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7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8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1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2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3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4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5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6.xml" ContentType="application/vnd.openxmlformats-officedocument.drawingml.chartshapes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-\Desktop\GitHub\graduate-work\docs\"/>
    </mc:Choice>
  </mc:AlternateContent>
  <bookViews>
    <workbookView xWindow="-105" yWindow="-105" windowWidth="23250" windowHeight="12450" tabRatio="741" activeTab="8"/>
  </bookViews>
  <sheets>
    <sheet name="answers" sheetId="1" r:id="rId1"/>
    <sheet name="новые регионы" sheetId="12" r:id="rId2"/>
    <sheet name="decoding" sheetId="2" r:id="rId3"/>
    <sheet name="Общий" sheetId="7" r:id="rId4"/>
    <sheet name="Общ_Гр" sheetId="10" r:id="rId5"/>
    <sheet name="Регионы" sheetId="4" r:id="rId6"/>
    <sheet name="Рег_Гр" sheetId="11" r:id="rId7"/>
    <sheet name="Репрез" sheetId="13" r:id="rId8"/>
    <sheet name="Отрасли" sheetId="8" r:id="rId9"/>
    <sheet name="Отрасли_нов" sheetId="14" r:id="rId10"/>
    <sheet name="Отр_Гр" sheetId="15" r:id="rId11"/>
    <sheet name="Размер" sheetId="9" r:id="rId12"/>
    <sheet name="Раз_Гр" sheetId="16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4" i="8" l="1"/>
  <c r="V54" i="8"/>
  <c r="U54" i="8"/>
  <c r="T54" i="8"/>
  <c r="S54" i="8"/>
  <c r="N54" i="8"/>
  <c r="N239" i="8"/>
  <c r="AR252" i="1" l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R269" i="14"/>
  <c r="Q269" i="14"/>
  <c r="P269" i="14"/>
  <c r="O269" i="14"/>
  <c r="N269" i="14"/>
  <c r="M269" i="14"/>
  <c r="D269" i="14"/>
  <c r="R268" i="14"/>
  <c r="R267" i="14"/>
  <c r="Q268" i="14"/>
  <c r="P268" i="14"/>
  <c r="O268" i="14"/>
  <c r="N268" i="14"/>
  <c r="M268" i="14"/>
  <c r="D268" i="14"/>
  <c r="Q267" i="14"/>
  <c r="P267" i="14"/>
  <c r="O267" i="14"/>
  <c r="N267" i="14"/>
  <c r="M267" i="14"/>
  <c r="D267" i="14"/>
  <c r="V258" i="9"/>
  <c r="U258" i="9"/>
  <c r="T258" i="9"/>
  <c r="S258" i="9"/>
  <c r="R258" i="9"/>
  <c r="V257" i="9"/>
  <c r="U257" i="9"/>
  <c r="T257" i="9"/>
  <c r="S257" i="9"/>
  <c r="R257" i="9"/>
  <c r="V256" i="9"/>
  <c r="U256" i="9"/>
  <c r="T256" i="9"/>
  <c r="S256" i="9"/>
  <c r="R256" i="9"/>
  <c r="V255" i="9"/>
  <c r="U255" i="9"/>
  <c r="T255" i="9"/>
  <c r="S255" i="9"/>
  <c r="R255" i="9"/>
  <c r="V254" i="9"/>
  <c r="U254" i="9"/>
  <c r="T254" i="9"/>
  <c r="S254" i="9"/>
  <c r="R254" i="9"/>
  <c r="V253" i="9"/>
  <c r="U253" i="9"/>
  <c r="T253" i="9"/>
  <c r="S253" i="9"/>
  <c r="R253" i="9"/>
  <c r="V252" i="9"/>
  <c r="U252" i="9"/>
  <c r="T252" i="9"/>
  <c r="S252" i="9"/>
  <c r="R252" i="9"/>
  <c r="V251" i="9"/>
  <c r="U251" i="9"/>
  <c r="T251" i="9"/>
  <c r="S251" i="9"/>
  <c r="R251" i="9"/>
  <c r="V250" i="9"/>
  <c r="U250" i="9"/>
  <c r="T250" i="9"/>
  <c r="S250" i="9"/>
  <c r="R250" i="9"/>
  <c r="V249" i="9"/>
  <c r="U249" i="9"/>
  <c r="T249" i="9"/>
  <c r="S249" i="9"/>
  <c r="R249" i="9"/>
  <c r="V248" i="9"/>
  <c r="U248" i="9"/>
  <c r="T248" i="9"/>
  <c r="S248" i="9"/>
  <c r="R248" i="9"/>
  <c r="V247" i="9"/>
  <c r="U247" i="9"/>
  <c r="T247" i="9"/>
  <c r="S247" i="9"/>
  <c r="R247" i="9"/>
  <c r="V246" i="9"/>
  <c r="U246" i="9"/>
  <c r="T246" i="9"/>
  <c r="S246" i="9"/>
  <c r="R246" i="9"/>
  <c r="V245" i="9"/>
  <c r="U245" i="9"/>
  <c r="T245" i="9"/>
  <c r="S245" i="9"/>
  <c r="R245" i="9"/>
  <c r="V244" i="9"/>
  <c r="U244" i="9"/>
  <c r="T244" i="9"/>
  <c r="S244" i="9"/>
  <c r="R244" i="9"/>
  <c r="V243" i="9"/>
  <c r="U243" i="9"/>
  <c r="T243" i="9"/>
  <c r="S243" i="9"/>
  <c r="R243" i="9"/>
  <c r="V242" i="9"/>
  <c r="U242" i="9"/>
  <c r="T242" i="9"/>
  <c r="S242" i="9"/>
  <c r="R242" i="9"/>
  <c r="V241" i="9"/>
  <c r="U241" i="9"/>
  <c r="T241" i="9"/>
  <c r="S241" i="9"/>
  <c r="R241" i="9"/>
  <c r="V240" i="9"/>
  <c r="U240" i="9"/>
  <c r="T240" i="9"/>
  <c r="S240" i="9"/>
  <c r="R240" i="9"/>
  <c r="V239" i="9"/>
  <c r="U239" i="9"/>
  <c r="T239" i="9"/>
  <c r="S239" i="9"/>
  <c r="R239" i="9"/>
  <c r="V238" i="9"/>
  <c r="U238" i="9"/>
  <c r="T238" i="9"/>
  <c r="S238" i="9"/>
  <c r="R238" i="9"/>
  <c r="V237" i="9"/>
  <c r="U237" i="9"/>
  <c r="T237" i="9"/>
  <c r="S237" i="9"/>
  <c r="R237" i="9"/>
  <c r="V236" i="9"/>
  <c r="U236" i="9"/>
  <c r="T236" i="9"/>
  <c r="S236" i="9"/>
  <c r="R236" i="9"/>
  <c r="V235" i="9"/>
  <c r="U235" i="9"/>
  <c r="T235" i="9"/>
  <c r="S235" i="9"/>
  <c r="R235" i="9"/>
  <c r="V234" i="9"/>
  <c r="U234" i="9"/>
  <c r="T234" i="9"/>
  <c r="S234" i="9"/>
  <c r="R234" i="9"/>
  <c r="V233" i="9"/>
  <c r="U233" i="9"/>
  <c r="T233" i="9"/>
  <c r="S233" i="9"/>
  <c r="R233" i="9"/>
  <c r="V232" i="9"/>
  <c r="U232" i="9"/>
  <c r="T232" i="9"/>
  <c r="S232" i="9"/>
  <c r="R232" i="9"/>
  <c r="V231" i="9"/>
  <c r="U231" i="9"/>
  <c r="T231" i="9"/>
  <c r="S231" i="9"/>
  <c r="R231" i="9"/>
  <c r="V230" i="9"/>
  <c r="U230" i="9"/>
  <c r="T230" i="9"/>
  <c r="S230" i="9"/>
  <c r="R230" i="9"/>
  <c r="V229" i="9"/>
  <c r="U229" i="9"/>
  <c r="T229" i="9"/>
  <c r="S229" i="9"/>
  <c r="R229" i="9"/>
  <c r="V228" i="9"/>
  <c r="U228" i="9"/>
  <c r="T228" i="9"/>
  <c r="S228" i="9"/>
  <c r="R228" i="9"/>
  <c r="V227" i="9"/>
  <c r="U227" i="9"/>
  <c r="T227" i="9"/>
  <c r="S227" i="9"/>
  <c r="R227" i="9"/>
  <c r="V226" i="9"/>
  <c r="U226" i="9"/>
  <c r="T226" i="9"/>
  <c r="S226" i="9"/>
  <c r="R226" i="9"/>
  <c r="V225" i="9"/>
  <c r="U225" i="9"/>
  <c r="T225" i="9"/>
  <c r="S225" i="9"/>
  <c r="R225" i="9"/>
  <c r="V224" i="9"/>
  <c r="U224" i="9"/>
  <c r="T224" i="9"/>
  <c r="S224" i="9"/>
  <c r="R224" i="9"/>
  <c r="V223" i="9"/>
  <c r="U223" i="9"/>
  <c r="T223" i="9"/>
  <c r="S223" i="9"/>
  <c r="R223" i="9"/>
  <c r="V222" i="9"/>
  <c r="U222" i="9"/>
  <c r="T222" i="9"/>
  <c r="S222" i="9"/>
  <c r="R222" i="9"/>
  <c r="V221" i="9"/>
  <c r="U221" i="9"/>
  <c r="T221" i="9"/>
  <c r="S221" i="9"/>
  <c r="R221" i="9"/>
  <c r="V220" i="9"/>
  <c r="U220" i="9"/>
  <c r="T220" i="9"/>
  <c r="S220" i="9"/>
  <c r="R220" i="9"/>
  <c r="V219" i="9"/>
  <c r="U219" i="9"/>
  <c r="T219" i="9"/>
  <c r="S219" i="9"/>
  <c r="R219" i="9"/>
  <c r="V218" i="9"/>
  <c r="U218" i="9"/>
  <c r="T218" i="9"/>
  <c r="S218" i="9"/>
  <c r="R218" i="9"/>
  <c r="V217" i="9"/>
  <c r="U217" i="9"/>
  <c r="T217" i="9"/>
  <c r="S217" i="9"/>
  <c r="R217" i="9"/>
  <c r="V216" i="9"/>
  <c r="U216" i="9"/>
  <c r="T216" i="9"/>
  <c r="S216" i="9"/>
  <c r="R216" i="9"/>
  <c r="V215" i="9"/>
  <c r="U215" i="9"/>
  <c r="T215" i="9"/>
  <c r="S215" i="9"/>
  <c r="R215" i="9"/>
  <c r="V214" i="9"/>
  <c r="U214" i="9"/>
  <c r="T214" i="9"/>
  <c r="S214" i="9"/>
  <c r="R214" i="9"/>
  <c r="V213" i="9"/>
  <c r="U213" i="9"/>
  <c r="T213" i="9"/>
  <c r="S213" i="9"/>
  <c r="R213" i="9"/>
  <c r="V212" i="9"/>
  <c r="U212" i="9"/>
  <c r="T212" i="9"/>
  <c r="S212" i="9"/>
  <c r="R212" i="9"/>
  <c r="V211" i="9"/>
  <c r="U211" i="9"/>
  <c r="T211" i="9"/>
  <c r="S211" i="9"/>
  <c r="R211" i="9"/>
  <c r="V210" i="9"/>
  <c r="U210" i="9"/>
  <c r="T210" i="9"/>
  <c r="S210" i="9"/>
  <c r="R210" i="9"/>
  <c r="V209" i="9"/>
  <c r="U209" i="9"/>
  <c r="T209" i="9"/>
  <c r="S209" i="9"/>
  <c r="R209" i="9"/>
  <c r="V208" i="9"/>
  <c r="U208" i="9"/>
  <c r="T208" i="9"/>
  <c r="S208" i="9"/>
  <c r="R208" i="9"/>
  <c r="V207" i="9"/>
  <c r="U207" i="9"/>
  <c r="T207" i="9"/>
  <c r="S207" i="9"/>
  <c r="R207" i="9"/>
  <c r="V206" i="9"/>
  <c r="U206" i="9"/>
  <c r="T206" i="9"/>
  <c r="S206" i="9"/>
  <c r="R206" i="9"/>
  <c r="V205" i="9"/>
  <c r="U205" i="9"/>
  <c r="T205" i="9"/>
  <c r="S205" i="9"/>
  <c r="R205" i="9"/>
  <c r="V204" i="9"/>
  <c r="U204" i="9"/>
  <c r="T204" i="9"/>
  <c r="S204" i="9"/>
  <c r="R204" i="9"/>
  <c r="V203" i="9"/>
  <c r="U203" i="9"/>
  <c r="T203" i="9"/>
  <c r="S203" i="9"/>
  <c r="R203" i="9"/>
  <c r="V202" i="9"/>
  <c r="U202" i="9"/>
  <c r="T202" i="9"/>
  <c r="S202" i="9"/>
  <c r="R202" i="9"/>
  <c r="V201" i="9"/>
  <c r="U201" i="9"/>
  <c r="T201" i="9"/>
  <c r="S201" i="9"/>
  <c r="R201" i="9"/>
  <c r="V200" i="9"/>
  <c r="U200" i="9"/>
  <c r="T200" i="9"/>
  <c r="S200" i="9"/>
  <c r="R200" i="9"/>
  <c r="V199" i="9"/>
  <c r="U199" i="9"/>
  <c r="T199" i="9"/>
  <c r="S199" i="9"/>
  <c r="R199" i="9"/>
  <c r="V198" i="9"/>
  <c r="U198" i="9"/>
  <c r="T198" i="9"/>
  <c r="S198" i="9"/>
  <c r="R198" i="9"/>
  <c r="V197" i="9"/>
  <c r="U197" i="9"/>
  <c r="T197" i="9"/>
  <c r="S197" i="9"/>
  <c r="R197" i="9"/>
  <c r="V196" i="9"/>
  <c r="U196" i="9"/>
  <c r="T196" i="9"/>
  <c r="S196" i="9"/>
  <c r="R196" i="9"/>
  <c r="V195" i="9"/>
  <c r="U195" i="9"/>
  <c r="T195" i="9"/>
  <c r="S195" i="9"/>
  <c r="R195" i="9"/>
  <c r="V194" i="9"/>
  <c r="U194" i="9"/>
  <c r="T194" i="9"/>
  <c r="S194" i="9"/>
  <c r="R194" i="9"/>
  <c r="V193" i="9"/>
  <c r="U193" i="9"/>
  <c r="T193" i="9"/>
  <c r="S193" i="9"/>
  <c r="R193" i="9"/>
  <c r="V192" i="9"/>
  <c r="U192" i="9"/>
  <c r="T192" i="9"/>
  <c r="S192" i="9"/>
  <c r="R192" i="9"/>
  <c r="V191" i="9"/>
  <c r="U191" i="9"/>
  <c r="T191" i="9"/>
  <c r="S191" i="9"/>
  <c r="R191" i="9"/>
  <c r="V190" i="9"/>
  <c r="U190" i="9"/>
  <c r="T190" i="9"/>
  <c r="S190" i="9"/>
  <c r="R190" i="9"/>
  <c r="V189" i="9"/>
  <c r="U189" i="9"/>
  <c r="T189" i="9"/>
  <c r="S189" i="9"/>
  <c r="R189" i="9"/>
  <c r="V188" i="9"/>
  <c r="U188" i="9"/>
  <c r="T188" i="9"/>
  <c r="S188" i="9"/>
  <c r="R188" i="9"/>
  <c r="V187" i="9"/>
  <c r="U187" i="9"/>
  <c r="T187" i="9"/>
  <c r="S187" i="9"/>
  <c r="R187" i="9"/>
  <c r="V186" i="9"/>
  <c r="U186" i="9"/>
  <c r="T186" i="9"/>
  <c r="S186" i="9"/>
  <c r="R186" i="9"/>
  <c r="V185" i="9"/>
  <c r="U185" i="9"/>
  <c r="T185" i="9"/>
  <c r="S185" i="9"/>
  <c r="R185" i="9"/>
  <c r="V184" i="9"/>
  <c r="U184" i="9"/>
  <c r="T184" i="9"/>
  <c r="S184" i="9"/>
  <c r="R184" i="9"/>
  <c r="V183" i="9"/>
  <c r="U183" i="9"/>
  <c r="T183" i="9"/>
  <c r="S183" i="9"/>
  <c r="R183" i="9"/>
  <c r="V182" i="9"/>
  <c r="U182" i="9"/>
  <c r="T182" i="9"/>
  <c r="S182" i="9"/>
  <c r="R182" i="9"/>
  <c r="V181" i="9"/>
  <c r="U181" i="9"/>
  <c r="T181" i="9"/>
  <c r="S181" i="9"/>
  <c r="R181" i="9"/>
  <c r="V180" i="9"/>
  <c r="U180" i="9"/>
  <c r="T180" i="9"/>
  <c r="S180" i="9"/>
  <c r="R180" i="9"/>
  <c r="V179" i="9"/>
  <c r="U179" i="9"/>
  <c r="T179" i="9"/>
  <c r="S179" i="9"/>
  <c r="R179" i="9"/>
  <c r="V178" i="9"/>
  <c r="U178" i="9"/>
  <c r="T178" i="9"/>
  <c r="S178" i="9"/>
  <c r="R178" i="9"/>
  <c r="V177" i="9"/>
  <c r="U177" i="9"/>
  <c r="T177" i="9"/>
  <c r="S177" i="9"/>
  <c r="R177" i="9"/>
  <c r="V176" i="9"/>
  <c r="U176" i="9"/>
  <c r="T176" i="9"/>
  <c r="S176" i="9"/>
  <c r="R176" i="9"/>
  <c r="V175" i="9"/>
  <c r="U175" i="9"/>
  <c r="T175" i="9"/>
  <c r="S175" i="9"/>
  <c r="R175" i="9"/>
  <c r="V174" i="9"/>
  <c r="U174" i="9"/>
  <c r="T174" i="9"/>
  <c r="S174" i="9"/>
  <c r="R174" i="9"/>
  <c r="V173" i="9"/>
  <c r="U173" i="9"/>
  <c r="T173" i="9"/>
  <c r="S173" i="9"/>
  <c r="R173" i="9"/>
  <c r="V172" i="9"/>
  <c r="U172" i="9"/>
  <c r="T172" i="9"/>
  <c r="S172" i="9"/>
  <c r="R172" i="9"/>
  <c r="V171" i="9"/>
  <c r="U171" i="9"/>
  <c r="T171" i="9"/>
  <c r="S171" i="9"/>
  <c r="R171" i="9"/>
  <c r="V170" i="9"/>
  <c r="U170" i="9"/>
  <c r="T170" i="9"/>
  <c r="S170" i="9"/>
  <c r="R170" i="9"/>
  <c r="V169" i="9"/>
  <c r="U169" i="9"/>
  <c r="T169" i="9"/>
  <c r="S169" i="9"/>
  <c r="R169" i="9"/>
  <c r="V168" i="9"/>
  <c r="U168" i="9"/>
  <c r="T168" i="9"/>
  <c r="S168" i="9"/>
  <c r="R168" i="9"/>
  <c r="V167" i="9"/>
  <c r="U167" i="9"/>
  <c r="T167" i="9"/>
  <c r="S167" i="9"/>
  <c r="R167" i="9"/>
  <c r="V166" i="9"/>
  <c r="U166" i="9"/>
  <c r="T166" i="9"/>
  <c r="S166" i="9"/>
  <c r="R166" i="9"/>
  <c r="V165" i="9"/>
  <c r="U165" i="9"/>
  <c r="T165" i="9"/>
  <c r="S165" i="9"/>
  <c r="R165" i="9"/>
  <c r="V164" i="9"/>
  <c r="U164" i="9"/>
  <c r="T164" i="9"/>
  <c r="S164" i="9"/>
  <c r="R164" i="9"/>
  <c r="V163" i="9"/>
  <c r="U163" i="9"/>
  <c r="T163" i="9"/>
  <c r="S163" i="9"/>
  <c r="R163" i="9"/>
  <c r="V162" i="9"/>
  <c r="U162" i="9"/>
  <c r="T162" i="9"/>
  <c r="S162" i="9"/>
  <c r="R162" i="9"/>
  <c r="V161" i="9"/>
  <c r="U161" i="9"/>
  <c r="T161" i="9"/>
  <c r="S161" i="9"/>
  <c r="R161" i="9"/>
  <c r="V160" i="9"/>
  <c r="U160" i="9"/>
  <c r="T160" i="9"/>
  <c r="S160" i="9"/>
  <c r="R160" i="9"/>
  <c r="V159" i="9"/>
  <c r="U159" i="9"/>
  <c r="T159" i="9"/>
  <c r="S159" i="9"/>
  <c r="R159" i="9"/>
  <c r="V158" i="9"/>
  <c r="U158" i="9"/>
  <c r="T158" i="9"/>
  <c r="S158" i="9"/>
  <c r="R158" i="9"/>
  <c r="V157" i="9"/>
  <c r="U157" i="9"/>
  <c r="T157" i="9"/>
  <c r="S157" i="9"/>
  <c r="R157" i="9"/>
  <c r="V156" i="9"/>
  <c r="U156" i="9"/>
  <c r="T156" i="9"/>
  <c r="S156" i="9"/>
  <c r="R156" i="9"/>
  <c r="V155" i="9"/>
  <c r="U155" i="9"/>
  <c r="T155" i="9"/>
  <c r="S155" i="9"/>
  <c r="R155" i="9"/>
  <c r="V154" i="9"/>
  <c r="U154" i="9"/>
  <c r="T154" i="9"/>
  <c r="S154" i="9"/>
  <c r="R154" i="9"/>
  <c r="V153" i="9"/>
  <c r="U153" i="9"/>
  <c r="T153" i="9"/>
  <c r="S153" i="9"/>
  <c r="R153" i="9"/>
  <c r="V152" i="9"/>
  <c r="U152" i="9"/>
  <c r="T152" i="9"/>
  <c r="S152" i="9"/>
  <c r="R152" i="9"/>
  <c r="V151" i="9"/>
  <c r="U151" i="9"/>
  <c r="T151" i="9"/>
  <c r="S151" i="9"/>
  <c r="R151" i="9"/>
  <c r="V150" i="9"/>
  <c r="U150" i="9"/>
  <c r="T150" i="9"/>
  <c r="S150" i="9"/>
  <c r="R150" i="9"/>
  <c r="V149" i="9"/>
  <c r="U149" i="9"/>
  <c r="T149" i="9"/>
  <c r="S149" i="9"/>
  <c r="R149" i="9"/>
  <c r="V148" i="9"/>
  <c r="U148" i="9"/>
  <c r="T148" i="9"/>
  <c r="S148" i="9"/>
  <c r="R148" i="9"/>
  <c r="V147" i="9"/>
  <c r="U147" i="9"/>
  <c r="T147" i="9"/>
  <c r="S147" i="9"/>
  <c r="R147" i="9"/>
  <c r="V146" i="9"/>
  <c r="U146" i="9"/>
  <c r="T146" i="9"/>
  <c r="S146" i="9"/>
  <c r="R146" i="9"/>
  <c r="V145" i="9"/>
  <c r="U145" i="9"/>
  <c r="T145" i="9"/>
  <c r="S145" i="9"/>
  <c r="R145" i="9"/>
  <c r="V144" i="9"/>
  <c r="U144" i="9"/>
  <c r="T144" i="9"/>
  <c r="S144" i="9"/>
  <c r="R144" i="9"/>
  <c r="V143" i="9"/>
  <c r="U143" i="9"/>
  <c r="T143" i="9"/>
  <c r="S143" i="9"/>
  <c r="R143" i="9"/>
  <c r="V142" i="9"/>
  <c r="U142" i="9"/>
  <c r="T142" i="9"/>
  <c r="S142" i="9"/>
  <c r="R142" i="9"/>
  <c r="V141" i="9"/>
  <c r="U141" i="9"/>
  <c r="T141" i="9"/>
  <c r="S141" i="9"/>
  <c r="R141" i="9"/>
  <c r="V138" i="9"/>
  <c r="U138" i="9"/>
  <c r="T138" i="9"/>
  <c r="S138" i="9"/>
  <c r="R138" i="9"/>
  <c r="V137" i="9"/>
  <c r="U137" i="9"/>
  <c r="T137" i="9"/>
  <c r="S137" i="9"/>
  <c r="R137" i="9"/>
  <c r="V136" i="9"/>
  <c r="U136" i="9"/>
  <c r="T136" i="9"/>
  <c r="S136" i="9"/>
  <c r="R136" i="9"/>
  <c r="V135" i="9"/>
  <c r="U135" i="9"/>
  <c r="T135" i="9"/>
  <c r="S135" i="9"/>
  <c r="R135" i="9"/>
  <c r="V134" i="9"/>
  <c r="U134" i="9"/>
  <c r="T134" i="9"/>
  <c r="S134" i="9"/>
  <c r="R134" i="9"/>
  <c r="V133" i="9"/>
  <c r="U133" i="9"/>
  <c r="T133" i="9"/>
  <c r="S133" i="9"/>
  <c r="R133" i="9"/>
  <c r="V132" i="9"/>
  <c r="U132" i="9"/>
  <c r="T132" i="9"/>
  <c r="S132" i="9"/>
  <c r="R132" i="9"/>
  <c r="V131" i="9"/>
  <c r="U131" i="9"/>
  <c r="T131" i="9"/>
  <c r="S131" i="9"/>
  <c r="R131" i="9"/>
  <c r="V130" i="9"/>
  <c r="U130" i="9"/>
  <c r="T130" i="9"/>
  <c r="S130" i="9"/>
  <c r="R130" i="9"/>
  <c r="V129" i="9"/>
  <c r="U129" i="9"/>
  <c r="T129" i="9"/>
  <c r="S129" i="9"/>
  <c r="R129" i="9"/>
  <c r="V128" i="9"/>
  <c r="U128" i="9"/>
  <c r="T128" i="9"/>
  <c r="S128" i="9"/>
  <c r="R128" i="9"/>
  <c r="V127" i="9"/>
  <c r="U127" i="9"/>
  <c r="T127" i="9"/>
  <c r="S127" i="9"/>
  <c r="R127" i="9"/>
  <c r="V126" i="9"/>
  <c r="U126" i="9"/>
  <c r="T126" i="9"/>
  <c r="S126" i="9"/>
  <c r="R126" i="9"/>
  <c r="V125" i="9"/>
  <c r="U125" i="9"/>
  <c r="T125" i="9"/>
  <c r="S125" i="9"/>
  <c r="R125" i="9"/>
  <c r="V124" i="9"/>
  <c r="U124" i="9"/>
  <c r="T124" i="9"/>
  <c r="S124" i="9"/>
  <c r="R124" i="9"/>
  <c r="V123" i="9"/>
  <c r="U123" i="9"/>
  <c r="T123" i="9"/>
  <c r="S123" i="9"/>
  <c r="R123" i="9"/>
  <c r="V122" i="9"/>
  <c r="U122" i="9"/>
  <c r="T122" i="9"/>
  <c r="S122" i="9"/>
  <c r="R122" i="9"/>
  <c r="V121" i="9"/>
  <c r="U121" i="9"/>
  <c r="T121" i="9"/>
  <c r="S121" i="9"/>
  <c r="R121" i="9"/>
  <c r="V120" i="9"/>
  <c r="U120" i="9"/>
  <c r="T120" i="9"/>
  <c r="S120" i="9"/>
  <c r="R120" i="9"/>
  <c r="V119" i="9"/>
  <c r="U119" i="9"/>
  <c r="T119" i="9"/>
  <c r="S119" i="9"/>
  <c r="R119" i="9"/>
  <c r="V118" i="9"/>
  <c r="U118" i="9"/>
  <c r="T118" i="9"/>
  <c r="S118" i="9"/>
  <c r="R118" i="9"/>
  <c r="V117" i="9"/>
  <c r="U117" i="9"/>
  <c r="T117" i="9"/>
  <c r="S117" i="9"/>
  <c r="R117" i="9"/>
  <c r="V116" i="9"/>
  <c r="U116" i="9"/>
  <c r="T116" i="9"/>
  <c r="S116" i="9"/>
  <c r="R116" i="9"/>
  <c r="V115" i="9"/>
  <c r="U115" i="9"/>
  <c r="T115" i="9"/>
  <c r="S115" i="9"/>
  <c r="R115" i="9"/>
  <c r="V114" i="9"/>
  <c r="U114" i="9"/>
  <c r="T114" i="9"/>
  <c r="S114" i="9"/>
  <c r="R114" i="9"/>
  <c r="V113" i="9"/>
  <c r="U113" i="9"/>
  <c r="T113" i="9"/>
  <c r="S113" i="9"/>
  <c r="R113" i="9"/>
  <c r="V112" i="9"/>
  <c r="U112" i="9"/>
  <c r="T112" i="9"/>
  <c r="S112" i="9"/>
  <c r="R112" i="9"/>
  <c r="V111" i="9"/>
  <c r="U111" i="9"/>
  <c r="T111" i="9"/>
  <c r="S111" i="9"/>
  <c r="R111" i="9"/>
  <c r="V110" i="9"/>
  <c r="U110" i="9"/>
  <c r="T110" i="9"/>
  <c r="S110" i="9"/>
  <c r="R110" i="9"/>
  <c r="V109" i="9"/>
  <c r="U109" i="9"/>
  <c r="T109" i="9"/>
  <c r="S109" i="9"/>
  <c r="R109" i="9"/>
  <c r="V108" i="9"/>
  <c r="U108" i="9"/>
  <c r="T108" i="9"/>
  <c r="S108" i="9"/>
  <c r="R108" i="9"/>
  <c r="V107" i="9"/>
  <c r="U107" i="9"/>
  <c r="T107" i="9"/>
  <c r="S107" i="9"/>
  <c r="R107" i="9"/>
  <c r="V106" i="9"/>
  <c r="U106" i="9"/>
  <c r="T106" i="9"/>
  <c r="S106" i="9"/>
  <c r="R106" i="9"/>
  <c r="V105" i="9"/>
  <c r="U105" i="9"/>
  <c r="T105" i="9"/>
  <c r="S105" i="9"/>
  <c r="R105" i="9"/>
  <c r="V104" i="9"/>
  <c r="U104" i="9"/>
  <c r="T104" i="9"/>
  <c r="S104" i="9"/>
  <c r="R104" i="9"/>
  <c r="V103" i="9"/>
  <c r="U103" i="9"/>
  <c r="T103" i="9"/>
  <c r="S103" i="9"/>
  <c r="R103" i="9"/>
  <c r="V102" i="9"/>
  <c r="U102" i="9"/>
  <c r="T102" i="9"/>
  <c r="S102" i="9"/>
  <c r="R102" i="9"/>
  <c r="V101" i="9"/>
  <c r="U101" i="9"/>
  <c r="T101" i="9"/>
  <c r="S101" i="9"/>
  <c r="R101" i="9"/>
  <c r="V100" i="9"/>
  <c r="U100" i="9"/>
  <c r="T100" i="9"/>
  <c r="S100" i="9"/>
  <c r="R100" i="9"/>
  <c r="V99" i="9"/>
  <c r="U99" i="9"/>
  <c r="T99" i="9"/>
  <c r="S99" i="9"/>
  <c r="R99" i="9"/>
  <c r="V98" i="9"/>
  <c r="U98" i="9"/>
  <c r="T98" i="9"/>
  <c r="S98" i="9"/>
  <c r="R98" i="9"/>
  <c r="V97" i="9"/>
  <c r="U97" i="9"/>
  <c r="T97" i="9"/>
  <c r="S97" i="9"/>
  <c r="R97" i="9"/>
  <c r="V96" i="9"/>
  <c r="U96" i="9"/>
  <c r="T96" i="9"/>
  <c r="S96" i="9"/>
  <c r="R96" i="9"/>
  <c r="V95" i="9"/>
  <c r="U95" i="9"/>
  <c r="T95" i="9"/>
  <c r="S95" i="9"/>
  <c r="R95" i="9"/>
  <c r="V94" i="9"/>
  <c r="U94" i="9"/>
  <c r="T94" i="9"/>
  <c r="S94" i="9"/>
  <c r="R94" i="9"/>
  <c r="V93" i="9"/>
  <c r="U93" i="9"/>
  <c r="T93" i="9"/>
  <c r="S93" i="9"/>
  <c r="R93" i="9"/>
  <c r="V92" i="9"/>
  <c r="U92" i="9"/>
  <c r="T92" i="9"/>
  <c r="S92" i="9"/>
  <c r="R92" i="9"/>
  <c r="V91" i="9"/>
  <c r="U91" i="9"/>
  <c r="T91" i="9"/>
  <c r="S91" i="9"/>
  <c r="R91" i="9"/>
  <c r="V90" i="9"/>
  <c r="U90" i="9"/>
  <c r="T90" i="9"/>
  <c r="S90" i="9"/>
  <c r="R90" i="9"/>
  <c r="V89" i="9"/>
  <c r="U89" i="9"/>
  <c r="T89" i="9"/>
  <c r="S89" i="9"/>
  <c r="R89" i="9"/>
  <c r="V88" i="9"/>
  <c r="U88" i="9"/>
  <c r="T88" i="9"/>
  <c r="S88" i="9"/>
  <c r="R88" i="9"/>
  <c r="V87" i="9"/>
  <c r="U87" i="9"/>
  <c r="T87" i="9"/>
  <c r="S87" i="9"/>
  <c r="R87" i="9"/>
  <c r="V86" i="9"/>
  <c r="U86" i="9"/>
  <c r="T86" i="9"/>
  <c r="S86" i="9"/>
  <c r="R86" i="9"/>
  <c r="V85" i="9"/>
  <c r="U85" i="9"/>
  <c r="T85" i="9"/>
  <c r="S85" i="9"/>
  <c r="R85" i="9"/>
  <c r="V84" i="9"/>
  <c r="U84" i="9"/>
  <c r="T84" i="9"/>
  <c r="S84" i="9"/>
  <c r="R84" i="9"/>
  <c r="V83" i="9"/>
  <c r="U83" i="9"/>
  <c r="T83" i="9"/>
  <c r="S83" i="9"/>
  <c r="R83" i="9"/>
  <c r="V82" i="9"/>
  <c r="U82" i="9"/>
  <c r="T82" i="9"/>
  <c r="S82" i="9"/>
  <c r="R82" i="9"/>
  <c r="V81" i="9"/>
  <c r="U81" i="9"/>
  <c r="T81" i="9"/>
  <c r="S81" i="9"/>
  <c r="R81" i="9"/>
  <c r="V80" i="9"/>
  <c r="U80" i="9"/>
  <c r="T80" i="9"/>
  <c r="S80" i="9"/>
  <c r="R80" i="9"/>
  <c r="V79" i="9"/>
  <c r="U79" i="9"/>
  <c r="T79" i="9"/>
  <c r="S79" i="9"/>
  <c r="R79" i="9"/>
  <c r="V78" i="9"/>
  <c r="U78" i="9"/>
  <c r="T78" i="9"/>
  <c r="S78" i="9"/>
  <c r="R78" i="9"/>
  <c r="V77" i="9"/>
  <c r="U77" i="9"/>
  <c r="T77" i="9"/>
  <c r="S77" i="9"/>
  <c r="R77" i="9"/>
  <c r="V76" i="9"/>
  <c r="U76" i="9"/>
  <c r="T76" i="9"/>
  <c r="S76" i="9"/>
  <c r="R76" i="9"/>
  <c r="V75" i="9"/>
  <c r="U75" i="9"/>
  <c r="T75" i="9"/>
  <c r="S75" i="9"/>
  <c r="R75" i="9"/>
  <c r="V74" i="9"/>
  <c r="U74" i="9"/>
  <c r="T74" i="9"/>
  <c r="S74" i="9"/>
  <c r="R74" i="9"/>
  <c r="V73" i="9"/>
  <c r="U73" i="9"/>
  <c r="T73" i="9"/>
  <c r="S73" i="9"/>
  <c r="R73" i="9"/>
  <c r="V72" i="9"/>
  <c r="U72" i="9"/>
  <c r="T72" i="9"/>
  <c r="S72" i="9"/>
  <c r="R72" i="9"/>
  <c r="V71" i="9"/>
  <c r="U71" i="9"/>
  <c r="T71" i="9"/>
  <c r="S71" i="9"/>
  <c r="R71" i="9"/>
  <c r="V70" i="9"/>
  <c r="U70" i="9"/>
  <c r="T70" i="9"/>
  <c r="S70" i="9"/>
  <c r="R70" i="9"/>
  <c r="V69" i="9"/>
  <c r="U69" i="9"/>
  <c r="T69" i="9"/>
  <c r="S69" i="9"/>
  <c r="R69" i="9"/>
  <c r="V68" i="9"/>
  <c r="U68" i="9"/>
  <c r="T68" i="9"/>
  <c r="S68" i="9"/>
  <c r="R68" i="9"/>
  <c r="V67" i="9"/>
  <c r="U67" i="9"/>
  <c r="T67" i="9"/>
  <c r="S67" i="9"/>
  <c r="R67" i="9"/>
  <c r="V66" i="9"/>
  <c r="U66" i="9"/>
  <c r="T66" i="9"/>
  <c r="S66" i="9"/>
  <c r="R66" i="9"/>
  <c r="V65" i="9"/>
  <c r="U65" i="9"/>
  <c r="T65" i="9"/>
  <c r="S65" i="9"/>
  <c r="R65" i="9"/>
  <c r="V64" i="9"/>
  <c r="U64" i="9"/>
  <c r="T64" i="9"/>
  <c r="S64" i="9"/>
  <c r="R64" i="9"/>
  <c r="V63" i="9"/>
  <c r="U63" i="9"/>
  <c r="T63" i="9"/>
  <c r="S63" i="9"/>
  <c r="R63" i="9"/>
  <c r="V62" i="9"/>
  <c r="U62" i="9"/>
  <c r="T62" i="9"/>
  <c r="S62" i="9"/>
  <c r="R62" i="9"/>
  <c r="V61" i="9"/>
  <c r="U61" i="9"/>
  <c r="T61" i="9"/>
  <c r="S61" i="9"/>
  <c r="R61" i="9"/>
  <c r="V60" i="9"/>
  <c r="U60" i="9"/>
  <c r="T60" i="9"/>
  <c r="S60" i="9"/>
  <c r="R60" i="9"/>
  <c r="V59" i="9"/>
  <c r="U59" i="9"/>
  <c r="T59" i="9"/>
  <c r="S59" i="9"/>
  <c r="R59" i="9"/>
  <c r="V58" i="9"/>
  <c r="U58" i="9"/>
  <c r="T58" i="9"/>
  <c r="S58" i="9"/>
  <c r="R58" i="9"/>
  <c r="V57" i="9"/>
  <c r="U57" i="9"/>
  <c r="T57" i="9"/>
  <c r="S57" i="9"/>
  <c r="R57" i="9"/>
  <c r="V56" i="9"/>
  <c r="U56" i="9"/>
  <c r="T56" i="9"/>
  <c r="S56" i="9"/>
  <c r="R56" i="9"/>
  <c r="V55" i="9"/>
  <c r="U55" i="9"/>
  <c r="T55" i="9"/>
  <c r="S55" i="9"/>
  <c r="R55" i="9"/>
  <c r="V54" i="9"/>
  <c r="U54" i="9"/>
  <c r="T54" i="9"/>
  <c r="S54" i="9"/>
  <c r="R54" i="9"/>
  <c r="V53" i="9"/>
  <c r="U53" i="9"/>
  <c r="T53" i="9"/>
  <c r="S53" i="9"/>
  <c r="R53" i="9"/>
  <c r="V52" i="9"/>
  <c r="U52" i="9"/>
  <c r="T52" i="9"/>
  <c r="S52" i="9"/>
  <c r="R52" i="9"/>
  <c r="V51" i="9"/>
  <c r="U51" i="9"/>
  <c r="T51" i="9"/>
  <c r="S51" i="9"/>
  <c r="R51" i="9"/>
  <c r="V50" i="9"/>
  <c r="U50" i="9"/>
  <c r="T50" i="9"/>
  <c r="S50" i="9"/>
  <c r="R50" i="9"/>
  <c r="V49" i="9"/>
  <c r="U49" i="9"/>
  <c r="T49" i="9"/>
  <c r="S49" i="9"/>
  <c r="R49" i="9"/>
  <c r="V48" i="9"/>
  <c r="U48" i="9"/>
  <c r="T48" i="9"/>
  <c r="S48" i="9"/>
  <c r="R48" i="9"/>
  <c r="V47" i="9"/>
  <c r="U47" i="9"/>
  <c r="T47" i="9"/>
  <c r="S47" i="9"/>
  <c r="R47" i="9"/>
  <c r="V46" i="9"/>
  <c r="U46" i="9"/>
  <c r="T46" i="9"/>
  <c r="S46" i="9"/>
  <c r="R46" i="9"/>
  <c r="V45" i="9"/>
  <c r="U45" i="9"/>
  <c r="T45" i="9"/>
  <c r="S45" i="9"/>
  <c r="R45" i="9"/>
  <c r="V44" i="9"/>
  <c r="U44" i="9"/>
  <c r="T44" i="9"/>
  <c r="S44" i="9"/>
  <c r="R44" i="9"/>
  <c r="V43" i="9"/>
  <c r="U43" i="9"/>
  <c r="T43" i="9"/>
  <c r="S43" i="9"/>
  <c r="R43" i="9"/>
  <c r="V42" i="9"/>
  <c r="U42" i="9"/>
  <c r="T42" i="9"/>
  <c r="S42" i="9"/>
  <c r="R42" i="9"/>
  <c r="V41" i="9"/>
  <c r="U41" i="9"/>
  <c r="T41" i="9"/>
  <c r="S41" i="9"/>
  <c r="R41" i="9"/>
  <c r="V38" i="9"/>
  <c r="U38" i="9"/>
  <c r="T38" i="9"/>
  <c r="S38" i="9"/>
  <c r="R38" i="9"/>
  <c r="V37" i="9"/>
  <c r="U37" i="9"/>
  <c r="T37" i="9"/>
  <c r="S37" i="9"/>
  <c r="R37" i="9"/>
  <c r="V36" i="9"/>
  <c r="U36" i="9"/>
  <c r="T36" i="9"/>
  <c r="S36" i="9"/>
  <c r="R36" i="9"/>
  <c r="V35" i="9"/>
  <c r="U35" i="9"/>
  <c r="T35" i="9"/>
  <c r="S35" i="9"/>
  <c r="R35" i="9"/>
  <c r="V34" i="9"/>
  <c r="U34" i="9"/>
  <c r="T34" i="9"/>
  <c r="S34" i="9"/>
  <c r="R34" i="9"/>
  <c r="V33" i="9"/>
  <c r="U33" i="9"/>
  <c r="T33" i="9"/>
  <c r="S33" i="9"/>
  <c r="R33" i="9"/>
  <c r="V32" i="9"/>
  <c r="U32" i="9"/>
  <c r="T32" i="9"/>
  <c r="S32" i="9"/>
  <c r="R32" i="9"/>
  <c r="V31" i="9"/>
  <c r="U31" i="9"/>
  <c r="T31" i="9"/>
  <c r="S31" i="9"/>
  <c r="R31" i="9"/>
  <c r="V30" i="9"/>
  <c r="U30" i="9"/>
  <c r="T30" i="9"/>
  <c r="S30" i="9"/>
  <c r="R30" i="9"/>
  <c r="V29" i="9"/>
  <c r="U29" i="9"/>
  <c r="T29" i="9"/>
  <c r="S29" i="9"/>
  <c r="R29" i="9"/>
  <c r="V28" i="9"/>
  <c r="U28" i="9"/>
  <c r="T28" i="9"/>
  <c r="S28" i="9"/>
  <c r="R28" i="9"/>
  <c r="V27" i="9"/>
  <c r="U27" i="9"/>
  <c r="T27" i="9"/>
  <c r="S27" i="9"/>
  <c r="R27" i="9"/>
  <c r="V26" i="9"/>
  <c r="U26" i="9"/>
  <c r="T26" i="9"/>
  <c r="S26" i="9"/>
  <c r="R26" i="9"/>
  <c r="V25" i="9"/>
  <c r="U25" i="9"/>
  <c r="T25" i="9"/>
  <c r="S25" i="9"/>
  <c r="R25" i="9"/>
  <c r="V24" i="9"/>
  <c r="U24" i="9"/>
  <c r="T24" i="9"/>
  <c r="S24" i="9"/>
  <c r="R24" i="9"/>
  <c r="V23" i="9"/>
  <c r="U23" i="9"/>
  <c r="T23" i="9"/>
  <c r="S23" i="9"/>
  <c r="R23" i="9"/>
  <c r="V22" i="9"/>
  <c r="U22" i="9"/>
  <c r="T22" i="9"/>
  <c r="S22" i="9"/>
  <c r="R22" i="9"/>
  <c r="V19" i="9"/>
  <c r="U19" i="9"/>
  <c r="T19" i="9"/>
  <c r="S19" i="9"/>
  <c r="R19" i="9"/>
  <c r="V18" i="9"/>
  <c r="U18" i="9"/>
  <c r="T18" i="9"/>
  <c r="S18" i="9"/>
  <c r="R18" i="9"/>
  <c r="V17" i="9"/>
  <c r="U17" i="9"/>
  <c r="T17" i="9"/>
  <c r="S17" i="9"/>
  <c r="R17" i="9"/>
  <c r="V16" i="9"/>
  <c r="U16" i="9"/>
  <c r="T16" i="9"/>
  <c r="S16" i="9"/>
  <c r="R16" i="9"/>
  <c r="V15" i="9"/>
  <c r="U15" i="9"/>
  <c r="T15" i="9"/>
  <c r="S15" i="9"/>
  <c r="R15" i="9"/>
  <c r="V14" i="9"/>
  <c r="U14" i="9"/>
  <c r="T14" i="9"/>
  <c r="S14" i="9"/>
  <c r="R14" i="9"/>
  <c r="V13" i="9"/>
  <c r="U13" i="9"/>
  <c r="T13" i="9"/>
  <c r="S13" i="9"/>
  <c r="R13" i="9"/>
  <c r="V12" i="9"/>
  <c r="U12" i="9"/>
  <c r="T12" i="9"/>
  <c r="S12" i="9"/>
  <c r="R12" i="9"/>
  <c r="V11" i="9"/>
  <c r="U11" i="9"/>
  <c r="T11" i="9"/>
  <c r="S11" i="9"/>
  <c r="R11" i="9"/>
  <c r="V10" i="9"/>
  <c r="U10" i="9"/>
  <c r="T10" i="9"/>
  <c r="S10" i="9"/>
  <c r="R10" i="9"/>
  <c r="V9" i="9"/>
  <c r="U9" i="9"/>
  <c r="T9" i="9"/>
  <c r="S9" i="9"/>
  <c r="R9" i="9"/>
  <c r="V8" i="9"/>
  <c r="U8" i="9"/>
  <c r="T8" i="9"/>
  <c r="S8" i="9"/>
  <c r="R8" i="9"/>
  <c r="V7" i="9"/>
  <c r="U7" i="9"/>
  <c r="T7" i="9"/>
  <c r="S7" i="9"/>
  <c r="R7" i="9"/>
  <c r="V6" i="9"/>
  <c r="U6" i="9"/>
  <c r="T6" i="9"/>
  <c r="S6" i="9"/>
  <c r="R6" i="9"/>
  <c r="V5" i="9"/>
  <c r="U5" i="9"/>
  <c r="T5" i="9"/>
  <c r="S5" i="9"/>
  <c r="R5" i="9"/>
  <c r="V4" i="9"/>
  <c r="U4" i="9"/>
  <c r="T4" i="9"/>
  <c r="S4" i="9"/>
  <c r="R4" i="9"/>
  <c r="T3" i="9"/>
  <c r="S3" i="9"/>
  <c r="R3" i="9"/>
  <c r="D271" i="14"/>
  <c r="D270" i="14"/>
  <c r="D266" i="14"/>
  <c r="V262" i="14"/>
  <c r="U262" i="14"/>
  <c r="T262" i="14"/>
  <c r="S262" i="14"/>
  <c r="R262" i="14"/>
  <c r="Q262" i="14"/>
  <c r="P262" i="14"/>
  <c r="O262" i="14"/>
  <c r="N262" i="14"/>
  <c r="M262" i="14"/>
  <c r="W262" i="14" s="1"/>
  <c r="V261" i="14"/>
  <c r="U261" i="14"/>
  <c r="T261" i="14"/>
  <c r="S261" i="14"/>
  <c r="R261" i="14"/>
  <c r="Q261" i="14"/>
  <c r="P261" i="14"/>
  <c r="O261" i="14"/>
  <c r="N261" i="14"/>
  <c r="M261" i="14"/>
  <c r="V260" i="14"/>
  <c r="U260" i="14"/>
  <c r="T260" i="14"/>
  <c r="S260" i="14"/>
  <c r="R260" i="14"/>
  <c r="Q260" i="14"/>
  <c r="P260" i="14"/>
  <c r="O260" i="14"/>
  <c r="N260" i="14"/>
  <c r="M260" i="14"/>
  <c r="V259" i="14"/>
  <c r="U259" i="14"/>
  <c r="T259" i="14"/>
  <c r="S259" i="14"/>
  <c r="R259" i="14"/>
  <c r="Q259" i="14"/>
  <c r="P259" i="14"/>
  <c r="O259" i="14"/>
  <c r="N259" i="14"/>
  <c r="M259" i="14"/>
  <c r="V258" i="14"/>
  <c r="U258" i="14"/>
  <c r="T258" i="14"/>
  <c r="S258" i="14"/>
  <c r="R258" i="14"/>
  <c r="Q258" i="14"/>
  <c r="P258" i="14"/>
  <c r="O258" i="14"/>
  <c r="N258" i="14"/>
  <c r="M258" i="14"/>
  <c r="V257" i="14"/>
  <c r="U257" i="14"/>
  <c r="T257" i="14"/>
  <c r="S257" i="14"/>
  <c r="R257" i="14"/>
  <c r="Q257" i="14"/>
  <c r="P257" i="14"/>
  <c r="O257" i="14"/>
  <c r="N257" i="14"/>
  <c r="M257" i="14"/>
  <c r="V256" i="14"/>
  <c r="U256" i="14"/>
  <c r="T256" i="14"/>
  <c r="S256" i="14"/>
  <c r="R256" i="14"/>
  <c r="Q256" i="14"/>
  <c r="P256" i="14"/>
  <c r="O256" i="14"/>
  <c r="N256" i="14"/>
  <c r="M256" i="14"/>
  <c r="V255" i="14"/>
  <c r="U255" i="14"/>
  <c r="T255" i="14"/>
  <c r="S255" i="14"/>
  <c r="R255" i="14"/>
  <c r="Q255" i="14"/>
  <c r="P255" i="14"/>
  <c r="O255" i="14"/>
  <c r="N255" i="14"/>
  <c r="M255" i="14"/>
  <c r="V254" i="14"/>
  <c r="U254" i="14"/>
  <c r="T254" i="14"/>
  <c r="S254" i="14"/>
  <c r="R254" i="14"/>
  <c r="Q254" i="14"/>
  <c r="P254" i="14"/>
  <c r="O254" i="14"/>
  <c r="N254" i="14"/>
  <c r="M254" i="14"/>
  <c r="V253" i="14"/>
  <c r="U253" i="14"/>
  <c r="T253" i="14"/>
  <c r="S253" i="14"/>
  <c r="R253" i="14"/>
  <c r="Q253" i="14"/>
  <c r="P253" i="14"/>
  <c r="O253" i="14"/>
  <c r="W253" i="14" s="1"/>
  <c r="N253" i="14"/>
  <c r="M253" i="14"/>
  <c r="V252" i="14"/>
  <c r="U252" i="14"/>
  <c r="T252" i="14"/>
  <c r="S252" i="14"/>
  <c r="R252" i="14"/>
  <c r="Q252" i="14"/>
  <c r="P252" i="14"/>
  <c r="O252" i="14"/>
  <c r="N252" i="14"/>
  <c r="M252" i="14"/>
  <c r="V251" i="14"/>
  <c r="U251" i="14"/>
  <c r="T251" i="14"/>
  <c r="S251" i="14"/>
  <c r="R251" i="14"/>
  <c r="Q251" i="14"/>
  <c r="Q263" i="14" s="1"/>
  <c r="Q266" i="14" s="1"/>
  <c r="P251" i="14"/>
  <c r="P263" i="14" s="1"/>
  <c r="P266" i="14" s="1"/>
  <c r="O251" i="14"/>
  <c r="O263" i="14" s="1"/>
  <c r="O266" i="14" s="1"/>
  <c r="N251" i="14"/>
  <c r="N263" i="14" s="1"/>
  <c r="N266" i="14" s="1"/>
  <c r="M251" i="14"/>
  <c r="M263" i="14" s="1"/>
  <c r="M266" i="14" s="1"/>
  <c r="V248" i="14"/>
  <c r="U248" i="14"/>
  <c r="T248" i="14"/>
  <c r="S248" i="14"/>
  <c r="R248" i="14"/>
  <c r="Q248" i="14"/>
  <c r="P248" i="14"/>
  <c r="O248" i="14"/>
  <c r="N248" i="14"/>
  <c r="M248" i="14"/>
  <c r="V247" i="14"/>
  <c r="U247" i="14"/>
  <c r="T247" i="14"/>
  <c r="S247" i="14"/>
  <c r="R247" i="14"/>
  <c r="Q247" i="14"/>
  <c r="P247" i="14"/>
  <c r="O247" i="14"/>
  <c r="N247" i="14"/>
  <c r="M247" i="14"/>
  <c r="V246" i="14"/>
  <c r="U246" i="14"/>
  <c r="T246" i="14"/>
  <c r="S246" i="14"/>
  <c r="R246" i="14"/>
  <c r="Q246" i="14"/>
  <c r="P246" i="14"/>
  <c r="O246" i="14"/>
  <c r="N246" i="14"/>
  <c r="M246" i="14"/>
  <c r="V245" i="14"/>
  <c r="U245" i="14"/>
  <c r="T245" i="14"/>
  <c r="S245" i="14"/>
  <c r="R245" i="14"/>
  <c r="Q245" i="14"/>
  <c r="P245" i="14"/>
  <c r="O245" i="14"/>
  <c r="N245" i="14"/>
  <c r="M245" i="14"/>
  <c r="V244" i="14"/>
  <c r="U244" i="14"/>
  <c r="T244" i="14"/>
  <c r="S244" i="14"/>
  <c r="R244" i="14"/>
  <c r="Q244" i="14"/>
  <c r="P244" i="14"/>
  <c r="O244" i="14"/>
  <c r="N244" i="14"/>
  <c r="M244" i="14"/>
  <c r="V243" i="14"/>
  <c r="U243" i="14"/>
  <c r="T243" i="14"/>
  <c r="S243" i="14"/>
  <c r="R243" i="14"/>
  <c r="Q243" i="14"/>
  <c r="P243" i="14"/>
  <c r="O243" i="14"/>
  <c r="N243" i="14"/>
  <c r="M243" i="14"/>
  <c r="V242" i="14"/>
  <c r="U242" i="14"/>
  <c r="T242" i="14"/>
  <c r="S242" i="14"/>
  <c r="R242" i="14"/>
  <c r="Q242" i="14"/>
  <c r="P242" i="14"/>
  <c r="O242" i="14"/>
  <c r="N242" i="14"/>
  <c r="M242" i="14"/>
  <c r="V241" i="14"/>
  <c r="U241" i="14"/>
  <c r="T241" i="14"/>
  <c r="S241" i="14"/>
  <c r="R241" i="14"/>
  <c r="W241" i="14" s="1"/>
  <c r="Q241" i="14"/>
  <c r="P241" i="14"/>
  <c r="O241" i="14"/>
  <c r="N241" i="14"/>
  <c r="M241" i="14"/>
  <c r="V240" i="14"/>
  <c r="U240" i="14"/>
  <c r="T240" i="14"/>
  <c r="S240" i="14"/>
  <c r="R240" i="14"/>
  <c r="Q240" i="14"/>
  <c r="P240" i="14"/>
  <c r="O240" i="14"/>
  <c r="N240" i="14"/>
  <c r="M240" i="14"/>
  <c r="V239" i="14"/>
  <c r="U239" i="14"/>
  <c r="T239" i="14"/>
  <c r="S239" i="14"/>
  <c r="R239" i="14"/>
  <c r="Q239" i="14"/>
  <c r="P239" i="14"/>
  <c r="O239" i="14"/>
  <c r="N239" i="14"/>
  <c r="M239" i="14"/>
  <c r="V238" i="14"/>
  <c r="U238" i="14"/>
  <c r="T238" i="14"/>
  <c r="S238" i="14"/>
  <c r="R238" i="14"/>
  <c r="Q238" i="14"/>
  <c r="P238" i="14"/>
  <c r="O238" i="14"/>
  <c r="N238" i="14"/>
  <c r="W238" i="14" s="1"/>
  <c r="M238" i="14"/>
  <c r="V237" i="14"/>
  <c r="U237" i="14"/>
  <c r="T237" i="14"/>
  <c r="S237" i="14"/>
  <c r="R237" i="14"/>
  <c r="Q237" i="14"/>
  <c r="P237" i="14"/>
  <c r="O237" i="14"/>
  <c r="N237" i="14"/>
  <c r="M237" i="14"/>
  <c r="V236" i="14"/>
  <c r="U236" i="14"/>
  <c r="T236" i="14"/>
  <c r="S236" i="14"/>
  <c r="R236" i="14"/>
  <c r="Q236" i="14"/>
  <c r="P236" i="14"/>
  <c r="O236" i="14"/>
  <c r="N236" i="14"/>
  <c r="M236" i="14"/>
  <c r="V235" i="14"/>
  <c r="U235" i="14"/>
  <c r="T235" i="14"/>
  <c r="S235" i="14"/>
  <c r="R235" i="14"/>
  <c r="Q235" i="14"/>
  <c r="P235" i="14"/>
  <c r="O235" i="14"/>
  <c r="N235" i="14"/>
  <c r="M235" i="14"/>
  <c r="V234" i="14"/>
  <c r="U234" i="14"/>
  <c r="T234" i="14"/>
  <c r="S234" i="14"/>
  <c r="R234" i="14"/>
  <c r="Q234" i="14"/>
  <c r="P234" i="14"/>
  <c r="O234" i="14"/>
  <c r="N234" i="14"/>
  <c r="M234" i="14"/>
  <c r="V233" i="14"/>
  <c r="U233" i="14"/>
  <c r="T233" i="14"/>
  <c r="S233" i="14"/>
  <c r="R233" i="14"/>
  <c r="Q233" i="14"/>
  <c r="P233" i="14"/>
  <c r="O233" i="14"/>
  <c r="N233" i="14"/>
  <c r="M233" i="14"/>
  <c r="V232" i="14"/>
  <c r="U232" i="14"/>
  <c r="T232" i="14"/>
  <c r="S232" i="14"/>
  <c r="R232" i="14"/>
  <c r="Q232" i="14"/>
  <c r="P232" i="14"/>
  <c r="O232" i="14"/>
  <c r="N232" i="14"/>
  <c r="W232" i="14" s="1"/>
  <c r="M232" i="14"/>
  <c r="V231" i="14"/>
  <c r="U231" i="14"/>
  <c r="T231" i="14"/>
  <c r="S231" i="14"/>
  <c r="R231" i="14"/>
  <c r="Q231" i="14"/>
  <c r="P231" i="14"/>
  <c r="O231" i="14"/>
  <c r="N231" i="14"/>
  <c r="M231" i="14"/>
  <c r="V230" i="14"/>
  <c r="U230" i="14"/>
  <c r="T230" i="14"/>
  <c r="S230" i="14"/>
  <c r="R230" i="14"/>
  <c r="Q230" i="14"/>
  <c r="P230" i="14"/>
  <c r="O230" i="14"/>
  <c r="N230" i="14"/>
  <c r="M230" i="14"/>
  <c r="V229" i="14"/>
  <c r="U229" i="14"/>
  <c r="T229" i="14"/>
  <c r="S229" i="14"/>
  <c r="R229" i="14"/>
  <c r="Q229" i="14"/>
  <c r="P229" i="14"/>
  <c r="O229" i="14"/>
  <c r="N229" i="14"/>
  <c r="M229" i="14"/>
  <c r="V228" i="14"/>
  <c r="U228" i="14"/>
  <c r="T228" i="14"/>
  <c r="S228" i="14"/>
  <c r="R228" i="14"/>
  <c r="Q228" i="14"/>
  <c r="P228" i="14"/>
  <c r="O228" i="14"/>
  <c r="N228" i="14"/>
  <c r="M228" i="14"/>
  <c r="V227" i="14"/>
  <c r="U227" i="14"/>
  <c r="T227" i="14"/>
  <c r="S227" i="14"/>
  <c r="R227" i="14"/>
  <c r="Q227" i="14"/>
  <c r="P227" i="14"/>
  <c r="O227" i="14"/>
  <c r="N227" i="14"/>
  <c r="M227" i="14"/>
  <c r="V226" i="14"/>
  <c r="U226" i="14"/>
  <c r="T226" i="14"/>
  <c r="S226" i="14"/>
  <c r="R226" i="14"/>
  <c r="Q226" i="14"/>
  <c r="P226" i="14"/>
  <c r="O226" i="14"/>
  <c r="N226" i="14"/>
  <c r="W226" i="14" s="1"/>
  <c r="M226" i="14"/>
  <c r="V225" i="14"/>
  <c r="U225" i="14"/>
  <c r="T225" i="14"/>
  <c r="S225" i="14"/>
  <c r="R225" i="14"/>
  <c r="Q225" i="14"/>
  <c r="P225" i="14"/>
  <c r="O225" i="14"/>
  <c r="N225" i="14"/>
  <c r="M225" i="14"/>
  <c r="V224" i="14"/>
  <c r="U224" i="14"/>
  <c r="T224" i="14"/>
  <c r="S224" i="14"/>
  <c r="R224" i="14"/>
  <c r="Q224" i="14"/>
  <c r="P224" i="14"/>
  <c r="O224" i="14"/>
  <c r="N224" i="14"/>
  <c r="M224" i="14"/>
  <c r="V223" i="14"/>
  <c r="U223" i="14"/>
  <c r="T223" i="14"/>
  <c r="S223" i="14"/>
  <c r="R223" i="14"/>
  <c r="Q223" i="14"/>
  <c r="P223" i="14"/>
  <c r="O223" i="14"/>
  <c r="N223" i="14"/>
  <c r="M223" i="14"/>
  <c r="V222" i="14"/>
  <c r="U222" i="14"/>
  <c r="T222" i="14"/>
  <c r="S222" i="14"/>
  <c r="R222" i="14"/>
  <c r="Q222" i="14"/>
  <c r="P222" i="14"/>
  <c r="O222" i="14"/>
  <c r="N222" i="14"/>
  <c r="M222" i="14"/>
  <c r="V221" i="14"/>
  <c r="U221" i="14"/>
  <c r="T221" i="14"/>
  <c r="S221" i="14"/>
  <c r="R221" i="14"/>
  <c r="Q221" i="14"/>
  <c r="P221" i="14"/>
  <c r="O221" i="14"/>
  <c r="N221" i="14"/>
  <c r="M221" i="14"/>
  <c r="V220" i="14"/>
  <c r="U220" i="14"/>
  <c r="T220" i="14"/>
  <c r="S220" i="14"/>
  <c r="R220" i="14"/>
  <c r="Q220" i="14"/>
  <c r="P220" i="14"/>
  <c r="O220" i="14"/>
  <c r="N220" i="14"/>
  <c r="W220" i="14" s="1"/>
  <c r="M220" i="14"/>
  <c r="V219" i="14"/>
  <c r="U219" i="14"/>
  <c r="T219" i="14"/>
  <c r="S219" i="14"/>
  <c r="R219" i="14"/>
  <c r="Q219" i="14"/>
  <c r="P219" i="14"/>
  <c r="O219" i="14"/>
  <c r="N219" i="14"/>
  <c r="M219" i="14"/>
  <c r="V218" i="14"/>
  <c r="U218" i="14"/>
  <c r="T218" i="14"/>
  <c r="S218" i="14"/>
  <c r="R218" i="14"/>
  <c r="Q218" i="14"/>
  <c r="P218" i="14"/>
  <c r="O218" i="14"/>
  <c r="N218" i="14"/>
  <c r="M218" i="14"/>
  <c r="V217" i="14"/>
  <c r="U217" i="14"/>
  <c r="T217" i="14"/>
  <c r="S217" i="14"/>
  <c r="R217" i="14"/>
  <c r="Q217" i="14"/>
  <c r="P217" i="14"/>
  <c r="O217" i="14"/>
  <c r="N217" i="14"/>
  <c r="M217" i="14"/>
  <c r="V216" i="14"/>
  <c r="U216" i="14"/>
  <c r="T216" i="14"/>
  <c r="S216" i="14"/>
  <c r="R216" i="14"/>
  <c r="Q216" i="14"/>
  <c r="P216" i="14"/>
  <c r="O216" i="14"/>
  <c r="N216" i="14"/>
  <c r="M216" i="14"/>
  <c r="V215" i="14"/>
  <c r="U215" i="14"/>
  <c r="T215" i="14"/>
  <c r="S215" i="14"/>
  <c r="R215" i="14"/>
  <c r="Q215" i="14"/>
  <c r="P215" i="14"/>
  <c r="O215" i="14"/>
  <c r="N215" i="14"/>
  <c r="M215" i="14"/>
  <c r="V214" i="14"/>
  <c r="U214" i="14"/>
  <c r="T214" i="14"/>
  <c r="S214" i="14"/>
  <c r="R214" i="14"/>
  <c r="Q214" i="14"/>
  <c r="P214" i="14"/>
  <c r="O214" i="14"/>
  <c r="N214" i="14"/>
  <c r="W214" i="14" s="1"/>
  <c r="M214" i="14"/>
  <c r="V213" i="14"/>
  <c r="U213" i="14"/>
  <c r="T213" i="14"/>
  <c r="S213" i="14"/>
  <c r="R213" i="14"/>
  <c r="Q213" i="14"/>
  <c r="P213" i="14"/>
  <c r="O213" i="14"/>
  <c r="N213" i="14"/>
  <c r="M213" i="14"/>
  <c r="V212" i="14"/>
  <c r="U212" i="14"/>
  <c r="T212" i="14"/>
  <c r="S212" i="14"/>
  <c r="R212" i="14"/>
  <c r="Q212" i="14"/>
  <c r="P212" i="14"/>
  <c r="O212" i="14"/>
  <c r="N212" i="14"/>
  <c r="M212" i="14"/>
  <c r="V211" i="14"/>
  <c r="U211" i="14"/>
  <c r="T211" i="14"/>
  <c r="S211" i="14"/>
  <c r="R211" i="14"/>
  <c r="Q211" i="14"/>
  <c r="P211" i="14"/>
  <c r="O211" i="14"/>
  <c r="N211" i="14"/>
  <c r="M211" i="14"/>
  <c r="V210" i="14"/>
  <c r="U210" i="14"/>
  <c r="T210" i="14"/>
  <c r="S210" i="14"/>
  <c r="R210" i="14"/>
  <c r="Q210" i="14"/>
  <c r="P210" i="14"/>
  <c r="O210" i="14"/>
  <c r="N210" i="14"/>
  <c r="M210" i="14"/>
  <c r="V209" i="14"/>
  <c r="U209" i="14"/>
  <c r="T209" i="14"/>
  <c r="S209" i="14"/>
  <c r="R209" i="14"/>
  <c r="Q209" i="14"/>
  <c r="P209" i="14"/>
  <c r="O209" i="14"/>
  <c r="N209" i="14"/>
  <c r="M209" i="14"/>
  <c r="V208" i="14"/>
  <c r="U208" i="14"/>
  <c r="T208" i="14"/>
  <c r="S208" i="14"/>
  <c r="R208" i="14"/>
  <c r="Q208" i="14"/>
  <c r="P208" i="14"/>
  <c r="O208" i="14"/>
  <c r="N208" i="14"/>
  <c r="W208" i="14" s="1"/>
  <c r="M208" i="14"/>
  <c r="V207" i="14"/>
  <c r="U207" i="14"/>
  <c r="T207" i="14"/>
  <c r="S207" i="14"/>
  <c r="R207" i="14"/>
  <c r="Q207" i="14"/>
  <c r="P207" i="14"/>
  <c r="O207" i="14"/>
  <c r="N207" i="14"/>
  <c r="M207" i="14"/>
  <c r="V206" i="14"/>
  <c r="U206" i="14"/>
  <c r="T206" i="14"/>
  <c r="S206" i="14"/>
  <c r="R206" i="14"/>
  <c r="Q206" i="14"/>
  <c r="P206" i="14"/>
  <c r="O206" i="14"/>
  <c r="N206" i="14"/>
  <c r="M206" i="14"/>
  <c r="V205" i="14"/>
  <c r="U205" i="14"/>
  <c r="T205" i="14"/>
  <c r="S205" i="14"/>
  <c r="R205" i="14"/>
  <c r="Q205" i="14"/>
  <c r="P205" i="14"/>
  <c r="O205" i="14"/>
  <c r="N205" i="14"/>
  <c r="M205" i="14"/>
  <c r="V204" i="14"/>
  <c r="U204" i="14"/>
  <c r="T204" i="14"/>
  <c r="S204" i="14"/>
  <c r="R204" i="14"/>
  <c r="Q204" i="14"/>
  <c r="P204" i="14"/>
  <c r="O204" i="14"/>
  <c r="N204" i="14"/>
  <c r="M204" i="14"/>
  <c r="V203" i="14"/>
  <c r="U203" i="14"/>
  <c r="T203" i="14"/>
  <c r="S203" i="14"/>
  <c r="R203" i="14"/>
  <c r="Q203" i="14"/>
  <c r="P203" i="14"/>
  <c r="O203" i="14"/>
  <c r="N203" i="14"/>
  <c r="M203" i="14"/>
  <c r="V202" i="14"/>
  <c r="U202" i="14"/>
  <c r="T202" i="14"/>
  <c r="S202" i="14"/>
  <c r="R202" i="14"/>
  <c r="Q202" i="14"/>
  <c r="Q249" i="14" s="1"/>
  <c r="P202" i="14"/>
  <c r="P249" i="14" s="1"/>
  <c r="O202" i="14"/>
  <c r="O249" i="14" s="1"/>
  <c r="N202" i="14"/>
  <c r="W202" i="14" s="1"/>
  <c r="M202" i="14"/>
  <c r="M249" i="14" s="1"/>
  <c r="V199" i="14"/>
  <c r="U199" i="14"/>
  <c r="T199" i="14"/>
  <c r="S199" i="14"/>
  <c r="R199" i="14"/>
  <c r="Q199" i="14"/>
  <c r="P199" i="14"/>
  <c r="O199" i="14"/>
  <c r="N199" i="14"/>
  <c r="M199" i="14"/>
  <c r="V198" i="14"/>
  <c r="U198" i="14"/>
  <c r="T198" i="14"/>
  <c r="S198" i="14"/>
  <c r="R198" i="14"/>
  <c r="Q198" i="14"/>
  <c r="P198" i="14"/>
  <c r="O198" i="14"/>
  <c r="N198" i="14"/>
  <c r="M198" i="14"/>
  <c r="V197" i="14"/>
  <c r="U197" i="14"/>
  <c r="T197" i="14"/>
  <c r="S197" i="14"/>
  <c r="R197" i="14"/>
  <c r="Q197" i="14"/>
  <c r="P197" i="14"/>
  <c r="O197" i="14"/>
  <c r="N197" i="14"/>
  <c r="M197" i="14"/>
  <c r="V196" i="14"/>
  <c r="U196" i="14"/>
  <c r="T196" i="14"/>
  <c r="S196" i="14"/>
  <c r="R196" i="14"/>
  <c r="Q196" i="14"/>
  <c r="P196" i="14"/>
  <c r="O196" i="14"/>
  <c r="N196" i="14"/>
  <c r="M196" i="14"/>
  <c r="V195" i="14"/>
  <c r="U195" i="14"/>
  <c r="T195" i="14"/>
  <c r="S195" i="14"/>
  <c r="R195" i="14"/>
  <c r="Q195" i="14"/>
  <c r="P195" i="14"/>
  <c r="O195" i="14"/>
  <c r="N195" i="14"/>
  <c r="M195" i="14"/>
  <c r="V194" i="14"/>
  <c r="U194" i="14"/>
  <c r="T194" i="14"/>
  <c r="S194" i="14"/>
  <c r="R194" i="14"/>
  <c r="Q194" i="14"/>
  <c r="P194" i="14"/>
  <c r="O194" i="14"/>
  <c r="N194" i="14"/>
  <c r="M194" i="14"/>
  <c r="V193" i="14"/>
  <c r="U193" i="14"/>
  <c r="T193" i="14"/>
  <c r="S193" i="14"/>
  <c r="R193" i="14"/>
  <c r="Q193" i="14"/>
  <c r="P193" i="14"/>
  <c r="O193" i="14"/>
  <c r="N193" i="14"/>
  <c r="M193" i="14"/>
  <c r="V192" i="14"/>
  <c r="U192" i="14"/>
  <c r="T192" i="14"/>
  <c r="S192" i="14"/>
  <c r="R192" i="14"/>
  <c r="Q192" i="14"/>
  <c r="P192" i="14"/>
  <c r="O192" i="14"/>
  <c r="N192" i="14"/>
  <c r="M192" i="14"/>
  <c r="V191" i="14"/>
  <c r="U191" i="14"/>
  <c r="T191" i="14"/>
  <c r="S191" i="14"/>
  <c r="R191" i="14"/>
  <c r="Q191" i="14"/>
  <c r="P191" i="14"/>
  <c r="O191" i="14"/>
  <c r="N191" i="14"/>
  <c r="M191" i="14"/>
  <c r="V190" i="14"/>
  <c r="U190" i="14"/>
  <c r="T190" i="14"/>
  <c r="S190" i="14"/>
  <c r="R190" i="14"/>
  <c r="Q190" i="14"/>
  <c r="P190" i="14"/>
  <c r="O190" i="14"/>
  <c r="N190" i="14"/>
  <c r="M190" i="14"/>
  <c r="V189" i="14"/>
  <c r="U189" i="14"/>
  <c r="T189" i="14"/>
  <c r="S189" i="14"/>
  <c r="R189" i="14"/>
  <c r="Q189" i="14"/>
  <c r="P189" i="14"/>
  <c r="O189" i="14"/>
  <c r="N189" i="14"/>
  <c r="M189" i="14"/>
  <c r="V188" i="14"/>
  <c r="U188" i="14"/>
  <c r="T188" i="14"/>
  <c r="S188" i="14"/>
  <c r="R188" i="14"/>
  <c r="Q188" i="14"/>
  <c r="P188" i="14"/>
  <c r="O188" i="14"/>
  <c r="N188" i="14"/>
  <c r="M188" i="14"/>
  <c r="V187" i="14"/>
  <c r="U187" i="14"/>
  <c r="T187" i="14"/>
  <c r="S187" i="14"/>
  <c r="R187" i="14"/>
  <c r="Q187" i="14"/>
  <c r="P187" i="14"/>
  <c r="O187" i="14"/>
  <c r="N187" i="14"/>
  <c r="M187" i="14"/>
  <c r="V186" i="14"/>
  <c r="U186" i="14"/>
  <c r="T186" i="14"/>
  <c r="S186" i="14"/>
  <c r="R186" i="14"/>
  <c r="Q186" i="14"/>
  <c r="P186" i="14"/>
  <c r="O186" i="14"/>
  <c r="N186" i="14"/>
  <c r="M186" i="14"/>
  <c r="V185" i="14"/>
  <c r="U185" i="14"/>
  <c r="T185" i="14"/>
  <c r="S185" i="14"/>
  <c r="R185" i="14"/>
  <c r="Q185" i="14"/>
  <c r="P185" i="14"/>
  <c r="O185" i="14"/>
  <c r="N185" i="14"/>
  <c r="M185" i="14"/>
  <c r="V184" i="14"/>
  <c r="U184" i="14"/>
  <c r="T184" i="14"/>
  <c r="S184" i="14"/>
  <c r="R184" i="14"/>
  <c r="Q184" i="14"/>
  <c r="P184" i="14"/>
  <c r="O184" i="14"/>
  <c r="N184" i="14"/>
  <c r="M184" i="14"/>
  <c r="V183" i="14"/>
  <c r="U183" i="14"/>
  <c r="T183" i="14"/>
  <c r="S183" i="14"/>
  <c r="R183" i="14"/>
  <c r="Q183" i="14"/>
  <c r="P183" i="14"/>
  <c r="O183" i="14"/>
  <c r="N183" i="14"/>
  <c r="M183" i="14"/>
  <c r="V182" i="14"/>
  <c r="U182" i="14"/>
  <c r="T182" i="14"/>
  <c r="S182" i="14"/>
  <c r="R182" i="14"/>
  <c r="Q182" i="14"/>
  <c r="P182" i="14"/>
  <c r="O182" i="14"/>
  <c r="N182" i="14"/>
  <c r="M182" i="14"/>
  <c r="V181" i="14"/>
  <c r="U181" i="14"/>
  <c r="T181" i="14"/>
  <c r="S181" i="14"/>
  <c r="R181" i="14"/>
  <c r="Q181" i="14"/>
  <c r="P181" i="14"/>
  <c r="O181" i="14"/>
  <c r="N181" i="14"/>
  <c r="M181" i="14"/>
  <c r="V180" i="14"/>
  <c r="U180" i="14"/>
  <c r="T180" i="14"/>
  <c r="S180" i="14"/>
  <c r="R180" i="14"/>
  <c r="Q180" i="14"/>
  <c r="P180" i="14"/>
  <c r="O180" i="14"/>
  <c r="N180" i="14"/>
  <c r="M180" i="14"/>
  <c r="V179" i="14"/>
  <c r="U179" i="14"/>
  <c r="T179" i="14"/>
  <c r="S179" i="14"/>
  <c r="R179" i="14"/>
  <c r="Q179" i="14"/>
  <c r="P179" i="14"/>
  <c r="O179" i="14"/>
  <c r="N179" i="14"/>
  <c r="M179" i="14"/>
  <c r="V178" i="14"/>
  <c r="U178" i="14"/>
  <c r="T178" i="14"/>
  <c r="S178" i="14"/>
  <c r="R178" i="14"/>
  <c r="Q178" i="14"/>
  <c r="P178" i="14"/>
  <c r="O178" i="14"/>
  <c r="N178" i="14"/>
  <c r="M178" i="14"/>
  <c r="V177" i="14"/>
  <c r="U177" i="14"/>
  <c r="T177" i="14"/>
  <c r="S177" i="14"/>
  <c r="R177" i="14"/>
  <c r="Q177" i="14"/>
  <c r="P177" i="14"/>
  <c r="O177" i="14"/>
  <c r="N177" i="14"/>
  <c r="M177" i="14"/>
  <c r="V176" i="14"/>
  <c r="U176" i="14"/>
  <c r="T176" i="14"/>
  <c r="S176" i="14"/>
  <c r="R176" i="14"/>
  <c r="Q176" i="14"/>
  <c r="P176" i="14"/>
  <c r="O176" i="14"/>
  <c r="N176" i="14"/>
  <c r="M176" i="14"/>
  <c r="V175" i="14"/>
  <c r="U175" i="14"/>
  <c r="T175" i="14"/>
  <c r="S175" i="14"/>
  <c r="R175" i="14"/>
  <c r="Q175" i="14"/>
  <c r="P175" i="14"/>
  <c r="O175" i="14"/>
  <c r="N175" i="14"/>
  <c r="M175" i="14"/>
  <c r="V174" i="14"/>
  <c r="U174" i="14"/>
  <c r="T174" i="14"/>
  <c r="S174" i="14"/>
  <c r="R174" i="14"/>
  <c r="Q174" i="14"/>
  <c r="P174" i="14"/>
  <c r="O174" i="14"/>
  <c r="N174" i="14"/>
  <c r="M174" i="14"/>
  <c r="V173" i="14"/>
  <c r="U173" i="14"/>
  <c r="T173" i="14"/>
  <c r="S173" i="14"/>
  <c r="R173" i="14"/>
  <c r="Q173" i="14"/>
  <c r="P173" i="14"/>
  <c r="O173" i="14"/>
  <c r="N173" i="14"/>
  <c r="M173" i="14"/>
  <c r="V172" i="14"/>
  <c r="U172" i="14"/>
  <c r="T172" i="14"/>
  <c r="S172" i="14"/>
  <c r="R172" i="14"/>
  <c r="Q172" i="14"/>
  <c r="P172" i="14"/>
  <c r="O172" i="14"/>
  <c r="N172" i="14"/>
  <c r="M172" i="14"/>
  <c r="V171" i="14"/>
  <c r="U171" i="14"/>
  <c r="T171" i="14"/>
  <c r="S171" i="14"/>
  <c r="R171" i="14"/>
  <c r="Q171" i="14"/>
  <c r="P171" i="14"/>
  <c r="O171" i="14"/>
  <c r="N171" i="14"/>
  <c r="M171" i="14"/>
  <c r="V170" i="14"/>
  <c r="U170" i="14"/>
  <c r="T170" i="14"/>
  <c r="S170" i="14"/>
  <c r="R170" i="14"/>
  <c r="Q170" i="14"/>
  <c r="P170" i="14"/>
  <c r="O170" i="14"/>
  <c r="N170" i="14"/>
  <c r="M170" i="14"/>
  <c r="V169" i="14"/>
  <c r="U169" i="14"/>
  <c r="T169" i="14"/>
  <c r="S169" i="14"/>
  <c r="R169" i="14"/>
  <c r="Q169" i="14"/>
  <c r="P169" i="14"/>
  <c r="O169" i="14"/>
  <c r="N169" i="14"/>
  <c r="M169" i="14"/>
  <c r="V168" i="14"/>
  <c r="U168" i="14"/>
  <c r="T168" i="14"/>
  <c r="S168" i="14"/>
  <c r="R168" i="14"/>
  <c r="Q168" i="14"/>
  <c r="P168" i="14"/>
  <c r="O168" i="14"/>
  <c r="N168" i="14"/>
  <c r="M168" i="14"/>
  <c r="V167" i="14"/>
  <c r="U167" i="14"/>
  <c r="T167" i="14"/>
  <c r="S167" i="14"/>
  <c r="R167" i="14"/>
  <c r="Q167" i="14"/>
  <c r="P167" i="14"/>
  <c r="O167" i="14"/>
  <c r="N167" i="14"/>
  <c r="M167" i="14"/>
  <c r="V166" i="14"/>
  <c r="U166" i="14"/>
  <c r="T166" i="14"/>
  <c r="S166" i="14"/>
  <c r="R166" i="14"/>
  <c r="Q166" i="14"/>
  <c r="P166" i="14"/>
  <c r="O166" i="14"/>
  <c r="N166" i="14"/>
  <c r="M166" i="14"/>
  <c r="V165" i="14"/>
  <c r="U165" i="14"/>
  <c r="T165" i="14"/>
  <c r="S165" i="14"/>
  <c r="R165" i="14"/>
  <c r="Q165" i="14"/>
  <c r="P165" i="14"/>
  <c r="O165" i="14"/>
  <c r="N165" i="14"/>
  <c r="M165" i="14"/>
  <c r="V164" i="14"/>
  <c r="U164" i="14"/>
  <c r="T164" i="14"/>
  <c r="S164" i="14"/>
  <c r="R164" i="14"/>
  <c r="Q164" i="14"/>
  <c r="P164" i="14"/>
  <c r="O164" i="14"/>
  <c r="N164" i="14"/>
  <c r="M164" i="14"/>
  <c r="V163" i="14"/>
  <c r="U163" i="14"/>
  <c r="T163" i="14"/>
  <c r="S163" i="14"/>
  <c r="R163" i="14"/>
  <c r="Q163" i="14"/>
  <c r="P163" i="14"/>
  <c r="O163" i="14"/>
  <c r="N163" i="14"/>
  <c r="M163" i="14"/>
  <c r="V162" i="14"/>
  <c r="U162" i="14"/>
  <c r="T162" i="14"/>
  <c r="S162" i="14"/>
  <c r="R162" i="14"/>
  <c r="Q162" i="14"/>
  <c r="P162" i="14"/>
  <c r="O162" i="14"/>
  <c r="N162" i="14"/>
  <c r="M162" i="14"/>
  <c r="V161" i="14"/>
  <c r="U161" i="14"/>
  <c r="T161" i="14"/>
  <c r="S161" i="14"/>
  <c r="R161" i="14"/>
  <c r="Q161" i="14"/>
  <c r="P161" i="14"/>
  <c r="O161" i="14"/>
  <c r="N161" i="14"/>
  <c r="M161" i="14"/>
  <c r="V160" i="14"/>
  <c r="U160" i="14"/>
  <c r="T160" i="14"/>
  <c r="S160" i="14"/>
  <c r="R160" i="14"/>
  <c r="Q160" i="14"/>
  <c r="P160" i="14"/>
  <c r="O160" i="14"/>
  <c r="N160" i="14"/>
  <c r="M160" i="14"/>
  <c r="V159" i="14"/>
  <c r="U159" i="14"/>
  <c r="T159" i="14"/>
  <c r="S159" i="14"/>
  <c r="R159" i="14"/>
  <c r="Q159" i="14"/>
  <c r="P159" i="14"/>
  <c r="O159" i="14"/>
  <c r="N159" i="14"/>
  <c r="M159" i="14"/>
  <c r="V158" i="14"/>
  <c r="U158" i="14"/>
  <c r="T158" i="14"/>
  <c r="S158" i="14"/>
  <c r="R158" i="14"/>
  <c r="Q158" i="14"/>
  <c r="P158" i="14"/>
  <c r="O158" i="14"/>
  <c r="N158" i="14"/>
  <c r="M158" i="14"/>
  <c r="V157" i="14"/>
  <c r="U157" i="14"/>
  <c r="T157" i="14"/>
  <c r="S157" i="14"/>
  <c r="R157" i="14"/>
  <c r="Q157" i="14"/>
  <c r="P157" i="14"/>
  <c r="O157" i="14"/>
  <c r="N157" i="14"/>
  <c r="M157" i="14"/>
  <c r="V156" i="14"/>
  <c r="U156" i="14"/>
  <c r="T156" i="14"/>
  <c r="S156" i="14"/>
  <c r="R156" i="14"/>
  <c r="Q156" i="14"/>
  <c r="P156" i="14"/>
  <c r="O156" i="14"/>
  <c r="N156" i="14"/>
  <c r="M156" i="14"/>
  <c r="V155" i="14"/>
  <c r="U155" i="14"/>
  <c r="T155" i="14"/>
  <c r="S155" i="14"/>
  <c r="R155" i="14"/>
  <c r="Q155" i="14"/>
  <c r="P155" i="14"/>
  <c r="O155" i="14"/>
  <c r="N155" i="14"/>
  <c r="M155" i="14"/>
  <c r="V154" i="14"/>
  <c r="U154" i="14"/>
  <c r="T154" i="14"/>
  <c r="S154" i="14"/>
  <c r="R154" i="14"/>
  <c r="W154" i="14" s="1"/>
  <c r="Q154" i="14"/>
  <c r="P154" i="14"/>
  <c r="O154" i="14"/>
  <c r="N154" i="14"/>
  <c r="M154" i="14"/>
  <c r="V153" i="14"/>
  <c r="U153" i="14"/>
  <c r="T153" i="14"/>
  <c r="S153" i="14"/>
  <c r="R153" i="14"/>
  <c r="Q153" i="14"/>
  <c r="P153" i="14"/>
  <c r="O153" i="14"/>
  <c r="N153" i="14"/>
  <c r="M153" i="14"/>
  <c r="V152" i="14"/>
  <c r="U152" i="14"/>
  <c r="T152" i="14"/>
  <c r="S152" i="14"/>
  <c r="R152" i="14"/>
  <c r="Q152" i="14"/>
  <c r="P152" i="14"/>
  <c r="O152" i="14"/>
  <c r="N152" i="14"/>
  <c r="M152" i="14"/>
  <c r="V151" i="14"/>
  <c r="U151" i="14"/>
  <c r="T151" i="14"/>
  <c r="S151" i="14"/>
  <c r="R151" i="14"/>
  <c r="Q151" i="14"/>
  <c r="P151" i="14"/>
  <c r="O151" i="14"/>
  <c r="N151" i="14"/>
  <c r="M151" i="14"/>
  <c r="V150" i="14"/>
  <c r="U150" i="14"/>
  <c r="T150" i="14"/>
  <c r="S150" i="14"/>
  <c r="R150" i="14"/>
  <c r="Q150" i="14"/>
  <c r="P150" i="14"/>
  <c r="O150" i="14"/>
  <c r="N150" i="14"/>
  <c r="M150" i="14"/>
  <c r="V149" i="14"/>
  <c r="U149" i="14"/>
  <c r="T149" i="14"/>
  <c r="S149" i="14"/>
  <c r="R149" i="14"/>
  <c r="Q149" i="14"/>
  <c r="Q200" i="14" s="1"/>
  <c r="P149" i="14"/>
  <c r="O149" i="14"/>
  <c r="O200" i="14" s="1"/>
  <c r="N149" i="14"/>
  <c r="N200" i="14" s="1"/>
  <c r="M149" i="14"/>
  <c r="M200" i="14" s="1"/>
  <c r="V146" i="14"/>
  <c r="U146" i="14"/>
  <c r="T146" i="14"/>
  <c r="S146" i="14"/>
  <c r="R146" i="14"/>
  <c r="Q146" i="14"/>
  <c r="P146" i="14"/>
  <c r="O146" i="14"/>
  <c r="N146" i="14"/>
  <c r="M146" i="14"/>
  <c r="W145" i="14"/>
  <c r="V145" i="14"/>
  <c r="U145" i="14"/>
  <c r="T145" i="14"/>
  <c r="S145" i="14"/>
  <c r="R145" i="14"/>
  <c r="Q145" i="14"/>
  <c r="P145" i="14"/>
  <c r="O145" i="14"/>
  <c r="N145" i="14"/>
  <c r="M145" i="14"/>
  <c r="V144" i="14"/>
  <c r="U144" i="14"/>
  <c r="T144" i="14"/>
  <c r="S144" i="14"/>
  <c r="R144" i="14"/>
  <c r="Q144" i="14"/>
  <c r="P144" i="14"/>
  <c r="O144" i="14"/>
  <c r="N144" i="14"/>
  <c r="M144" i="14"/>
  <c r="V143" i="14"/>
  <c r="U143" i="14"/>
  <c r="T143" i="14"/>
  <c r="S143" i="14"/>
  <c r="R143" i="14"/>
  <c r="Q143" i="14"/>
  <c r="P143" i="14"/>
  <c r="O143" i="14"/>
  <c r="N143" i="14"/>
  <c r="M143" i="14"/>
  <c r="V142" i="14"/>
  <c r="U142" i="14"/>
  <c r="T142" i="14"/>
  <c r="S142" i="14"/>
  <c r="R142" i="14"/>
  <c r="Q142" i="14"/>
  <c r="P142" i="14"/>
  <c r="O142" i="14"/>
  <c r="N142" i="14"/>
  <c r="M142" i="14"/>
  <c r="V141" i="14"/>
  <c r="U141" i="14"/>
  <c r="T141" i="14"/>
  <c r="S141" i="14"/>
  <c r="R141" i="14"/>
  <c r="Q141" i="14"/>
  <c r="P141" i="14"/>
  <c r="O141" i="14"/>
  <c r="N141" i="14"/>
  <c r="M141" i="14"/>
  <c r="V140" i="14"/>
  <c r="U140" i="14"/>
  <c r="T140" i="14"/>
  <c r="S140" i="14"/>
  <c r="R140" i="14"/>
  <c r="Q140" i="14"/>
  <c r="P140" i="14"/>
  <c r="O140" i="14"/>
  <c r="N140" i="14"/>
  <c r="M140" i="14"/>
  <c r="W140" i="14" s="1"/>
  <c r="V139" i="14"/>
  <c r="U139" i="14"/>
  <c r="T139" i="14"/>
  <c r="S139" i="14"/>
  <c r="R139" i="14"/>
  <c r="Q139" i="14"/>
  <c r="W139" i="14" s="1"/>
  <c r="P139" i="14"/>
  <c r="O139" i="14"/>
  <c r="N139" i="14"/>
  <c r="M139" i="14"/>
  <c r="V138" i="14"/>
  <c r="U138" i="14"/>
  <c r="T138" i="14"/>
  <c r="S138" i="14"/>
  <c r="R138" i="14"/>
  <c r="Q138" i="14"/>
  <c r="P138" i="14"/>
  <c r="O138" i="14"/>
  <c r="N138" i="14"/>
  <c r="M138" i="14"/>
  <c r="V137" i="14"/>
  <c r="U137" i="14"/>
  <c r="T137" i="14"/>
  <c r="S137" i="14"/>
  <c r="R137" i="14"/>
  <c r="Q137" i="14"/>
  <c r="P137" i="14"/>
  <c r="O137" i="14"/>
  <c r="N137" i="14"/>
  <c r="M137" i="14"/>
  <c r="V136" i="14"/>
  <c r="U136" i="14"/>
  <c r="T136" i="14"/>
  <c r="S136" i="14"/>
  <c r="R136" i="14"/>
  <c r="Q136" i="14"/>
  <c r="P136" i="14"/>
  <c r="O136" i="14"/>
  <c r="N136" i="14"/>
  <c r="M136" i="14"/>
  <c r="V135" i="14"/>
  <c r="U135" i="14"/>
  <c r="T135" i="14"/>
  <c r="S135" i="14"/>
  <c r="R135" i="14"/>
  <c r="Q135" i="14"/>
  <c r="P135" i="14"/>
  <c r="O135" i="14"/>
  <c r="N135" i="14"/>
  <c r="M135" i="14"/>
  <c r="V134" i="14"/>
  <c r="U134" i="14"/>
  <c r="T134" i="14"/>
  <c r="S134" i="14"/>
  <c r="R134" i="14"/>
  <c r="Q134" i="14"/>
  <c r="P134" i="14"/>
  <c r="O134" i="14"/>
  <c r="N134" i="14"/>
  <c r="M134" i="14"/>
  <c r="W134" i="14" s="1"/>
  <c r="V133" i="14"/>
  <c r="U133" i="14"/>
  <c r="T133" i="14"/>
  <c r="S133" i="14"/>
  <c r="R133" i="14"/>
  <c r="Q133" i="14"/>
  <c r="W133" i="14" s="1"/>
  <c r="P133" i="14"/>
  <c r="O133" i="14"/>
  <c r="N133" i="14"/>
  <c r="M133" i="14"/>
  <c r="V132" i="14"/>
  <c r="U132" i="14"/>
  <c r="T132" i="14"/>
  <c r="S132" i="14"/>
  <c r="R132" i="14"/>
  <c r="Q132" i="14"/>
  <c r="P132" i="14"/>
  <c r="O132" i="14"/>
  <c r="N132" i="14"/>
  <c r="M132" i="14"/>
  <c r="V131" i="14"/>
  <c r="U131" i="14"/>
  <c r="T131" i="14"/>
  <c r="S131" i="14"/>
  <c r="R131" i="14"/>
  <c r="Q131" i="14"/>
  <c r="P131" i="14"/>
  <c r="O131" i="14"/>
  <c r="N131" i="14"/>
  <c r="M131" i="14"/>
  <c r="V130" i="14"/>
  <c r="U130" i="14"/>
  <c r="T130" i="14"/>
  <c r="S130" i="14"/>
  <c r="R130" i="14"/>
  <c r="Q130" i="14"/>
  <c r="P130" i="14"/>
  <c r="O130" i="14"/>
  <c r="N130" i="14"/>
  <c r="M130" i="14"/>
  <c r="V129" i="14"/>
  <c r="U129" i="14"/>
  <c r="T129" i="14"/>
  <c r="S129" i="14"/>
  <c r="R129" i="14"/>
  <c r="Q129" i="14"/>
  <c r="P129" i="14"/>
  <c r="O129" i="14"/>
  <c r="N129" i="14"/>
  <c r="M129" i="14"/>
  <c r="V128" i="14"/>
  <c r="U128" i="14"/>
  <c r="T128" i="14"/>
  <c r="S128" i="14"/>
  <c r="R128" i="14"/>
  <c r="Q128" i="14"/>
  <c r="P128" i="14"/>
  <c r="O128" i="14"/>
  <c r="N128" i="14"/>
  <c r="M128" i="14"/>
  <c r="W128" i="14" s="1"/>
  <c r="V127" i="14"/>
  <c r="U127" i="14"/>
  <c r="T127" i="14"/>
  <c r="S127" i="14"/>
  <c r="R127" i="14"/>
  <c r="Q127" i="14"/>
  <c r="W127" i="14" s="1"/>
  <c r="P127" i="14"/>
  <c r="O127" i="14"/>
  <c r="N127" i="14"/>
  <c r="M127" i="14"/>
  <c r="V126" i="14"/>
  <c r="U126" i="14"/>
  <c r="T126" i="14"/>
  <c r="S126" i="14"/>
  <c r="R126" i="14"/>
  <c r="Q126" i="14"/>
  <c r="P126" i="14"/>
  <c r="O126" i="14"/>
  <c r="N126" i="14"/>
  <c r="M126" i="14"/>
  <c r="V125" i="14"/>
  <c r="U125" i="14"/>
  <c r="T125" i="14"/>
  <c r="S125" i="14"/>
  <c r="R125" i="14"/>
  <c r="Q125" i="14"/>
  <c r="Q147" i="14" s="1"/>
  <c r="P125" i="14"/>
  <c r="P147" i="14" s="1"/>
  <c r="O125" i="14"/>
  <c r="O147" i="14" s="1"/>
  <c r="N125" i="14"/>
  <c r="N147" i="14" s="1"/>
  <c r="M125" i="14"/>
  <c r="M147" i="14" s="1"/>
  <c r="V122" i="14"/>
  <c r="U122" i="14"/>
  <c r="T122" i="14"/>
  <c r="S122" i="14"/>
  <c r="R122" i="14"/>
  <c r="Q122" i="14"/>
  <c r="P122" i="14"/>
  <c r="O122" i="14"/>
  <c r="N122" i="14"/>
  <c r="M122" i="14"/>
  <c r="V121" i="14"/>
  <c r="U121" i="14"/>
  <c r="T121" i="14"/>
  <c r="S121" i="14"/>
  <c r="R121" i="14"/>
  <c r="Q121" i="14"/>
  <c r="P121" i="14"/>
  <c r="O121" i="14"/>
  <c r="N121" i="14"/>
  <c r="M121" i="14"/>
  <c r="V120" i="14"/>
  <c r="U120" i="14"/>
  <c r="T120" i="14"/>
  <c r="S120" i="14"/>
  <c r="R120" i="14"/>
  <c r="Q120" i="14"/>
  <c r="P120" i="14"/>
  <c r="O120" i="14"/>
  <c r="N120" i="14"/>
  <c r="M120" i="14"/>
  <c r="V119" i="14"/>
  <c r="U119" i="14"/>
  <c r="T119" i="14"/>
  <c r="S119" i="14"/>
  <c r="R119" i="14"/>
  <c r="Q119" i="14"/>
  <c r="P119" i="14"/>
  <c r="O119" i="14"/>
  <c r="N119" i="14"/>
  <c r="M119" i="14"/>
  <c r="V118" i="14"/>
  <c r="U118" i="14"/>
  <c r="T118" i="14"/>
  <c r="S118" i="14"/>
  <c r="R118" i="14"/>
  <c r="Q118" i="14"/>
  <c r="P118" i="14"/>
  <c r="O118" i="14"/>
  <c r="N118" i="14"/>
  <c r="M118" i="14"/>
  <c r="V117" i="14"/>
  <c r="U117" i="14"/>
  <c r="T117" i="14"/>
  <c r="S117" i="14"/>
  <c r="R117" i="14"/>
  <c r="Q117" i="14"/>
  <c r="P117" i="14"/>
  <c r="O117" i="14"/>
  <c r="N117" i="14"/>
  <c r="M117" i="14"/>
  <c r="W117" i="14" s="1"/>
  <c r="V116" i="14"/>
  <c r="U116" i="14"/>
  <c r="T116" i="14"/>
  <c r="S116" i="14"/>
  <c r="R116" i="14"/>
  <c r="Q116" i="14"/>
  <c r="P116" i="14"/>
  <c r="O116" i="14"/>
  <c r="N116" i="14"/>
  <c r="M116" i="14"/>
  <c r="V115" i="14"/>
  <c r="U115" i="14"/>
  <c r="T115" i="14"/>
  <c r="S115" i="14"/>
  <c r="R115" i="14"/>
  <c r="Q115" i="14"/>
  <c r="P115" i="14"/>
  <c r="O115" i="14"/>
  <c r="N115" i="14"/>
  <c r="M115" i="14"/>
  <c r="V114" i="14"/>
  <c r="U114" i="14"/>
  <c r="T114" i="14"/>
  <c r="S114" i="14"/>
  <c r="R114" i="14"/>
  <c r="Q114" i="14"/>
  <c r="P114" i="14"/>
  <c r="O114" i="14"/>
  <c r="N114" i="14"/>
  <c r="M114" i="14"/>
  <c r="W114" i="14" s="1"/>
  <c r="V113" i="14"/>
  <c r="U113" i="14"/>
  <c r="T113" i="14"/>
  <c r="S113" i="14"/>
  <c r="R113" i="14"/>
  <c r="Q113" i="14"/>
  <c r="P113" i="14"/>
  <c r="O113" i="14"/>
  <c r="N113" i="14"/>
  <c r="M113" i="14"/>
  <c r="V112" i="14"/>
  <c r="U112" i="14"/>
  <c r="T112" i="14"/>
  <c r="S112" i="14"/>
  <c r="R112" i="14"/>
  <c r="Q112" i="14"/>
  <c r="P112" i="14"/>
  <c r="O112" i="14"/>
  <c r="N112" i="14"/>
  <c r="M112" i="14"/>
  <c r="V111" i="14"/>
  <c r="U111" i="14"/>
  <c r="T111" i="14"/>
  <c r="S111" i="14"/>
  <c r="R111" i="14"/>
  <c r="Q111" i="14"/>
  <c r="P111" i="14"/>
  <c r="O111" i="14"/>
  <c r="N111" i="14"/>
  <c r="M111" i="14"/>
  <c r="V110" i="14"/>
  <c r="U110" i="14"/>
  <c r="T110" i="14"/>
  <c r="S110" i="14"/>
  <c r="R110" i="14"/>
  <c r="Q110" i="14"/>
  <c r="P110" i="14"/>
  <c r="O110" i="14"/>
  <c r="N110" i="14"/>
  <c r="M110" i="14"/>
  <c r="V109" i="14"/>
  <c r="U109" i="14"/>
  <c r="T109" i="14"/>
  <c r="S109" i="14"/>
  <c r="R109" i="14"/>
  <c r="Q109" i="14"/>
  <c r="P109" i="14"/>
  <c r="O109" i="14"/>
  <c r="N109" i="14"/>
  <c r="M109" i="14"/>
  <c r="V108" i="14"/>
  <c r="U108" i="14"/>
  <c r="T108" i="14"/>
  <c r="S108" i="14"/>
  <c r="R108" i="14"/>
  <c r="Q108" i="14"/>
  <c r="P108" i="14"/>
  <c r="O108" i="14"/>
  <c r="N108" i="14"/>
  <c r="M108" i="14"/>
  <c r="W108" i="14" s="1"/>
  <c r="V107" i="14"/>
  <c r="U107" i="14"/>
  <c r="T107" i="14"/>
  <c r="S107" i="14"/>
  <c r="R107" i="14"/>
  <c r="Q107" i="14"/>
  <c r="P107" i="14"/>
  <c r="O107" i="14"/>
  <c r="N107" i="14"/>
  <c r="M107" i="14"/>
  <c r="V106" i="14"/>
  <c r="U106" i="14"/>
  <c r="T106" i="14"/>
  <c r="S106" i="14"/>
  <c r="R106" i="14"/>
  <c r="Q106" i="14"/>
  <c r="P106" i="14"/>
  <c r="O106" i="14"/>
  <c r="N106" i="14"/>
  <c r="M106" i="14"/>
  <c r="V105" i="14"/>
  <c r="U105" i="14"/>
  <c r="T105" i="14"/>
  <c r="S105" i="14"/>
  <c r="R105" i="14"/>
  <c r="Q105" i="14"/>
  <c r="P105" i="14"/>
  <c r="O105" i="14"/>
  <c r="N105" i="14"/>
  <c r="M105" i="14"/>
  <c r="V104" i="14"/>
  <c r="U104" i="14"/>
  <c r="T104" i="14"/>
  <c r="S104" i="14"/>
  <c r="R104" i="14"/>
  <c r="Q104" i="14"/>
  <c r="P104" i="14"/>
  <c r="O104" i="14"/>
  <c r="N104" i="14"/>
  <c r="M104" i="14"/>
  <c r="V103" i="14"/>
  <c r="U103" i="14"/>
  <c r="T103" i="14"/>
  <c r="S103" i="14"/>
  <c r="R103" i="14"/>
  <c r="Q103" i="14"/>
  <c r="P103" i="14"/>
  <c r="O103" i="14"/>
  <c r="N103" i="14"/>
  <c r="M103" i="14"/>
  <c r="V102" i="14"/>
  <c r="U102" i="14"/>
  <c r="T102" i="14"/>
  <c r="S102" i="14"/>
  <c r="R102" i="14"/>
  <c r="Q102" i="14"/>
  <c r="P102" i="14"/>
  <c r="O102" i="14"/>
  <c r="N102" i="14"/>
  <c r="M102" i="14"/>
  <c r="W102" i="14" s="1"/>
  <c r="V101" i="14"/>
  <c r="U101" i="14"/>
  <c r="T101" i="14"/>
  <c r="S101" i="14"/>
  <c r="R101" i="14"/>
  <c r="Q101" i="14"/>
  <c r="P101" i="14"/>
  <c r="O101" i="14"/>
  <c r="N101" i="14"/>
  <c r="M101" i="14"/>
  <c r="V100" i="14"/>
  <c r="U100" i="14"/>
  <c r="T100" i="14"/>
  <c r="S100" i="14"/>
  <c r="R100" i="14"/>
  <c r="Q100" i="14"/>
  <c r="P100" i="14"/>
  <c r="O100" i="14"/>
  <c r="N100" i="14"/>
  <c r="M100" i="14"/>
  <c r="V99" i="14"/>
  <c r="U99" i="14"/>
  <c r="T99" i="14"/>
  <c r="S99" i="14"/>
  <c r="R99" i="14"/>
  <c r="Q99" i="14"/>
  <c r="P99" i="14"/>
  <c r="O99" i="14"/>
  <c r="N99" i="14"/>
  <c r="M99" i="14"/>
  <c r="V98" i="14"/>
  <c r="U98" i="14"/>
  <c r="T98" i="14"/>
  <c r="S98" i="14"/>
  <c r="R98" i="14"/>
  <c r="Q98" i="14"/>
  <c r="P98" i="14"/>
  <c r="O98" i="14"/>
  <c r="N98" i="14"/>
  <c r="M98" i="14"/>
  <c r="V97" i="14"/>
  <c r="U97" i="14"/>
  <c r="T97" i="14"/>
  <c r="S97" i="14"/>
  <c r="R97" i="14"/>
  <c r="Q97" i="14"/>
  <c r="P97" i="14"/>
  <c r="O97" i="14"/>
  <c r="N97" i="14"/>
  <c r="M97" i="14"/>
  <c r="V96" i="14"/>
  <c r="U96" i="14"/>
  <c r="T96" i="14"/>
  <c r="S96" i="14"/>
  <c r="R96" i="14"/>
  <c r="Q96" i="14"/>
  <c r="P96" i="14"/>
  <c r="O96" i="14"/>
  <c r="N96" i="14"/>
  <c r="M96" i="14"/>
  <c r="W96" i="14" s="1"/>
  <c r="V95" i="14"/>
  <c r="U95" i="14"/>
  <c r="T95" i="14"/>
  <c r="S95" i="14"/>
  <c r="R95" i="14"/>
  <c r="Q95" i="14"/>
  <c r="P95" i="14"/>
  <c r="O95" i="14"/>
  <c r="N95" i="14"/>
  <c r="M95" i="14"/>
  <c r="V94" i="14"/>
  <c r="U94" i="14"/>
  <c r="T94" i="14"/>
  <c r="S94" i="14"/>
  <c r="R94" i="14"/>
  <c r="Q94" i="14"/>
  <c r="P94" i="14"/>
  <c r="O94" i="14"/>
  <c r="N94" i="14"/>
  <c r="M94" i="14"/>
  <c r="V93" i="14"/>
  <c r="U93" i="14"/>
  <c r="T93" i="14"/>
  <c r="S93" i="14"/>
  <c r="R93" i="14"/>
  <c r="Q93" i="14"/>
  <c r="P93" i="14"/>
  <c r="O93" i="14"/>
  <c r="N93" i="14"/>
  <c r="M93" i="14"/>
  <c r="V92" i="14"/>
  <c r="U92" i="14"/>
  <c r="T92" i="14"/>
  <c r="S92" i="14"/>
  <c r="R92" i="14"/>
  <c r="Q92" i="14"/>
  <c r="P92" i="14"/>
  <c r="O92" i="14"/>
  <c r="N92" i="14"/>
  <c r="M92" i="14"/>
  <c r="V91" i="14"/>
  <c r="U91" i="14"/>
  <c r="T91" i="14"/>
  <c r="S91" i="14"/>
  <c r="R91" i="14"/>
  <c r="Q91" i="14"/>
  <c r="P91" i="14"/>
  <c r="O91" i="14"/>
  <c r="N91" i="14"/>
  <c r="M91" i="14"/>
  <c r="V90" i="14"/>
  <c r="U90" i="14"/>
  <c r="T90" i="14"/>
  <c r="S90" i="14"/>
  <c r="R90" i="14"/>
  <c r="Q90" i="14"/>
  <c r="P90" i="14"/>
  <c r="O90" i="14"/>
  <c r="N90" i="14"/>
  <c r="M90" i="14"/>
  <c r="V89" i="14"/>
  <c r="U89" i="14"/>
  <c r="T89" i="14"/>
  <c r="S89" i="14"/>
  <c r="R89" i="14"/>
  <c r="Q89" i="14"/>
  <c r="P89" i="14"/>
  <c r="O89" i="14"/>
  <c r="N89" i="14"/>
  <c r="M89" i="14"/>
  <c r="V88" i="14"/>
  <c r="U88" i="14"/>
  <c r="T88" i="14"/>
  <c r="S88" i="14"/>
  <c r="R88" i="14"/>
  <c r="Q88" i="14"/>
  <c r="P88" i="14"/>
  <c r="O88" i="14"/>
  <c r="N88" i="14"/>
  <c r="M88" i="14"/>
  <c r="V87" i="14"/>
  <c r="U87" i="14"/>
  <c r="T87" i="14"/>
  <c r="S87" i="14"/>
  <c r="R87" i="14"/>
  <c r="Q87" i="14"/>
  <c r="P87" i="14"/>
  <c r="O87" i="14"/>
  <c r="N87" i="14"/>
  <c r="M87" i="14"/>
  <c r="V86" i="14"/>
  <c r="U86" i="14"/>
  <c r="T86" i="14"/>
  <c r="S86" i="14"/>
  <c r="R86" i="14"/>
  <c r="Q86" i="14"/>
  <c r="P86" i="14"/>
  <c r="O86" i="14"/>
  <c r="N86" i="14"/>
  <c r="M86" i="14"/>
  <c r="V85" i="14"/>
  <c r="U85" i="14"/>
  <c r="T85" i="14"/>
  <c r="S85" i="14"/>
  <c r="R85" i="14"/>
  <c r="Q85" i="14"/>
  <c r="P85" i="14"/>
  <c r="O85" i="14"/>
  <c r="N85" i="14"/>
  <c r="M85" i="14"/>
  <c r="V84" i="14"/>
  <c r="U84" i="14"/>
  <c r="T84" i="14"/>
  <c r="S84" i="14"/>
  <c r="R84" i="14"/>
  <c r="Q84" i="14"/>
  <c r="P84" i="14"/>
  <c r="O84" i="14"/>
  <c r="N84" i="14"/>
  <c r="M84" i="14"/>
  <c r="W84" i="14" s="1"/>
  <c r="V83" i="14"/>
  <c r="U83" i="14"/>
  <c r="T83" i="14"/>
  <c r="S83" i="14"/>
  <c r="R83" i="14"/>
  <c r="Q83" i="14"/>
  <c r="P83" i="14"/>
  <c r="O83" i="14"/>
  <c r="N83" i="14"/>
  <c r="M83" i="14"/>
  <c r="V82" i="14"/>
  <c r="U82" i="14"/>
  <c r="T82" i="14"/>
  <c r="S82" i="14"/>
  <c r="R82" i="14"/>
  <c r="Q82" i="14"/>
  <c r="P82" i="14"/>
  <c r="O82" i="14"/>
  <c r="N82" i="14"/>
  <c r="M82" i="14"/>
  <c r="W82" i="14" s="1"/>
  <c r="V81" i="14"/>
  <c r="U81" i="14"/>
  <c r="T81" i="14"/>
  <c r="S81" i="14"/>
  <c r="R81" i="14"/>
  <c r="Q81" i="14"/>
  <c r="P81" i="14"/>
  <c r="O81" i="14"/>
  <c r="N81" i="14"/>
  <c r="M81" i="14"/>
  <c r="V80" i="14"/>
  <c r="U80" i="14"/>
  <c r="T80" i="14"/>
  <c r="S80" i="14"/>
  <c r="R80" i="14"/>
  <c r="Q80" i="14"/>
  <c r="P80" i="14"/>
  <c r="O80" i="14"/>
  <c r="N80" i="14"/>
  <c r="M80" i="14"/>
  <c r="V79" i="14"/>
  <c r="U79" i="14"/>
  <c r="T79" i="14"/>
  <c r="S79" i="14"/>
  <c r="R79" i="14"/>
  <c r="Q79" i="14"/>
  <c r="P79" i="14"/>
  <c r="O79" i="14"/>
  <c r="N79" i="14"/>
  <c r="M79" i="14"/>
  <c r="V78" i="14"/>
  <c r="U78" i="14"/>
  <c r="T78" i="14"/>
  <c r="S78" i="14"/>
  <c r="R78" i="14"/>
  <c r="Q78" i="14"/>
  <c r="P78" i="14"/>
  <c r="O78" i="14"/>
  <c r="N78" i="14"/>
  <c r="M78" i="14"/>
  <c r="V77" i="14"/>
  <c r="U77" i="14"/>
  <c r="T77" i="14"/>
  <c r="S77" i="14"/>
  <c r="R77" i="14"/>
  <c r="Q77" i="14"/>
  <c r="P77" i="14"/>
  <c r="O77" i="14"/>
  <c r="N77" i="14"/>
  <c r="M77" i="14"/>
  <c r="V76" i="14"/>
  <c r="U76" i="14"/>
  <c r="T76" i="14"/>
  <c r="S76" i="14"/>
  <c r="R76" i="14"/>
  <c r="Q76" i="14"/>
  <c r="P76" i="14"/>
  <c r="O76" i="14"/>
  <c r="N76" i="14"/>
  <c r="M76" i="14"/>
  <c r="V75" i="14"/>
  <c r="U75" i="14"/>
  <c r="T75" i="14"/>
  <c r="S75" i="14"/>
  <c r="R75" i="14"/>
  <c r="Q75" i="14"/>
  <c r="P75" i="14"/>
  <c r="O75" i="14"/>
  <c r="N75" i="14"/>
  <c r="M75" i="14"/>
  <c r="V74" i="14"/>
  <c r="U74" i="14"/>
  <c r="T74" i="14"/>
  <c r="S74" i="14"/>
  <c r="R74" i="14"/>
  <c r="Q74" i="14"/>
  <c r="P74" i="14"/>
  <c r="O74" i="14"/>
  <c r="N74" i="14"/>
  <c r="M74" i="14"/>
  <c r="V73" i="14"/>
  <c r="U73" i="14"/>
  <c r="T73" i="14"/>
  <c r="S73" i="14"/>
  <c r="R73" i="14"/>
  <c r="Q73" i="14"/>
  <c r="P73" i="14"/>
  <c r="O73" i="14"/>
  <c r="N73" i="14"/>
  <c r="M73" i="14"/>
  <c r="V72" i="14"/>
  <c r="U72" i="14"/>
  <c r="T72" i="14"/>
  <c r="S72" i="14"/>
  <c r="R72" i="14"/>
  <c r="Q72" i="14"/>
  <c r="P72" i="14"/>
  <c r="O72" i="14"/>
  <c r="N72" i="14"/>
  <c r="M72" i="14"/>
  <c r="V71" i="14"/>
  <c r="U71" i="14"/>
  <c r="T71" i="14"/>
  <c r="S71" i="14"/>
  <c r="R71" i="14"/>
  <c r="Q71" i="14"/>
  <c r="P71" i="14"/>
  <c r="O71" i="14"/>
  <c r="N71" i="14"/>
  <c r="M71" i="14"/>
  <c r="V70" i="14"/>
  <c r="U70" i="14"/>
  <c r="T70" i="14"/>
  <c r="S70" i="14"/>
  <c r="R70" i="14"/>
  <c r="Q70" i="14"/>
  <c r="P70" i="14"/>
  <c r="O70" i="14"/>
  <c r="N70" i="14"/>
  <c r="M70" i="14"/>
  <c r="V69" i="14"/>
  <c r="U69" i="14"/>
  <c r="T69" i="14"/>
  <c r="S69" i="14"/>
  <c r="R69" i="14"/>
  <c r="Q69" i="14"/>
  <c r="P69" i="14"/>
  <c r="O69" i="14"/>
  <c r="N69" i="14"/>
  <c r="M69" i="14"/>
  <c r="V68" i="14"/>
  <c r="U68" i="14"/>
  <c r="T68" i="14"/>
  <c r="S68" i="14"/>
  <c r="R68" i="14"/>
  <c r="Q68" i="14"/>
  <c r="P68" i="14"/>
  <c r="O68" i="14"/>
  <c r="N68" i="14"/>
  <c r="M68" i="14"/>
  <c r="V67" i="14"/>
  <c r="U67" i="14"/>
  <c r="T67" i="14"/>
  <c r="S67" i="14"/>
  <c r="R67" i="14"/>
  <c r="Q67" i="14"/>
  <c r="Q123" i="14" s="1"/>
  <c r="Q270" i="14" s="1"/>
  <c r="P67" i="14"/>
  <c r="P123" i="14" s="1"/>
  <c r="P270" i="14" s="1"/>
  <c r="O67" i="14"/>
  <c r="O123" i="14" s="1"/>
  <c r="O270" i="14" s="1"/>
  <c r="N67" i="14"/>
  <c r="M67" i="14"/>
  <c r="M123" i="14" s="1"/>
  <c r="M270" i="14" s="1"/>
  <c r="V274" i="4"/>
  <c r="U274" i="4"/>
  <c r="T274" i="4"/>
  <c r="V273" i="4"/>
  <c r="U273" i="4"/>
  <c r="T273" i="4"/>
  <c r="V272" i="4"/>
  <c r="U272" i="4"/>
  <c r="T272" i="4"/>
  <c r="V271" i="4"/>
  <c r="U271" i="4"/>
  <c r="T271" i="4"/>
  <c r="V270" i="4"/>
  <c r="U270" i="4"/>
  <c r="T270" i="4"/>
  <c r="V269" i="4"/>
  <c r="U269" i="4"/>
  <c r="T269" i="4"/>
  <c r="V268" i="4"/>
  <c r="U268" i="4"/>
  <c r="T268" i="4"/>
  <c r="V267" i="4"/>
  <c r="U267" i="4"/>
  <c r="T267" i="4"/>
  <c r="V266" i="4"/>
  <c r="U266" i="4"/>
  <c r="T266" i="4"/>
  <c r="V265" i="4"/>
  <c r="U265" i="4"/>
  <c r="T265" i="4"/>
  <c r="V264" i="4"/>
  <c r="U264" i="4"/>
  <c r="T264" i="4"/>
  <c r="V263" i="4"/>
  <c r="U263" i="4"/>
  <c r="T263" i="4"/>
  <c r="V262" i="4"/>
  <c r="U262" i="4"/>
  <c r="T262" i="4"/>
  <c r="V261" i="4"/>
  <c r="U261" i="4"/>
  <c r="T261" i="4"/>
  <c r="V260" i="4"/>
  <c r="U260" i="4"/>
  <c r="T260" i="4"/>
  <c r="V257" i="4"/>
  <c r="U257" i="4"/>
  <c r="T257" i="4"/>
  <c r="V256" i="4"/>
  <c r="U256" i="4"/>
  <c r="T256" i="4"/>
  <c r="V255" i="4"/>
  <c r="U255" i="4"/>
  <c r="T255" i="4"/>
  <c r="V254" i="4"/>
  <c r="U254" i="4"/>
  <c r="T254" i="4"/>
  <c r="V253" i="4"/>
  <c r="U253" i="4"/>
  <c r="T253" i="4"/>
  <c r="V252" i="4"/>
  <c r="U252" i="4"/>
  <c r="T252" i="4"/>
  <c r="V251" i="4"/>
  <c r="U251" i="4"/>
  <c r="T251" i="4"/>
  <c r="V250" i="4"/>
  <c r="U250" i="4"/>
  <c r="T250" i="4"/>
  <c r="V249" i="4"/>
  <c r="U249" i="4"/>
  <c r="T249" i="4"/>
  <c r="V248" i="4"/>
  <c r="U248" i="4"/>
  <c r="T248" i="4"/>
  <c r="V247" i="4"/>
  <c r="U247" i="4"/>
  <c r="T247" i="4"/>
  <c r="V246" i="4"/>
  <c r="U246" i="4"/>
  <c r="T246" i="4"/>
  <c r="V245" i="4"/>
  <c r="U245" i="4"/>
  <c r="T245" i="4"/>
  <c r="V244" i="4"/>
  <c r="U244" i="4"/>
  <c r="T244" i="4"/>
  <c r="V243" i="4"/>
  <c r="U243" i="4"/>
  <c r="T243" i="4"/>
  <c r="V242" i="4"/>
  <c r="U242" i="4"/>
  <c r="T242" i="4"/>
  <c r="V241" i="4"/>
  <c r="U241" i="4"/>
  <c r="T241" i="4"/>
  <c r="V240" i="4"/>
  <c r="U240" i="4"/>
  <c r="T240" i="4"/>
  <c r="V239" i="4"/>
  <c r="U239" i="4"/>
  <c r="T239" i="4"/>
  <c r="V238" i="4"/>
  <c r="U238" i="4"/>
  <c r="T238" i="4"/>
  <c r="V237" i="4"/>
  <c r="U237" i="4"/>
  <c r="T237" i="4"/>
  <c r="V236" i="4"/>
  <c r="U236" i="4"/>
  <c r="T236" i="4"/>
  <c r="V235" i="4"/>
  <c r="U235" i="4"/>
  <c r="T235" i="4"/>
  <c r="V234" i="4"/>
  <c r="U234" i="4"/>
  <c r="T234" i="4"/>
  <c r="V233" i="4"/>
  <c r="U233" i="4"/>
  <c r="T233" i="4"/>
  <c r="V232" i="4"/>
  <c r="U232" i="4"/>
  <c r="T232" i="4"/>
  <c r="V231" i="4"/>
  <c r="U231" i="4"/>
  <c r="T231" i="4"/>
  <c r="V230" i="4"/>
  <c r="U230" i="4"/>
  <c r="T230" i="4"/>
  <c r="V229" i="4"/>
  <c r="U229" i="4"/>
  <c r="T229" i="4"/>
  <c r="V228" i="4"/>
  <c r="U228" i="4"/>
  <c r="T228" i="4"/>
  <c r="V227" i="4"/>
  <c r="U227" i="4"/>
  <c r="T227" i="4"/>
  <c r="V226" i="4"/>
  <c r="U226" i="4"/>
  <c r="T226" i="4"/>
  <c r="V225" i="4"/>
  <c r="U225" i="4"/>
  <c r="T225" i="4"/>
  <c r="V224" i="4"/>
  <c r="U224" i="4"/>
  <c r="T224" i="4"/>
  <c r="V223" i="4"/>
  <c r="U223" i="4"/>
  <c r="T223" i="4"/>
  <c r="V222" i="4"/>
  <c r="U222" i="4"/>
  <c r="T222" i="4"/>
  <c r="V221" i="4"/>
  <c r="U221" i="4"/>
  <c r="T221" i="4"/>
  <c r="V220" i="4"/>
  <c r="U220" i="4"/>
  <c r="T220" i="4"/>
  <c r="V219" i="4"/>
  <c r="U219" i="4"/>
  <c r="T219" i="4"/>
  <c r="V218" i="4"/>
  <c r="U218" i="4"/>
  <c r="T218" i="4"/>
  <c r="V217" i="4"/>
  <c r="U217" i="4"/>
  <c r="T217" i="4"/>
  <c r="V216" i="4"/>
  <c r="U216" i="4"/>
  <c r="T216" i="4"/>
  <c r="V215" i="4"/>
  <c r="U215" i="4"/>
  <c r="T215" i="4"/>
  <c r="V214" i="4"/>
  <c r="U214" i="4"/>
  <c r="T214" i="4"/>
  <c r="V213" i="4"/>
  <c r="U213" i="4"/>
  <c r="T213" i="4"/>
  <c r="V212" i="4"/>
  <c r="U212" i="4"/>
  <c r="T212" i="4"/>
  <c r="V211" i="4"/>
  <c r="U211" i="4"/>
  <c r="T211" i="4"/>
  <c r="V208" i="4"/>
  <c r="U208" i="4"/>
  <c r="T208" i="4"/>
  <c r="V207" i="4"/>
  <c r="U207" i="4"/>
  <c r="T207" i="4"/>
  <c r="V206" i="4"/>
  <c r="U206" i="4"/>
  <c r="T206" i="4"/>
  <c r="V205" i="4"/>
  <c r="U205" i="4"/>
  <c r="T205" i="4"/>
  <c r="V204" i="4"/>
  <c r="U204" i="4"/>
  <c r="T204" i="4"/>
  <c r="V201" i="4"/>
  <c r="U201" i="4"/>
  <c r="T201" i="4"/>
  <c r="V200" i="4"/>
  <c r="U200" i="4"/>
  <c r="T200" i="4"/>
  <c r="V199" i="4"/>
  <c r="U199" i="4"/>
  <c r="T199" i="4"/>
  <c r="V198" i="4"/>
  <c r="U198" i="4"/>
  <c r="T198" i="4"/>
  <c r="V197" i="4"/>
  <c r="U197" i="4"/>
  <c r="T197" i="4"/>
  <c r="V196" i="4"/>
  <c r="U196" i="4"/>
  <c r="T196" i="4"/>
  <c r="V195" i="4"/>
  <c r="U195" i="4"/>
  <c r="T195" i="4"/>
  <c r="V194" i="4"/>
  <c r="U194" i="4"/>
  <c r="T194" i="4"/>
  <c r="V193" i="4"/>
  <c r="U193" i="4"/>
  <c r="T193" i="4"/>
  <c r="V192" i="4"/>
  <c r="U192" i="4"/>
  <c r="T192" i="4"/>
  <c r="V191" i="4"/>
  <c r="U191" i="4"/>
  <c r="T191" i="4"/>
  <c r="V190" i="4"/>
  <c r="U190" i="4"/>
  <c r="T190" i="4"/>
  <c r="V189" i="4"/>
  <c r="U189" i="4"/>
  <c r="T189" i="4"/>
  <c r="V188" i="4"/>
  <c r="U188" i="4"/>
  <c r="T188" i="4"/>
  <c r="V187" i="4"/>
  <c r="U187" i="4"/>
  <c r="T187" i="4"/>
  <c r="V186" i="4"/>
  <c r="U186" i="4"/>
  <c r="T186" i="4"/>
  <c r="V185" i="4"/>
  <c r="U185" i="4"/>
  <c r="T185" i="4"/>
  <c r="V184" i="4"/>
  <c r="U184" i="4"/>
  <c r="T184" i="4"/>
  <c r="V183" i="4"/>
  <c r="U183" i="4"/>
  <c r="T183" i="4"/>
  <c r="V182" i="4"/>
  <c r="U182" i="4"/>
  <c r="T182" i="4"/>
  <c r="V181" i="4"/>
  <c r="U181" i="4"/>
  <c r="T181" i="4"/>
  <c r="V180" i="4"/>
  <c r="U180" i="4"/>
  <c r="T180" i="4"/>
  <c r="V179" i="4"/>
  <c r="U179" i="4"/>
  <c r="T179" i="4"/>
  <c r="V178" i="4"/>
  <c r="U178" i="4"/>
  <c r="T178" i="4"/>
  <c r="V177" i="4"/>
  <c r="U177" i="4"/>
  <c r="T177" i="4"/>
  <c r="V176" i="4"/>
  <c r="U176" i="4"/>
  <c r="T176" i="4"/>
  <c r="V175" i="4"/>
  <c r="U175" i="4"/>
  <c r="T175" i="4"/>
  <c r="V174" i="4"/>
  <c r="U174" i="4"/>
  <c r="T174" i="4"/>
  <c r="V171" i="4"/>
  <c r="U171" i="4"/>
  <c r="T171" i="4"/>
  <c r="V170" i="4"/>
  <c r="U170" i="4"/>
  <c r="T170" i="4"/>
  <c r="V169" i="4"/>
  <c r="U169" i="4"/>
  <c r="T169" i="4"/>
  <c r="V168" i="4"/>
  <c r="U168" i="4"/>
  <c r="T168" i="4"/>
  <c r="V167" i="4"/>
  <c r="U167" i="4"/>
  <c r="T167" i="4"/>
  <c r="V166" i="4"/>
  <c r="U166" i="4"/>
  <c r="T166" i="4"/>
  <c r="V165" i="4"/>
  <c r="U165" i="4"/>
  <c r="T165" i="4"/>
  <c r="V164" i="4"/>
  <c r="U164" i="4"/>
  <c r="T164" i="4"/>
  <c r="V163" i="4"/>
  <c r="U163" i="4"/>
  <c r="T163" i="4"/>
  <c r="V162" i="4"/>
  <c r="U162" i="4"/>
  <c r="T162" i="4"/>
  <c r="V161" i="4"/>
  <c r="U161" i="4"/>
  <c r="T161" i="4"/>
  <c r="V160" i="4"/>
  <c r="U160" i="4"/>
  <c r="T160" i="4"/>
  <c r="V159" i="4"/>
  <c r="U159" i="4"/>
  <c r="T159" i="4"/>
  <c r="V158" i="4"/>
  <c r="U158" i="4"/>
  <c r="T158" i="4"/>
  <c r="V157" i="4"/>
  <c r="U157" i="4"/>
  <c r="T157" i="4"/>
  <c r="V156" i="4"/>
  <c r="U156" i="4"/>
  <c r="T156" i="4"/>
  <c r="V155" i="4"/>
  <c r="U155" i="4"/>
  <c r="T155" i="4"/>
  <c r="V154" i="4"/>
  <c r="U154" i="4"/>
  <c r="T154" i="4"/>
  <c r="V153" i="4"/>
  <c r="U153" i="4"/>
  <c r="T153" i="4"/>
  <c r="V152" i="4"/>
  <c r="U152" i="4"/>
  <c r="T152" i="4"/>
  <c r="V151" i="4"/>
  <c r="U151" i="4"/>
  <c r="T151" i="4"/>
  <c r="V150" i="4"/>
  <c r="U150" i="4"/>
  <c r="T150" i="4"/>
  <c r="V149" i="4"/>
  <c r="U149" i="4"/>
  <c r="T149" i="4"/>
  <c r="V146" i="4"/>
  <c r="U146" i="4"/>
  <c r="T146" i="4"/>
  <c r="V145" i="4"/>
  <c r="U145" i="4"/>
  <c r="T145" i="4"/>
  <c r="V144" i="4"/>
  <c r="U144" i="4"/>
  <c r="T144" i="4"/>
  <c r="V143" i="4"/>
  <c r="U143" i="4"/>
  <c r="T143" i="4"/>
  <c r="V142" i="4"/>
  <c r="U142" i="4"/>
  <c r="T142" i="4"/>
  <c r="V141" i="4"/>
  <c r="U141" i="4"/>
  <c r="T141" i="4"/>
  <c r="V140" i="4"/>
  <c r="U140" i="4"/>
  <c r="T140" i="4"/>
  <c r="V139" i="4"/>
  <c r="U139" i="4"/>
  <c r="T139" i="4"/>
  <c r="V138" i="4"/>
  <c r="U138" i="4"/>
  <c r="T138" i="4"/>
  <c r="V137" i="4"/>
  <c r="U137" i="4"/>
  <c r="T137" i="4"/>
  <c r="V136" i="4"/>
  <c r="U136" i="4"/>
  <c r="T136" i="4"/>
  <c r="V135" i="4"/>
  <c r="U135" i="4"/>
  <c r="T135" i="4"/>
  <c r="V134" i="4"/>
  <c r="U134" i="4"/>
  <c r="T134" i="4"/>
  <c r="V133" i="4"/>
  <c r="U133" i="4"/>
  <c r="T133" i="4"/>
  <c r="V132" i="4"/>
  <c r="U132" i="4"/>
  <c r="T132" i="4"/>
  <c r="V131" i="4"/>
  <c r="U131" i="4"/>
  <c r="T131" i="4"/>
  <c r="V130" i="4"/>
  <c r="U130" i="4"/>
  <c r="T130" i="4"/>
  <c r="V129" i="4"/>
  <c r="U129" i="4"/>
  <c r="T129" i="4"/>
  <c r="V128" i="4"/>
  <c r="U128" i="4"/>
  <c r="T128" i="4"/>
  <c r="V127" i="4"/>
  <c r="U127" i="4"/>
  <c r="T127" i="4"/>
  <c r="V126" i="4"/>
  <c r="U126" i="4"/>
  <c r="T126" i="4"/>
  <c r="V125" i="4"/>
  <c r="U125" i="4"/>
  <c r="T125" i="4"/>
  <c r="V124" i="4"/>
  <c r="U124" i="4"/>
  <c r="T124" i="4"/>
  <c r="V123" i="4"/>
  <c r="U123" i="4"/>
  <c r="T123" i="4"/>
  <c r="V122" i="4"/>
  <c r="U122" i="4"/>
  <c r="T122" i="4"/>
  <c r="V121" i="4"/>
  <c r="U121" i="4"/>
  <c r="T121" i="4"/>
  <c r="V120" i="4"/>
  <c r="U120" i="4"/>
  <c r="T120" i="4"/>
  <c r="V119" i="4"/>
  <c r="U119" i="4"/>
  <c r="T119" i="4"/>
  <c r="V118" i="4"/>
  <c r="U118" i="4"/>
  <c r="T118" i="4"/>
  <c r="V117" i="4"/>
  <c r="U117" i="4"/>
  <c r="T117" i="4"/>
  <c r="V116" i="4"/>
  <c r="U116" i="4"/>
  <c r="T116" i="4"/>
  <c r="V115" i="4"/>
  <c r="U115" i="4"/>
  <c r="T115" i="4"/>
  <c r="V114" i="4"/>
  <c r="U114" i="4"/>
  <c r="T114" i="4"/>
  <c r="V113" i="4"/>
  <c r="U113" i="4"/>
  <c r="T113" i="4"/>
  <c r="V112" i="4"/>
  <c r="U112" i="4"/>
  <c r="T112" i="4"/>
  <c r="V111" i="4"/>
  <c r="U111" i="4"/>
  <c r="T111" i="4"/>
  <c r="V110" i="4"/>
  <c r="U110" i="4"/>
  <c r="T110" i="4"/>
  <c r="V109" i="4"/>
  <c r="U109" i="4"/>
  <c r="T109" i="4"/>
  <c r="V108" i="4"/>
  <c r="U108" i="4"/>
  <c r="T108" i="4"/>
  <c r="V107" i="4"/>
  <c r="U107" i="4"/>
  <c r="T107" i="4"/>
  <c r="V106" i="4"/>
  <c r="U106" i="4"/>
  <c r="T106" i="4"/>
  <c r="V105" i="4"/>
  <c r="U105" i="4"/>
  <c r="T105" i="4"/>
  <c r="V104" i="4"/>
  <c r="U104" i="4"/>
  <c r="T104" i="4"/>
  <c r="V103" i="4"/>
  <c r="U103" i="4"/>
  <c r="T103" i="4"/>
  <c r="V102" i="4"/>
  <c r="U102" i="4"/>
  <c r="T102" i="4"/>
  <c r="V101" i="4"/>
  <c r="U101" i="4"/>
  <c r="T101" i="4"/>
  <c r="V100" i="4"/>
  <c r="U100" i="4"/>
  <c r="T100" i="4"/>
  <c r="V99" i="4"/>
  <c r="U99" i="4"/>
  <c r="T99" i="4"/>
  <c r="V96" i="4"/>
  <c r="U96" i="4"/>
  <c r="T96" i="4"/>
  <c r="V95" i="4"/>
  <c r="U95" i="4"/>
  <c r="T95" i="4"/>
  <c r="V94" i="4"/>
  <c r="U94" i="4"/>
  <c r="T94" i="4"/>
  <c r="V93" i="4"/>
  <c r="U93" i="4"/>
  <c r="T93" i="4"/>
  <c r="V92" i="4"/>
  <c r="U92" i="4"/>
  <c r="T92" i="4"/>
  <c r="V89" i="4"/>
  <c r="U89" i="4"/>
  <c r="T89" i="4"/>
  <c r="V88" i="4"/>
  <c r="U88" i="4"/>
  <c r="T88" i="4"/>
  <c r="V87" i="4"/>
  <c r="U87" i="4"/>
  <c r="T87" i="4"/>
  <c r="V86" i="4"/>
  <c r="U86" i="4"/>
  <c r="T86" i="4"/>
  <c r="V85" i="4"/>
  <c r="U85" i="4"/>
  <c r="T85" i="4"/>
  <c r="V84" i="4"/>
  <c r="U84" i="4"/>
  <c r="T84" i="4"/>
  <c r="V83" i="4"/>
  <c r="U83" i="4"/>
  <c r="T83" i="4"/>
  <c r="V82" i="4"/>
  <c r="U82" i="4"/>
  <c r="T82" i="4"/>
  <c r="V81" i="4"/>
  <c r="U81" i="4"/>
  <c r="T81" i="4"/>
  <c r="V80" i="4"/>
  <c r="U80" i="4"/>
  <c r="T80" i="4"/>
  <c r="V79" i="4"/>
  <c r="U79" i="4"/>
  <c r="T79" i="4"/>
  <c r="V78" i="4"/>
  <c r="U78" i="4"/>
  <c r="T78" i="4"/>
  <c r="V77" i="4"/>
  <c r="U77" i="4"/>
  <c r="T77" i="4"/>
  <c r="V76" i="4"/>
  <c r="U76" i="4"/>
  <c r="T76" i="4"/>
  <c r="V75" i="4"/>
  <c r="U75" i="4"/>
  <c r="T75" i="4"/>
  <c r="V74" i="4"/>
  <c r="U74" i="4"/>
  <c r="T74" i="4"/>
  <c r="V73" i="4"/>
  <c r="U73" i="4"/>
  <c r="T73" i="4"/>
  <c r="V72" i="4"/>
  <c r="U72" i="4"/>
  <c r="T72" i="4"/>
  <c r="V71" i="4"/>
  <c r="U71" i="4"/>
  <c r="T71" i="4"/>
  <c r="V70" i="4"/>
  <c r="U70" i="4"/>
  <c r="T70" i="4"/>
  <c r="V69" i="4"/>
  <c r="U69" i="4"/>
  <c r="T69" i="4"/>
  <c r="V68" i="4"/>
  <c r="U68" i="4"/>
  <c r="T68" i="4"/>
  <c r="V67" i="4"/>
  <c r="U67" i="4"/>
  <c r="T67" i="4"/>
  <c r="V66" i="4"/>
  <c r="U66" i="4"/>
  <c r="T66" i="4"/>
  <c r="V65" i="4"/>
  <c r="U65" i="4"/>
  <c r="T65" i="4"/>
  <c r="V64" i="4"/>
  <c r="U64" i="4"/>
  <c r="T64" i="4"/>
  <c r="V61" i="4"/>
  <c r="U61" i="4"/>
  <c r="T61" i="4"/>
  <c r="V60" i="4"/>
  <c r="U60" i="4"/>
  <c r="T60" i="4"/>
  <c r="V59" i="4"/>
  <c r="U59" i="4"/>
  <c r="T59" i="4"/>
  <c r="V58" i="4"/>
  <c r="U58" i="4"/>
  <c r="T58" i="4"/>
  <c r="V57" i="4"/>
  <c r="U57" i="4"/>
  <c r="T57" i="4"/>
  <c r="V56" i="4"/>
  <c r="U56" i="4"/>
  <c r="T56" i="4"/>
  <c r="V55" i="4"/>
  <c r="U55" i="4"/>
  <c r="T55" i="4"/>
  <c r="V48" i="4"/>
  <c r="U48" i="4"/>
  <c r="T48" i="4"/>
  <c r="V47" i="4"/>
  <c r="U47" i="4"/>
  <c r="T47" i="4"/>
  <c r="V46" i="4"/>
  <c r="U46" i="4"/>
  <c r="T46" i="4"/>
  <c r="V45" i="4"/>
  <c r="U45" i="4"/>
  <c r="T45" i="4"/>
  <c r="V44" i="4"/>
  <c r="U44" i="4"/>
  <c r="T44" i="4"/>
  <c r="V43" i="4"/>
  <c r="U43" i="4"/>
  <c r="T43" i="4"/>
  <c r="V42" i="4"/>
  <c r="U42" i="4"/>
  <c r="T42" i="4"/>
  <c r="V41" i="4"/>
  <c r="U41" i="4"/>
  <c r="T41" i="4"/>
  <c r="V40" i="4"/>
  <c r="U40" i="4"/>
  <c r="T40" i="4"/>
  <c r="V39" i="4"/>
  <c r="U39" i="4"/>
  <c r="T39" i="4"/>
  <c r="V38" i="4"/>
  <c r="U38" i="4"/>
  <c r="T38" i="4"/>
  <c r="V37" i="4"/>
  <c r="U37" i="4"/>
  <c r="T37" i="4"/>
  <c r="V36" i="4"/>
  <c r="U36" i="4"/>
  <c r="T36" i="4"/>
  <c r="V35" i="4"/>
  <c r="U35" i="4"/>
  <c r="T35" i="4"/>
  <c r="V34" i="4"/>
  <c r="U34" i="4"/>
  <c r="T34" i="4"/>
  <c r="V33" i="4"/>
  <c r="U33" i="4"/>
  <c r="T33" i="4"/>
  <c r="V32" i="4"/>
  <c r="U32" i="4"/>
  <c r="T32" i="4"/>
  <c r="V31" i="4"/>
  <c r="U31" i="4"/>
  <c r="T31" i="4"/>
  <c r="V30" i="4"/>
  <c r="U30" i="4"/>
  <c r="T30" i="4"/>
  <c r="V29" i="4"/>
  <c r="U29" i="4"/>
  <c r="T29" i="4"/>
  <c r="V28" i="4"/>
  <c r="U28" i="4"/>
  <c r="T28" i="4"/>
  <c r="V27" i="4"/>
  <c r="U27" i="4"/>
  <c r="T27" i="4"/>
  <c r="V26" i="4"/>
  <c r="U26" i="4"/>
  <c r="T26" i="4"/>
  <c r="V25" i="4"/>
  <c r="U25" i="4"/>
  <c r="T25" i="4"/>
  <c r="V24" i="4"/>
  <c r="U24" i="4"/>
  <c r="T24" i="4"/>
  <c r="V23" i="4"/>
  <c r="U23" i="4"/>
  <c r="T23" i="4"/>
  <c r="V22" i="4"/>
  <c r="U22" i="4"/>
  <c r="T22" i="4"/>
  <c r="V21" i="4"/>
  <c r="U21" i="4"/>
  <c r="T21" i="4"/>
  <c r="V20" i="4"/>
  <c r="U20" i="4"/>
  <c r="T20" i="4"/>
  <c r="V19" i="4"/>
  <c r="U19" i="4"/>
  <c r="T19" i="4"/>
  <c r="V18" i="4"/>
  <c r="U18" i="4"/>
  <c r="T18" i="4"/>
  <c r="V17" i="4"/>
  <c r="U17" i="4"/>
  <c r="T17" i="4"/>
  <c r="V16" i="4"/>
  <c r="U16" i="4"/>
  <c r="T16" i="4"/>
  <c r="V15" i="4"/>
  <c r="U15" i="4"/>
  <c r="T15" i="4"/>
  <c r="V14" i="4"/>
  <c r="U14" i="4"/>
  <c r="T14" i="4"/>
  <c r="V13" i="4"/>
  <c r="U13" i="4"/>
  <c r="T13" i="4"/>
  <c r="V12" i="4"/>
  <c r="U12" i="4"/>
  <c r="T12" i="4"/>
  <c r="V11" i="4"/>
  <c r="U11" i="4"/>
  <c r="T11" i="4"/>
  <c r="V10" i="4"/>
  <c r="U10" i="4"/>
  <c r="T10" i="4"/>
  <c r="V9" i="4"/>
  <c r="U9" i="4"/>
  <c r="T9" i="4"/>
  <c r="V8" i="4"/>
  <c r="U8" i="4"/>
  <c r="T8" i="4"/>
  <c r="V7" i="4"/>
  <c r="U7" i="4"/>
  <c r="T7" i="4"/>
  <c r="V6" i="4"/>
  <c r="U6" i="4"/>
  <c r="T6" i="4"/>
  <c r="V5" i="4"/>
  <c r="U5" i="4"/>
  <c r="T5" i="4"/>
  <c r="V4" i="4"/>
  <c r="U4" i="4"/>
  <c r="T4" i="4"/>
  <c r="V3" i="4"/>
  <c r="U3" i="4"/>
  <c r="T3" i="4"/>
  <c r="V251" i="7"/>
  <c r="U251" i="7"/>
  <c r="T251" i="7"/>
  <c r="S251" i="7"/>
  <c r="R251" i="7"/>
  <c r="V250" i="7"/>
  <c r="U250" i="7"/>
  <c r="T250" i="7"/>
  <c r="S250" i="7"/>
  <c r="R250" i="7"/>
  <c r="V249" i="7"/>
  <c r="U249" i="7"/>
  <c r="T249" i="7"/>
  <c r="S249" i="7"/>
  <c r="R249" i="7"/>
  <c r="V248" i="7"/>
  <c r="U248" i="7"/>
  <c r="T248" i="7"/>
  <c r="S248" i="7"/>
  <c r="R248" i="7"/>
  <c r="V247" i="7"/>
  <c r="U247" i="7"/>
  <c r="T247" i="7"/>
  <c r="S247" i="7"/>
  <c r="R247" i="7"/>
  <c r="V246" i="7"/>
  <c r="U246" i="7"/>
  <c r="T246" i="7"/>
  <c r="S246" i="7"/>
  <c r="R246" i="7"/>
  <c r="V245" i="7"/>
  <c r="U245" i="7"/>
  <c r="T245" i="7"/>
  <c r="S245" i="7"/>
  <c r="R245" i="7"/>
  <c r="V244" i="7"/>
  <c r="U244" i="7"/>
  <c r="T244" i="7"/>
  <c r="S244" i="7"/>
  <c r="R244" i="7"/>
  <c r="V243" i="7"/>
  <c r="U243" i="7"/>
  <c r="T243" i="7"/>
  <c r="S243" i="7"/>
  <c r="R243" i="7"/>
  <c r="V242" i="7"/>
  <c r="U242" i="7"/>
  <c r="T242" i="7"/>
  <c r="S242" i="7"/>
  <c r="R242" i="7"/>
  <c r="V241" i="7"/>
  <c r="U241" i="7"/>
  <c r="T241" i="7"/>
  <c r="S241" i="7"/>
  <c r="R241" i="7"/>
  <c r="V240" i="7"/>
  <c r="U240" i="7"/>
  <c r="T240" i="7"/>
  <c r="S240" i="7"/>
  <c r="R240" i="7"/>
  <c r="V239" i="7"/>
  <c r="U239" i="7"/>
  <c r="T239" i="7"/>
  <c r="S239" i="7"/>
  <c r="R239" i="7"/>
  <c r="V238" i="7"/>
  <c r="U238" i="7"/>
  <c r="T238" i="7"/>
  <c r="S238" i="7"/>
  <c r="R238" i="7"/>
  <c r="V237" i="7"/>
  <c r="U237" i="7"/>
  <c r="T237" i="7"/>
  <c r="S237" i="7"/>
  <c r="R237" i="7"/>
  <c r="V236" i="7"/>
  <c r="U236" i="7"/>
  <c r="T236" i="7"/>
  <c r="S236" i="7"/>
  <c r="R236" i="7"/>
  <c r="V235" i="7"/>
  <c r="U235" i="7"/>
  <c r="T235" i="7"/>
  <c r="S235" i="7"/>
  <c r="R235" i="7"/>
  <c r="V234" i="7"/>
  <c r="U234" i="7"/>
  <c r="T234" i="7"/>
  <c r="S234" i="7"/>
  <c r="R234" i="7"/>
  <c r="V233" i="7"/>
  <c r="U233" i="7"/>
  <c r="T233" i="7"/>
  <c r="S233" i="7"/>
  <c r="R233" i="7"/>
  <c r="V232" i="7"/>
  <c r="U232" i="7"/>
  <c r="T232" i="7"/>
  <c r="S232" i="7"/>
  <c r="R232" i="7"/>
  <c r="V231" i="7"/>
  <c r="U231" i="7"/>
  <c r="T231" i="7"/>
  <c r="S231" i="7"/>
  <c r="R231" i="7"/>
  <c r="V230" i="7"/>
  <c r="U230" i="7"/>
  <c r="T230" i="7"/>
  <c r="S230" i="7"/>
  <c r="R230" i="7"/>
  <c r="V229" i="7"/>
  <c r="U229" i="7"/>
  <c r="T229" i="7"/>
  <c r="S229" i="7"/>
  <c r="R229" i="7"/>
  <c r="V228" i="7"/>
  <c r="U228" i="7"/>
  <c r="T228" i="7"/>
  <c r="S228" i="7"/>
  <c r="R228" i="7"/>
  <c r="V227" i="7"/>
  <c r="U227" i="7"/>
  <c r="T227" i="7"/>
  <c r="S227" i="7"/>
  <c r="R227" i="7"/>
  <c r="V226" i="7"/>
  <c r="U226" i="7"/>
  <c r="T226" i="7"/>
  <c r="S226" i="7"/>
  <c r="R226" i="7"/>
  <c r="V225" i="7"/>
  <c r="U225" i="7"/>
  <c r="T225" i="7"/>
  <c r="S225" i="7"/>
  <c r="R225" i="7"/>
  <c r="V224" i="7"/>
  <c r="U224" i="7"/>
  <c r="T224" i="7"/>
  <c r="S224" i="7"/>
  <c r="R224" i="7"/>
  <c r="V223" i="7"/>
  <c r="U223" i="7"/>
  <c r="T223" i="7"/>
  <c r="S223" i="7"/>
  <c r="R223" i="7"/>
  <c r="V222" i="7"/>
  <c r="U222" i="7"/>
  <c r="T222" i="7"/>
  <c r="S222" i="7"/>
  <c r="R222" i="7"/>
  <c r="V221" i="7"/>
  <c r="U221" i="7"/>
  <c r="T221" i="7"/>
  <c r="S221" i="7"/>
  <c r="R221" i="7"/>
  <c r="V220" i="7"/>
  <c r="U220" i="7"/>
  <c r="T220" i="7"/>
  <c r="S220" i="7"/>
  <c r="R220" i="7"/>
  <c r="V219" i="7"/>
  <c r="U219" i="7"/>
  <c r="T219" i="7"/>
  <c r="S219" i="7"/>
  <c r="R219" i="7"/>
  <c r="V218" i="7"/>
  <c r="U218" i="7"/>
  <c r="T218" i="7"/>
  <c r="S218" i="7"/>
  <c r="R218" i="7"/>
  <c r="V217" i="7"/>
  <c r="U217" i="7"/>
  <c r="T217" i="7"/>
  <c r="S217" i="7"/>
  <c r="R217" i="7"/>
  <c r="V216" i="7"/>
  <c r="U216" i="7"/>
  <c r="T216" i="7"/>
  <c r="S216" i="7"/>
  <c r="R216" i="7"/>
  <c r="V215" i="7"/>
  <c r="U215" i="7"/>
  <c r="T215" i="7"/>
  <c r="S215" i="7"/>
  <c r="R215" i="7"/>
  <c r="V214" i="7"/>
  <c r="U214" i="7"/>
  <c r="T214" i="7"/>
  <c r="S214" i="7"/>
  <c r="R214" i="7"/>
  <c r="V213" i="7"/>
  <c r="U213" i="7"/>
  <c r="T213" i="7"/>
  <c r="S213" i="7"/>
  <c r="R213" i="7"/>
  <c r="V212" i="7"/>
  <c r="U212" i="7"/>
  <c r="T212" i="7"/>
  <c r="S212" i="7"/>
  <c r="R212" i="7"/>
  <c r="V211" i="7"/>
  <c r="U211" i="7"/>
  <c r="T211" i="7"/>
  <c r="S211" i="7"/>
  <c r="R211" i="7"/>
  <c r="V210" i="7"/>
  <c r="U210" i="7"/>
  <c r="T210" i="7"/>
  <c r="S210" i="7"/>
  <c r="R210" i="7"/>
  <c r="V209" i="7"/>
  <c r="U209" i="7"/>
  <c r="T209" i="7"/>
  <c r="S209" i="7"/>
  <c r="R209" i="7"/>
  <c r="V208" i="7"/>
  <c r="U208" i="7"/>
  <c r="T208" i="7"/>
  <c r="S208" i="7"/>
  <c r="R208" i="7"/>
  <c r="V207" i="7"/>
  <c r="U207" i="7"/>
  <c r="T207" i="7"/>
  <c r="S207" i="7"/>
  <c r="R207" i="7"/>
  <c r="V206" i="7"/>
  <c r="U206" i="7"/>
  <c r="T206" i="7"/>
  <c r="S206" i="7"/>
  <c r="R206" i="7"/>
  <c r="V205" i="7"/>
  <c r="U205" i="7"/>
  <c r="T205" i="7"/>
  <c r="S205" i="7"/>
  <c r="R205" i="7"/>
  <c r="V204" i="7"/>
  <c r="U204" i="7"/>
  <c r="T204" i="7"/>
  <c r="S204" i="7"/>
  <c r="R204" i="7"/>
  <c r="V203" i="7"/>
  <c r="U203" i="7"/>
  <c r="T203" i="7"/>
  <c r="S203" i="7"/>
  <c r="R203" i="7"/>
  <c r="V202" i="7"/>
  <c r="U202" i="7"/>
  <c r="T202" i="7"/>
  <c r="S202" i="7"/>
  <c r="R202" i="7"/>
  <c r="V201" i="7"/>
  <c r="U201" i="7"/>
  <c r="T201" i="7"/>
  <c r="S201" i="7"/>
  <c r="R201" i="7"/>
  <c r="V200" i="7"/>
  <c r="U200" i="7"/>
  <c r="T200" i="7"/>
  <c r="S200" i="7"/>
  <c r="R200" i="7"/>
  <c r="V199" i="7"/>
  <c r="U199" i="7"/>
  <c r="T199" i="7"/>
  <c r="S199" i="7"/>
  <c r="R199" i="7"/>
  <c r="V198" i="7"/>
  <c r="U198" i="7"/>
  <c r="T198" i="7"/>
  <c r="S198" i="7"/>
  <c r="R198" i="7"/>
  <c r="V197" i="7"/>
  <c r="U197" i="7"/>
  <c r="T197" i="7"/>
  <c r="S197" i="7"/>
  <c r="R197" i="7"/>
  <c r="V196" i="7"/>
  <c r="U196" i="7"/>
  <c r="T196" i="7"/>
  <c r="S196" i="7"/>
  <c r="R196" i="7"/>
  <c r="V195" i="7"/>
  <c r="U195" i="7"/>
  <c r="T195" i="7"/>
  <c r="S195" i="7"/>
  <c r="R195" i="7"/>
  <c r="V194" i="7"/>
  <c r="U194" i="7"/>
  <c r="T194" i="7"/>
  <c r="S194" i="7"/>
  <c r="R194" i="7"/>
  <c r="V193" i="7"/>
  <c r="U193" i="7"/>
  <c r="T193" i="7"/>
  <c r="S193" i="7"/>
  <c r="R193" i="7"/>
  <c r="V192" i="7"/>
  <c r="U192" i="7"/>
  <c r="T192" i="7"/>
  <c r="S192" i="7"/>
  <c r="R192" i="7"/>
  <c r="V191" i="7"/>
  <c r="U191" i="7"/>
  <c r="T191" i="7"/>
  <c r="S191" i="7"/>
  <c r="R191" i="7"/>
  <c r="V190" i="7"/>
  <c r="U190" i="7"/>
  <c r="T190" i="7"/>
  <c r="S190" i="7"/>
  <c r="R190" i="7"/>
  <c r="V189" i="7"/>
  <c r="U189" i="7"/>
  <c r="T189" i="7"/>
  <c r="S189" i="7"/>
  <c r="R189" i="7"/>
  <c r="V188" i="7"/>
  <c r="U188" i="7"/>
  <c r="T188" i="7"/>
  <c r="S188" i="7"/>
  <c r="R188" i="7"/>
  <c r="V187" i="7"/>
  <c r="U187" i="7"/>
  <c r="T187" i="7"/>
  <c r="S187" i="7"/>
  <c r="R187" i="7"/>
  <c r="V186" i="7"/>
  <c r="U186" i="7"/>
  <c r="T186" i="7"/>
  <c r="S186" i="7"/>
  <c r="R186" i="7"/>
  <c r="V185" i="7"/>
  <c r="U185" i="7"/>
  <c r="T185" i="7"/>
  <c r="S185" i="7"/>
  <c r="R185" i="7"/>
  <c r="V184" i="7"/>
  <c r="U184" i="7"/>
  <c r="T184" i="7"/>
  <c r="S184" i="7"/>
  <c r="R184" i="7"/>
  <c r="V183" i="7"/>
  <c r="U183" i="7"/>
  <c r="T183" i="7"/>
  <c r="S183" i="7"/>
  <c r="R183" i="7"/>
  <c r="V182" i="7"/>
  <c r="U182" i="7"/>
  <c r="T182" i="7"/>
  <c r="S182" i="7"/>
  <c r="R182" i="7"/>
  <c r="V181" i="7"/>
  <c r="U181" i="7"/>
  <c r="T181" i="7"/>
  <c r="S181" i="7"/>
  <c r="R181" i="7"/>
  <c r="V180" i="7"/>
  <c r="U180" i="7"/>
  <c r="T180" i="7"/>
  <c r="S180" i="7"/>
  <c r="R180" i="7"/>
  <c r="V179" i="7"/>
  <c r="U179" i="7"/>
  <c r="T179" i="7"/>
  <c r="S179" i="7"/>
  <c r="R179" i="7"/>
  <c r="V178" i="7"/>
  <c r="U178" i="7"/>
  <c r="T178" i="7"/>
  <c r="S178" i="7"/>
  <c r="R178" i="7"/>
  <c r="V177" i="7"/>
  <c r="U177" i="7"/>
  <c r="T177" i="7"/>
  <c r="S177" i="7"/>
  <c r="R177" i="7"/>
  <c r="V176" i="7"/>
  <c r="U176" i="7"/>
  <c r="T176" i="7"/>
  <c r="S176" i="7"/>
  <c r="R176" i="7"/>
  <c r="V175" i="7"/>
  <c r="U175" i="7"/>
  <c r="T175" i="7"/>
  <c r="S175" i="7"/>
  <c r="R175" i="7"/>
  <c r="V174" i="7"/>
  <c r="U174" i="7"/>
  <c r="T174" i="7"/>
  <c r="S174" i="7"/>
  <c r="R174" i="7"/>
  <c r="V173" i="7"/>
  <c r="U173" i="7"/>
  <c r="T173" i="7"/>
  <c r="S173" i="7"/>
  <c r="R173" i="7"/>
  <c r="V172" i="7"/>
  <c r="U172" i="7"/>
  <c r="T172" i="7"/>
  <c r="S172" i="7"/>
  <c r="R172" i="7"/>
  <c r="V171" i="7"/>
  <c r="U171" i="7"/>
  <c r="T171" i="7"/>
  <c r="S171" i="7"/>
  <c r="R171" i="7"/>
  <c r="V170" i="7"/>
  <c r="U170" i="7"/>
  <c r="T170" i="7"/>
  <c r="S170" i="7"/>
  <c r="R170" i="7"/>
  <c r="V169" i="7"/>
  <c r="U169" i="7"/>
  <c r="T169" i="7"/>
  <c r="S169" i="7"/>
  <c r="R169" i="7"/>
  <c r="V168" i="7"/>
  <c r="U168" i="7"/>
  <c r="T168" i="7"/>
  <c r="S168" i="7"/>
  <c r="R168" i="7"/>
  <c r="V167" i="7"/>
  <c r="U167" i="7"/>
  <c r="T167" i="7"/>
  <c r="S167" i="7"/>
  <c r="R167" i="7"/>
  <c r="V166" i="7"/>
  <c r="U166" i="7"/>
  <c r="T166" i="7"/>
  <c r="S166" i="7"/>
  <c r="R166" i="7"/>
  <c r="V165" i="7"/>
  <c r="U165" i="7"/>
  <c r="T165" i="7"/>
  <c r="S165" i="7"/>
  <c r="R165" i="7"/>
  <c r="V164" i="7"/>
  <c r="U164" i="7"/>
  <c r="T164" i="7"/>
  <c r="S164" i="7"/>
  <c r="R164" i="7"/>
  <c r="V163" i="7"/>
  <c r="U163" i="7"/>
  <c r="T163" i="7"/>
  <c r="S163" i="7"/>
  <c r="R163" i="7"/>
  <c r="V162" i="7"/>
  <c r="U162" i="7"/>
  <c r="T162" i="7"/>
  <c r="S162" i="7"/>
  <c r="R162" i="7"/>
  <c r="V161" i="7"/>
  <c r="U161" i="7"/>
  <c r="T161" i="7"/>
  <c r="S161" i="7"/>
  <c r="R161" i="7"/>
  <c r="V160" i="7"/>
  <c r="U160" i="7"/>
  <c r="T160" i="7"/>
  <c r="S160" i="7"/>
  <c r="R160" i="7"/>
  <c r="V159" i="7"/>
  <c r="U159" i="7"/>
  <c r="T159" i="7"/>
  <c r="S159" i="7"/>
  <c r="R159" i="7"/>
  <c r="V158" i="7"/>
  <c r="U158" i="7"/>
  <c r="T158" i="7"/>
  <c r="S158" i="7"/>
  <c r="R158" i="7"/>
  <c r="V157" i="7"/>
  <c r="U157" i="7"/>
  <c r="T157" i="7"/>
  <c r="S157" i="7"/>
  <c r="R157" i="7"/>
  <c r="V156" i="7"/>
  <c r="U156" i="7"/>
  <c r="T156" i="7"/>
  <c r="S156" i="7"/>
  <c r="R156" i="7"/>
  <c r="V155" i="7"/>
  <c r="U155" i="7"/>
  <c r="T155" i="7"/>
  <c r="S155" i="7"/>
  <c r="R155" i="7"/>
  <c r="V154" i="7"/>
  <c r="U154" i="7"/>
  <c r="T154" i="7"/>
  <c r="S154" i="7"/>
  <c r="R154" i="7"/>
  <c r="V153" i="7"/>
  <c r="U153" i="7"/>
  <c r="T153" i="7"/>
  <c r="S153" i="7"/>
  <c r="R153" i="7"/>
  <c r="V152" i="7"/>
  <c r="U152" i="7"/>
  <c r="T152" i="7"/>
  <c r="S152" i="7"/>
  <c r="R152" i="7"/>
  <c r="V151" i="7"/>
  <c r="U151" i="7"/>
  <c r="T151" i="7"/>
  <c r="S151" i="7"/>
  <c r="R151" i="7"/>
  <c r="V150" i="7"/>
  <c r="U150" i="7"/>
  <c r="T150" i="7"/>
  <c r="S150" i="7"/>
  <c r="R150" i="7"/>
  <c r="V149" i="7"/>
  <c r="U149" i="7"/>
  <c r="T149" i="7"/>
  <c r="S149" i="7"/>
  <c r="R149" i="7"/>
  <c r="V148" i="7"/>
  <c r="U148" i="7"/>
  <c r="T148" i="7"/>
  <c r="S148" i="7"/>
  <c r="R148" i="7"/>
  <c r="V147" i="7"/>
  <c r="U147" i="7"/>
  <c r="T147" i="7"/>
  <c r="S147" i="7"/>
  <c r="R147" i="7"/>
  <c r="V146" i="7"/>
  <c r="U146" i="7"/>
  <c r="T146" i="7"/>
  <c r="S146" i="7"/>
  <c r="R146" i="7"/>
  <c r="V145" i="7"/>
  <c r="U145" i="7"/>
  <c r="T145" i="7"/>
  <c r="S145" i="7"/>
  <c r="R145" i="7"/>
  <c r="V144" i="7"/>
  <c r="U144" i="7"/>
  <c r="T144" i="7"/>
  <c r="S144" i="7"/>
  <c r="R144" i="7"/>
  <c r="V143" i="7"/>
  <c r="U143" i="7"/>
  <c r="T143" i="7"/>
  <c r="S143" i="7"/>
  <c r="R143" i="7"/>
  <c r="V142" i="7"/>
  <c r="U142" i="7"/>
  <c r="T142" i="7"/>
  <c r="S142" i="7"/>
  <c r="R142" i="7"/>
  <c r="V141" i="7"/>
  <c r="U141" i="7"/>
  <c r="T141" i="7"/>
  <c r="S141" i="7"/>
  <c r="R141" i="7"/>
  <c r="V140" i="7"/>
  <c r="U140" i="7"/>
  <c r="T140" i="7"/>
  <c r="S140" i="7"/>
  <c r="R140" i="7"/>
  <c r="V139" i="7"/>
  <c r="U139" i="7"/>
  <c r="T139" i="7"/>
  <c r="S139" i="7"/>
  <c r="R139" i="7"/>
  <c r="V138" i="7"/>
  <c r="U138" i="7"/>
  <c r="T138" i="7"/>
  <c r="S138" i="7"/>
  <c r="R138" i="7"/>
  <c r="V137" i="7"/>
  <c r="U137" i="7"/>
  <c r="T137" i="7"/>
  <c r="S137" i="7"/>
  <c r="R137" i="7"/>
  <c r="V136" i="7"/>
  <c r="U136" i="7"/>
  <c r="T136" i="7"/>
  <c r="S136" i="7"/>
  <c r="R136" i="7"/>
  <c r="V135" i="7"/>
  <c r="U135" i="7"/>
  <c r="T135" i="7"/>
  <c r="S135" i="7"/>
  <c r="R135" i="7"/>
  <c r="V134" i="7"/>
  <c r="U134" i="7"/>
  <c r="T134" i="7"/>
  <c r="S134" i="7"/>
  <c r="R134" i="7"/>
  <c r="V133" i="7"/>
  <c r="U133" i="7"/>
  <c r="T133" i="7"/>
  <c r="S133" i="7"/>
  <c r="R133" i="7"/>
  <c r="V132" i="7"/>
  <c r="U132" i="7"/>
  <c r="T132" i="7"/>
  <c r="S132" i="7"/>
  <c r="R132" i="7"/>
  <c r="V131" i="7"/>
  <c r="U131" i="7"/>
  <c r="T131" i="7"/>
  <c r="S131" i="7"/>
  <c r="R131" i="7"/>
  <c r="V130" i="7"/>
  <c r="U130" i="7"/>
  <c r="T130" i="7"/>
  <c r="S130" i="7"/>
  <c r="R130" i="7"/>
  <c r="V129" i="7"/>
  <c r="U129" i="7"/>
  <c r="T129" i="7"/>
  <c r="S129" i="7"/>
  <c r="R129" i="7"/>
  <c r="V128" i="7"/>
  <c r="U128" i="7"/>
  <c r="T128" i="7"/>
  <c r="S128" i="7"/>
  <c r="R128" i="7"/>
  <c r="V127" i="7"/>
  <c r="U127" i="7"/>
  <c r="T127" i="7"/>
  <c r="S127" i="7"/>
  <c r="R127" i="7"/>
  <c r="V126" i="7"/>
  <c r="U126" i="7"/>
  <c r="T126" i="7"/>
  <c r="S126" i="7"/>
  <c r="R126" i="7"/>
  <c r="V125" i="7"/>
  <c r="U125" i="7"/>
  <c r="T125" i="7"/>
  <c r="S125" i="7"/>
  <c r="R125" i="7"/>
  <c r="V124" i="7"/>
  <c r="U124" i="7"/>
  <c r="T124" i="7"/>
  <c r="S124" i="7"/>
  <c r="R124" i="7"/>
  <c r="V123" i="7"/>
  <c r="U123" i="7"/>
  <c r="T123" i="7"/>
  <c r="S123" i="7"/>
  <c r="R123" i="7"/>
  <c r="V122" i="7"/>
  <c r="U122" i="7"/>
  <c r="T122" i="7"/>
  <c r="S122" i="7"/>
  <c r="R122" i="7"/>
  <c r="V121" i="7"/>
  <c r="U121" i="7"/>
  <c r="T121" i="7"/>
  <c r="S121" i="7"/>
  <c r="R121" i="7"/>
  <c r="V120" i="7"/>
  <c r="U120" i="7"/>
  <c r="T120" i="7"/>
  <c r="S120" i="7"/>
  <c r="R120" i="7"/>
  <c r="V119" i="7"/>
  <c r="U119" i="7"/>
  <c r="T119" i="7"/>
  <c r="S119" i="7"/>
  <c r="R119" i="7"/>
  <c r="V118" i="7"/>
  <c r="U118" i="7"/>
  <c r="T118" i="7"/>
  <c r="S118" i="7"/>
  <c r="R118" i="7"/>
  <c r="V117" i="7"/>
  <c r="U117" i="7"/>
  <c r="T117" i="7"/>
  <c r="S117" i="7"/>
  <c r="R117" i="7"/>
  <c r="V116" i="7"/>
  <c r="U116" i="7"/>
  <c r="T116" i="7"/>
  <c r="S116" i="7"/>
  <c r="R116" i="7"/>
  <c r="V115" i="7"/>
  <c r="U115" i="7"/>
  <c r="T115" i="7"/>
  <c r="S115" i="7"/>
  <c r="R115" i="7"/>
  <c r="V114" i="7"/>
  <c r="U114" i="7"/>
  <c r="T114" i="7"/>
  <c r="S114" i="7"/>
  <c r="R114" i="7"/>
  <c r="V113" i="7"/>
  <c r="U113" i="7"/>
  <c r="T113" i="7"/>
  <c r="S113" i="7"/>
  <c r="R113" i="7"/>
  <c r="V112" i="7"/>
  <c r="U112" i="7"/>
  <c r="T112" i="7"/>
  <c r="S112" i="7"/>
  <c r="R112" i="7"/>
  <c r="V111" i="7"/>
  <c r="U111" i="7"/>
  <c r="T111" i="7"/>
  <c r="S111" i="7"/>
  <c r="R111" i="7"/>
  <c r="V110" i="7"/>
  <c r="U110" i="7"/>
  <c r="T110" i="7"/>
  <c r="S110" i="7"/>
  <c r="R110" i="7"/>
  <c r="V109" i="7"/>
  <c r="U109" i="7"/>
  <c r="T109" i="7"/>
  <c r="S109" i="7"/>
  <c r="R109" i="7"/>
  <c r="V108" i="7"/>
  <c r="U108" i="7"/>
  <c r="T108" i="7"/>
  <c r="S108" i="7"/>
  <c r="R108" i="7"/>
  <c r="V107" i="7"/>
  <c r="U107" i="7"/>
  <c r="T107" i="7"/>
  <c r="S107" i="7"/>
  <c r="R107" i="7"/>
  <c r="V106" i="7"/>
  <c r="U106" i="7"/>
  <c r="T106" i="7"/>
  <c r="S106" i="7"/>
  <c r="R106" i="7"/>
  <c r="V105" i="7"/>
  <c r="U105" i="7"/>
  <c r="T105" i="7"/>
  <c r="S105" i="7"/>
  <c r="R105" i="7"/>
  <c r="V104" i="7"/>
  <c r="U104" i="7"/>
  <c r="T104" i="7"/>
  <c r="S104" i="7"/>
  <c r="R104" i="7"/>
  <c r="V103" i="7"/>
  <c r="U103" i="7"/>
  <c r="T103" i="7"/>
  <c r="S103" i="7"/>
  <c r="R103" i="7"/>
  <c r="V102" i="7"/>
  <c r="U102" i="7"/>
  <c r="T102" i="7"/>
  <c r="S102" i="7"/>
  <c r="R102" i="7"/>
  <c r="V101" i="7"/>
  <c r="U101" i="7"/>
  <c r="T101" i="7"/>
  <c r="S101" i="7"/>
  <c r="R101" i="7"/>
  <c r="V100" i="7"/>
  <c r="U100" i="7"/>
  <c r="T100" i="7"/>
  <c r="S100" i="7"/>
  <c r="R100" i="7"/>
  <c r="V99" i="7"/>
  <c r="U99" i="7"/>
  <c r="T99" i="7"/>
  <c r="S99" i="7"/>
  <c r="R99" i="7"/>
  <c r="V98" i="7"/>
  <c r="U98" i="7"/>
  <c r="T98" i="7"/>
  <c r="S98" i="7"/>
  <c r="R98" i="7"/>
  <c r="V97" i="7"/>
  <c r="U97" i="7"/>
  <c r="T97" i="7"/>
  <c r="S97" i="7"/>
  <c r="R97" i="7"/>
  <c r="V96" i="7"/>
  <c r="U96" i="7"/>
  <c r="T96" i="7"/>
  <c r="S96" i="7"/>
  <c r="R96" i="7"/>
  <c r="V95" i="7"/>
  <c r="U95" i="7"/>
  <c r="T95" i="7"/>
  <c r="S95" i="7"/>
  <c r="R95" i="7"/>
  <c r="V94" i="7"/>
  <c r="U94" i="7"/>
  <c r="T94" i="7"/>
  <c r="S94" i="7"/>
  <c r="R94" i="7"/>
  <c r="V93" i="7"/>
  <c r="U93" i="7"/>
  <c r="T93" i="7"/>
  <c r="S93" i="7"/>
  <c r="R93" i="7"/>
  <c r="V92" i="7"/>
  <c r="U92" i="7"/>
  <c r="T92" i="7"/>
  <c r="S92" i="7"/>
  <c r="R92" i="7"/>
  <c r="V91" i="7"/>
  <c r="U91" i="7"/>
  <c r="T91" i="7"/>
  <c r="S91" i="7"/>
  <c r="R91" i="7"/>
  <c r="V90" i="7"/>
  <c r="U90" i="7"/>
  <c r="T90" i="7"/>
  <c r="S90" i="7"/>
  <c r="R90" i="7"/>
  <c r="V89" i="7"/>
  <c r="U89" i="7"/>
  <c r="T89" i="7"/>
  <c r="S89" i="7"/>
  <c r="R89" i="7"/>
  <c r="V88" i="7"/>
  <c r="U88" i="7"/>
  <c r="T88" i="7"/>
  <c r="S88" i="7"/>
  <c r="R88" i="7"/>
  <c r="V87" i="7"/>
  <c r="U87" i="7"/>
  <c r="T87" i="7"/>
  <c r="S87" i="7"/>
  <c r="R87" i="7"/>
  <c r="V86" i="7"/>
  <c r="U86" i="7"/>
  <c r="T86" i="7"/>
  <c r="S86" i="7"/>
  <c r="R86" i="7"/>
  <c r="V85" i="7"/>
  <c r="U85" i="7"/>
  <c r="T85" i="7"/>
  <c r="S85" i="7"/>
  <c r="R85" i="7"/>
  <c r="V84" i="7"/>
  <c r="U84" i="7"/>
  <c r="T84" i="7"/>
  <c r="S84" i="7"/>
  <c r="R84" i="7"/>
  <c r="V83" i="7"/>
  <c r="U83" i="7"/>
  <c r="T83" i="7"/>
  <c r="S83" i="7"/>
  <c r="R83" i="7"/>
  <c r="V82" i="7"/>
  <c r="U82" i="7"/>
  <c r="T82" i="7"/>
  <c r="S82" i="7"/>
  <c r="R82" i="7"/>
  <c r="V81" i="7"/>
  <c r="U81" i="7"/>
  <c r="T81" i="7"/>
  <c r="S81" i="7"/>
  <c r="R81" i="7"/>
  <c r="V80" i="7"/>
  <c r="U80" i="7"/>
  <c r="T80" i="7"/>
  <c r="S80" i="7"/>
  <c r="R80" i="7"/>
  <c r="V79" i="7"/>
  <c r="U79" i="7"/>
  <c r="T79" i="7"/>
  <c r="S79" i="7"/>
  <c r="R79" i="7"/>
  <c r="V78" i="7"/>
  <c r="U78" i="7"/>
  <c r="T78" i="7"/>
  <c r="S78" i="7"/>
  <c r="R78" i="7"/>
  <c r="V77" i="7"/>
  <c r="U77" i="7"/>
  <c r="T77" i="7"/>
  <c r="S77" i="7"/>
  <c r="R77" i="7"/>
  <c r="V76" i="7"/>
  <c r="U76" i="7"/>
  <c r="T76" i="7"/>
  <c r="S76" i="7"/>
  <c r="R76" i="7"/>
  <c r="V75" i="7"/>
  <c r="U75" i="7"/>
  <c r="T75" i="7"/>
  <c r="S75" i="7"/>
  <c r="R75" i="7"/>
  <c r="V74" i="7"/>
  <c r="U74" i="7"/>
  <c r="T74" i="7"/>
  <c r="S74" i="7"/>
  <c r="R74" i="7"/>
  <c r="V73" i="7"/>
  <c r="U73" i="7"/>
  <c r="T73" i="7"/>
  <c r="S73" i="7"/>
  <c r="R73" i="7"/>
  <c r="V72" i="7"/>
  <c r="U72" i="7"/>
  <c r="T72" i="7"/>
  <c r="S72" i="7"/>
  <c r="R72" i="7"/>
  <c r="V71" i="7"/>
  <c r="U71" i="7"/>
  <c r="T71" i="7"/>
  <c r="S71" i="7"/>
  <c r="R71" i="7"/>
  <c r="V70" i="7"/>
  <c r="U70" i="7"/>
  <c r="T70" i="7"/>
  <c r="S70" i="7"/>
  <c r="R70" i="7"/>
  <c r="V69" i="7"/>
  <c r="U69" i="7"/>
  <c r="T69" i="7"/>
  <c r="S69" i="7"/>
  <c r="R69" i="7"/>
  <c r="V68" i="7"/>
  <c r="U68" i="7"/>
  <c r="T68" i="7"/>
  <c r="S68" i="7"/>
  <c r="R68" i="7"/>
  <c r="V67" i="7"/>
  <c r="U67" i="7"/>
  <c r="T67" i="7"/>
  <c r="S67" i="7"/>
  <c r="R67" i="7"/>
  <c r="V66" i="7"/>
  <c r="U66" i="7"/>
  <c r="T66" i="7"/>
  <c r="S66" i="7"/>
  <c r="R66" i="7"/>
  <c r="V65" i="7"/>
  <c r="U65" i="7"/>
  <c r="T65" i="7"/>
  <c r="S65" i="7"/>
  <c r="R65" i="7"/>
  <c r="V64" i="7"/>
  <c r="U64" i="7"/>
  <c r="T64" i="7"/>
  <c r="S64" i="7"/>
  <c r="R64" i="7"/>
  <c r="V63" i="7"/>
  <c r="U63" i="7"/>
  <c r="T63" i="7"/>
  <c r="S63" i="7"/>
  <c r="R63" i="7"/>
  <c r="V62" i="7"/>
  <c r="U62" i="7"/>
  <c r="T62" i="7"/>
  <c r="S62" i="7"/>
  <c r="R62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V55" i="7"/>
  <c r="U55" i="7"/>
  <c r="T55" i="7"/>
  <c r="S55" i="7"/>
  <c r="R55" i="7"/>
  <c r="V54" i="7"/>
  <c r="U54" i="7"/>
  <c r="T54" i="7"/>
  <c r="S54" i="7"/>
  <c r="R54" i="7"/>
  <c r="V53" i="7"/>
  <c r="U53" i="7"/>
  <c r="T53" i="7"/>
  <c r="S53" i="7"/>
  <c r="R53" i="7"/>
  <c r="V52" i="7"/>
  <c r="U52" i="7"/>
  <c r="T52" i="7"/>
  <c r="S52" i="7"/>
  <c r="R52" i="7"/>
  <c r="V51" i="7"/>
  <c r="U51" i="7"/>
  <c r="T51" i="7"/>
  <c r="S51" i="7"/>
  <c r="R51" i="7"/>
  <c r="V50" i="7"/>
  <c r="U50" i="7"/>
  <c r="T50" i="7"/>
  <c r="S50" i="7"/>
  <c r="R50" i="7"/>
  <c r="V49" i="7"/>
  <c r="U49" i="7"/>
  <c r="T49" i="7"/>
  <c r="S49" i="7"/>
  <c r="R49" i="7"/>
  <c r="V48" i="7"/>
  <c r="U48" i="7"/>
  <c r="T48" i="7"/>
  <c r="S48" i="7"/>
  <c r="R48" i="7"/>
  <c r="V47" i="7"/>
  <c r="U47" i="7"/>
  <c r="T47" i="7"/>
  <c r="S47" i="7"/>
  <c r="R47" i="7"/>
  <c r="V46" i="7"/>
  <c r="U46" i="7"/>
  <c r="T46" i="7"/>
  <c r="S46" i="7"/>
  <c r="R46" i="7"/>
  <c r="V45" i="7"/>
  <c r="U45" i="7"/>
  <c r="T45" i="7"/>
  <c r="S45" i="7"/>
  <c r="R45" i="7"/>
  <c r="V44" i="7"/>
  <c r="U44" i="7"/>
  <c r="T44" i="7"/>
  <c r="S44" i="7"/>
  <c r="R44" i="7"/>
  <c r="V43" i="7"/>
  <c r="U43" i="7"/>
  <c r="T43" i="7"/>
  <c r="S43" i="7"/>
  <c r="R43" i="7"/>
  <c r="V42" i="7"/>
  <c r="U42" i="7"/>
  <c r="T42" i="7"/>
  <c r="S42" i="7"/>
  <c r="R42" i="7"/>
  <c r="V41" i="7"/>
  <c r="U41" i="7"/>
  <c r="T41" i="7"/>
  <c r="S41" i="7"/>
  <c r="R41" i="7"/>
  <c r="V40" i="7"/>
  <c r="U40" i="7"/>
  <c r="T40" i="7"/>
  <c r="S40" i="7"/>
  <c r="R40" i="7"/>
  <c r="V39" i="7"/>
  <c r="U39" i="7"/>
  <c r="T39" i="7"/>
  <c r="S39" i="7"/>
  <c r="R39" i="7"/>
  <c r="V38" i="7"/>
  <c r="U38" i="7"/>
  <c r="T38" i="7"/>
  <c r="S38" i="7"/>
  <c r="R38" i="7"/>
  <c r="V37" i="7"/>
  <c r="U37" i="7"/>
  <c r="T37" i="7"/>
  <c r="S37" i="7"/>
  <c r="R37" i="7"/>
  <c r="V36" i="7"/>
  <c r="U36" i="7"/>
  <c r="T36" i="7"/>
  <c r="S36" i="7"/>
  <c r="R36" i="7"/>
  <c r="V35" i="7"/>
  <c r="U35" i="7"/>
  <c r="T35" i="7"/>
  <c r="S35" i="7"/>
  <c r="R35" i="7"/>
  <c r="V34" i="7"/>
  <c r="U34" i="7"/>
  <c r="T34" i="7"/>
  <c r="S34" i="7"/>
  <c r="R34" i="7"/>
  <c r="V33" i="7"/>
  <c r="U33" i="7"/>
  <c r="T33" i="7"/>
  <c r="S33" i="7"/>
  <c r="R33" i="7"/>
  <c r="V32" i="7"/>
  <c r="U32" i="7"/>
  <c r="T32" i="7"/>
  <c r="S32" i="7"/>
  <c r="R32" i="7"/>
  <c r="V31" i="7"/>
  <c r="U31" i="7"/>
  <c r="T31" i="7"/>
  <c r="S31" i="7"/>
  <c r="R31" i="7"/>
  <c r="V30" i="7"/>
  <c r="U30" i="7"/>
  <c r="T30" i="7"/>
  <c r="S30" i="7"/>
  <c r="R30" i="7"/>
  <c r="V29" i="7"/>
  <c r="U29" i="7"/>
  <c r="T29" i="7"/>
  <c r="S29" i="7"/>
  <c r="R29" i="7"/>
  <c r="V28" i="7"/>
  <c r="U28" i="7"/>
  <c r="T28" i="7"/>
  <c r="S28" i="7"/>
  <c r="R28" i="7"/>
  <c r="V27" i="7"/>
  <c r="U27" i="7"/>
  <c r="T27" i="7"/>
  <c r="S27" i="7"/>
  <c r="R27" i="7"/>
  <c r="V26" i="7"/>
  <c r="U26" i="7"/>
  <c r="T26" i="7"/>
  <c r="S26" i="7"/>
  <c r="R26" i="7"/>
  <c r="V25" i="7"/>
  <c r="U25" i="7"/>
  <c r="T25" i="7"/>
  <c r="S25" i="7"/>
  <c r="R25" i="7"/>
  <c r="V24" i="7"/>
  <c r="U24" i="7"/>
  <c r="T24" i="7"/>
  <c r="S24" i="7"/>
  <c r="R24" i="7"/>
  <c r="V23" i="7"/>
  <c r="U23" i="7"/>
  <c r="T23" i="7"/>
  <c r="S23" i="7"/>
  <c r="R23" i="7"/>
  <c r="V22" i="7"/>
  <c r="U22" i="7"/>
  <c r="T22" i="7"/>
  <c r="S22" i="7"/>
  <c r="R22" i="7"/>
  <c r="V21" i="7"/>
  <c r="U21" i="7"/>
  <c r="T21" i="7"/>
  <c r="S21" i="7"/>
  <c r="R21" i="7"/>
  <c r="V20" i="7"/>
  <c r="U20" i="7"/>
  <c r="T20" i="7"/>
  <c r="S20" i="7"/>
  <c r="R20" i="7"/>
  <c r="V19" i="7"/>
  <c r="U19" i="7"/>
  <c r="T19" i="7"/>
  <c r="S19" i="7"/>
  <c r="R19" i="7"/>
  <c r="V18" i="7"/>
  <c r="U18" i="7"/>
  <c r="T18" i="7"/>
  <c r="S18" i="7"/>
  <c r="R18" i="7"/>
  <c r="V17" i="7"/>
  <c r="U17" i="7"/>
  <c r="T17" i="7"/>
  <c r="S17" i="7"/>
  <c r="R17" i="7"/>
  <c r="V16" i="7"/>
  <c r="U16" i="7"/>
  <c r="T16" i="7"/>
  <c r="S16" i="7"/>
  <c r="R16" i="7"/>
  <c r="V15" i="7"/>
  <c r="U15" i="7"/>
  <c r="T15" i="7"/>
  <c r="S15" i="7"/>
  <c r="R15" i="7"/>
  <c r="V14" i="7"/>
  <c r="U14" i="7"/>
  <c r="T14" i="7"/>
  <c r="S14" i="7"/>
  <c r="R14" i="7"/>
  <c r="V13" i="7"/>
  <c r="U13" i="7"/>
  <c r="T13" i="7"/>
  <c r="S13" i="7"/>
  <c r="R13" i="7"/>
  <c r="V12" i="7"/>
  <c r="U12" i="7"/>
  <c r="T12" i="7"/>
  <c r="S12" i="7"/>
  <c r="R12" i="7"/>
  <c r="V11" i="7"/>
  <c r="U11" i="7"/>
  <c r="T11" i="7"/>
  <c r="S11" i="7"/>
  <c r="R11" i="7"/>
  <c r="V10" i="7"/>
  <c r="U10" i="7"/>
  <c r="T10" i="7"/>
  <c r="S10" i="7"/>
  <c r="R10" i="7"/>
  <c r="V9" i="7"/>
  <c r="U9" i="7"/>
  <c r="T9" i="7"/>
  <c r="S9" i="7"/>
  <c r="R9" i="7"/>
  <c r="V8" i="7"/>
  <c r="U8" i="7"/>
  <c r="T8" i="7"/>
  <c r="S8" i="7"/>
  <c r="R8" i="7"/>
  <c r="V7" i="7"/>
  <c r="U7" i="7"/>
  <c r="T7" i="7"/>
  <c r="S7" i="7"/>
  <c r="R7" i="7"/>
  <c r="V6" i="7"/>
  <c r="U6" i="7"/>
  <c r="T6" i="7"/>
  <c r="S6" i="7"/>
  <c r="R6" i="7"/>
  <c r="V5" i="7"/>
  <c r="U5" i="7"/>
  <c r="T5" i="7"/>
  <c r="S5" i="7"/>
  <c r="R5" i="7"/>
  <c r="V4" i="7"/>
  <c r="U4" i="7"/>
  <c r="T4" i="7"/>
  <c r="S4" i="7"/>
  <c r="R4" i="7"/>
  <c r="V3" i="7"/>
  <c r="U3" i="7"/>
  <c r="T3" i="7"/>
  <c r="S3" i="7"/>
  <c r="R3" i="7"/>
  <c r="T2" i="7"/>
  <c r="S2" i="7"/>
  <c r="R2" i="7"/>
  <c r="V64" i="14"/>
  <c r="U64" i="14"/>
  <c r="T64" i="14"/>
  <c r="S64" i="14"/>
  <c r="R64" i="14"/>
  <c r="V63" i="14"/>
  <c r="U63" i="14"/>
  <c r="T63" i="14"/>
  <c r="S63" i="14"/>
  <c r="R63" i="14"/>
  <c r="V62" i="14"/>
  <c r="U62" i="14"/>
  <c r="T62" i="14"/>
  <c r="S62" i="14"/>
  <c r="R62" i="14"/>
  <c r="V61" i="14"/>
  <c r="U61" i="14"/>
  <c r="T61" i="14"/>
  <c r="S61" i="14"/>
  <c r="R61" i="14"/>
  <c r="V60" i="14"/>
  <c r="U60" i="14"/>
  <c r="T60" i="14"/>
  <c r="S60" i="14"/>
  <c r="R60" i="14"/>
  <c r="V59" i="14"/>
  <c r="U59" i="14"/>
  <c r="T59" i="14"/>
  <c r="S59" i="14"/>
  <c r="R59" i="14"/>
  <c r="V58" i="14"/>
  <c r="U58" i="14"/>
  <c r="T58" i="14"/>
  <c r="S58" i="14"/>
  <c r="R58" i="14"/>
  <c r="V57" i="14"/>
  <c r="U57" i="14"/>
  <c r="T57" i="14"/>
  <c r="S57" i="14"/>
  <c r="R57" i="14"/>
  <c r="V56" i="14"/>
  <c r="U56" i="14"/>
  <c r="T56" i="14"/>
  <c r="S56" i="14"/>
  <c r="R56" i="14"/>
  <c r="V55" i="14"/>
  <c r="U55" i="14"/>
  <c r="T55" i="14"/>
  <c r="S55" i="14"/>
  <c r="R55" i="14"/>
  <c r="V54" i="14"/>
  <c r="U54" i="14"/>
  <c r="T54" i="14"/>
  <c r="S54" i="14"/>
  <c r="R54" i="14"/>
  <c r="V53" i="14"/>
  <c r="U53" i="14"/>
  <c r="T53" i="14"/>
  <c r="S53" i="14"/>
  <c r="R53" i="14"/>
  <c r="V52" i="14"/>
  <c r="U52" i="14"/>
  <c r="T52" i="14"/>
  <c r="S52" i="14"/>
  <c r="R52" i="14"/>
  <c r="V51" i="14"/>
  <c r="U51" i="14"/>
  <c r="T51" i="14"/>
  <c r="S51" i="14"/>
  <c r="R51" i="14"/>
  <c r="V50" i="14"/>
  <c r="U50" i="14"/>
  <c r="T50" i="14"/>
  <c r="S50" i="14"/>
  <c r="R50" i="14"/>
  <c r="V49" i="14"/>
  <c r="U49" i="14"/>
  <c r="T49" i="14"/>
  <c r="S49" i="14"/>
  <c r="R49" i="14"/>
  <c r="V48" i="14"/>
  <c r="U48" i="14"/>
  <c r="T48" i="14"/>
  <c r="S48" i="14"/>
  <c r="R48" i="14"/>
  <c r="V47" i="14"/>
  <c r="U47" i="14"/>
  <c r="T47" i="14"/>
  <c r="S47" i="14"/>
  <c r="R47" i="14"/>
  <c r="V46" i="14"/>
  <c r="U46" i="14"/>
  <c r="T46" i="14"/>
  <c r="S46" i="14"/>
  <c r="R46" i="14"/>
  <c r="V45" i="14"/>
  <c r="U45" i="14"/>
  <c r="T45" i="14"/>
  <c r="S45" i="14"/>
  <c r="R45" i="14"/>
  <c r="V44" i="14"/>
  <c r="U44" i="14"/>
  <c r="T44" i="14"/>
  <c r="S44" i="14"/>
  <c r="R44" i="14"/>
  <c r="V43" i="14"/>
  <c r="U43" i="14"/>
  <c r="T43" i="14"/>
  <c r="S43" i="14"/>
  <c r="R43" i="14"/>
  <c r="V42" i="14"/>
  <c r="U42" i="14"/>
  <c r="T42" i="14"/>
  <c r="S42" i="14"/>
  <c r="R42" i="14"/>
  <c r="V41" i="14"/>
  <c r="U41" i="14"/>
  <c r="T41" i="14"/>
  <c r="S41" i="14"/>
  <c r="R41" i="14"/>
  <c r="V40" i="14"/>
  <c r="U40" i="14"/>
  <c r="T40" i="14"/>
  <c r="S40" i="14"/>
  <c r="R40" i="14"/>
  <c r="V39" i="14"/>
  <c r="U39" i="14"/>
  <c r="T39" i="14"/>
  <c r="S39" i="14"/>
  <c r="R39" i="14"/>
  <c r="V38" i="14"/>
  <c r="U38" i="14"/>
  <c r="T38" i="14"/>
  <c r="S38" i="14"/>
  <c r="R38" i="14"/>
  <c r="V37" i="14"/>
  <c r="U37" i="14"/>
  <c r="T37" i="14"/>
  <c r="S37" i="14"/>
  <c r="R37" i="14"/>
  <c r="V36" i="14"/>
  <c r="U36" i="14"/>
  <c r="T36" i="14"/>
  <c r="S36" i="14"/>
  <c r="R36" i="14"/>
  <c r="V35" i="14"/>
  <c r="U35" i="14"/>
  <c r="T35" i="14"/>
  <c r="S35" i="14"/>
  <c r="R35" i="14"/>
  <c r="V34" i="14"/>
  <c r="U34" i="14"/>
  <c r="T34" i="14"/>
  <c r="S34" i="14"/>
  <c r="R34" i="14"/>
  <c r="V33" i="14"/>
  <c r="U33" i="14"/>
  <c r="T33" i="14"/>
  <c r="S33" i="14"/>
  <c r="R33" i="14"/>
  <c r="V32" i="14"/>
  <c r="U32" i="14"/>
  <c r="T32" i="14"/>
  <c r="S32" i="14"/>
  <c r="R32" i="14"/>
  <c r="V31" i="14"/>
  <c r="U31" i="14"/>
  <c r="T31" i="14"/>
  <c r="S31" i="14"/>
  <c r="R31" i="14"/>
  <c r="V30" i="14"/>
  <c r="U30" i="14"/>
  <c r="T30" i="14"/>
  <c r="S30" i="14"/>
  <c r="R30" i="14"/>
  <c r="V29" i="14"/>
  <c r="U29" i="14"/>
  <c r="T29" i="14"/>
  <c r="S29" i="14"/>
  <c r="R29" i="14"/>
  <c r="V28" i="14"/>
  <c r="U28" i="14"/>
  <c r="T28" i="14"/>
  <c r="S28" i="14"/>
  <c r="R28" i="14"/>
  <c r="V27" i="14"/>
  <c r="U27" i="14"/>
  <c r="T27" i="14"/>
  <c r="S27" i="14"/>
  <c r="R27" i="14"/>
  <c r="V26" i="14"/>
  <c r="U26" i="14"/>
  <c r="T26" i="14"/>
  <c r="S26" i="14"/>
  <c r="R26" i="14"/>
  <c r="V25" i="14"/>
  <c r="U25" i="14"/>
  <c r="T25" i="14"/>
  <c r="S25" i="14"/>
  <c r="R25" i="14"/>
  <c r="V24" i="14"/>
  <c r="U24" i="14"/>
  <c r="T24" i="14"/>
  <c r="S24" i="14"/>
  <c r="R24" i="14"/>
  <c r="W24" i="14" s="1"/>
  <c r="V23" i="14"/>
  <c r="U23" i="14"/>
  <c r="T23" i="14"/>
  <c r="S23" i="14"/>
  <c r="R23" i="14"/>
  <c r="V22" i="14"/>
  <c r="U22" i="14"/>
  <c r="T22" i="14"/>
  <c r="S22" i="14"/>
  <c r="R22" i="14"/>
  <c r="V21" i="14"/>
  <c r="U21" i="14"/>
  <c r="T21" i="14"/>
  <c r="S21" i="14"/>
  <c r="R21" i="14"/>
  <c r="V20" i="14"/>
  <c r="U20" i="14"/>
  <c r="T20" i="14"/>
  <c r="S20" i="14"/>
  <c r="R20" i="14"/>
  <c r="V19" i="14"/>
  <c r="U19" i="14"/>
  <c r="T19" i="14"/>
  <c r="S19" i="14"/>
  <c r="R19" i="14"/>
  <c r="V18" i="14"/>
  <c r="U18" i="14"/>
  <c r="T18" i="14"/>
  <c r="S18" i="14"/>
  <c r="R18" i="14"/>
  <c r="V17" i="14"/>
  <c r="U17" i="14"/>
  <c r="T17" i="14"/>
  <c r="S17" i="14"/>
  <c r="R17" i="14"/>
  <c r="V16" i="14"/>
  <c r="U16" i="14"/>
  <c r="T16" i="14"/>
  <c r="S16" i="14"/>
  <c r="R16" i="14"/>
  <c r="V15" i="14"/>
  <c r="U15" i="14"/>
  <c r="T15" i="14"/>
  <c r="S15" i="14"/>
  <c r="R15" i="14"/>
  <c r="V14" i="14"/>
  <c r="U14" i="14"/>
  <c r="T14" i="14"/>
  <c r="S14" i="14"/>
  <c r="R14" i="14"/>
  <c r="V13" i="14"/>
  <c r="U13" i="14"/>
  <c r="T13" i="14"/>
  <c r="S13" i="14"/>
  <c r="R13" i="14"/>
  <c r="V12" i="14"/>
  <c r="U12" i="14"/>
  <c r="T12" i="14"/>
  <c r="S12" i="14"/>
  <c r="R12" i="14"/>
  <c r="V11" i="14"/>
  <c r="U11" i="14"/>
  <c r="T11" i="14"/>
  <c r="S11" i="14"/>
  <c r="R11" i="14"/>
  <c r="V10" i="14"/>
  <c r="U10" i="14"/>
  <c r="T10" i="14"/>
  <c r="S10" i="14"/>
  <c r="R10" i="14"/>
  <c r="V9" i="14"/>
  <c r="U9" i="14"/>
  <c r="T9" i="14"/>
  <c r="S9" i="14"/>
  <c r="R9" i="14"/>
  <c r="V8" i="14"/>
  <c r="U8" i="14"/>
  <c r="T8" i="14"/>
  <c r="S8" i="14"/>
  <c r="R8" i="14"/>
  <c r="V7" i="14"/>
  <c r="U7" i="14"/>
  <c r="T7" i="14"/>
  <c r="S7" i="14"/>
  <c r="R7" i="14"/>
  <c r="V6" i="14"/>
  <c r="U6" i="14"/>
  <c r="T6" i="14"/>
  <c r="S6" i="14"/>
  <c r="R6" i="14"/>
  <c r="V5" i="14"/>
  <c r="U5" i="14"/>
  <c r="T5" i="14"/>
  <c r="S5" i="14"/>
  <c r="R5" i="14"/>
  <c r="V4" i="14"/>
  <c r="U4" i="14"/>
  <c r="T4" i="14"/>
  <c r="S4" i="14"/>
  <c r="R4" i="14"/>
  <c r="T3" i="14"/>
  <c r="S3" i="14"/>
  <c r="R3" i="14"/>
  <c r="Q64" i="14"/>
  <c r="P64" i="14"/>
  <c r="O64" i="14"/>
  <c r="N64" i="14"/>
  <c r="M64" i="14"/>
  <c r="Q63" i="14"/>
  <c r="P63" i="14"/>
  <c r="O63" i="14"/>
  <c r="N63" i="14"/>
  <c r="M63" i="14"/>
  <c r="Q62" i="14"/>
  <c r="P62" i="14"/>
  <c r="O62" i="14"/>
  <c r="N62" i="14"/>
  <c r="M62" i="14"/>
  <c r="Q61" i="14"/>
  <c r="P61" i="14"/>
  <c r="O61" i="14"/>
  <c r="N61" i="14"/>
  <c r="M61" i="14"/>
  <c r="W61" i="14" s="1"/>
  <c r="Q60" i="14"/>
  <c r="P60" i="14"/>
  <c r="O60" i="14"/>
  <c r="N60" i="14"/>
  <c r="M60" i="14"/>
  <c r="Q59" i="14"/>
  <c r="P59" i="14"/>
  <c r="O59" i="14"/>
  <c r="N59" i="14"/>
  <c r="M59" i="14"/>
  <c r="W59" i="14" s="1"/>
  <c r="Q58" i="14"/>
  <c r="P58" i="14"/>
  <c r="O58" i="14"/>
  <c r="N58" i="14"/>
  <c r="M58" i="14"/>
  <c r="Q57" i="14"/>
  <c r="W57" i="14" s="1"/>
  <c r="P57" i="14"/>
  <c r="O57" i="14"/>
  <c r="N57" i="14"/>
  <c r="M57" i="14"/>
  <c r="Q56" i="14"/>
  <c r="P56" i="14"/>
  <c r="W56" i="14" s="1"/>
  <c r="O56" i="14"/>
  <c r="N56" i="14"/>
  <c r="M56" i="14"/>
  <c r="Q55" i="14"/>
  <c r="P55" i="14"/>
  <c r="O55" i="14"/>
  <c r="N55" i="14"/>
  <c r="M55" i="14"/>
  <c r="Q54" i="14"/>
  <c r="P54" i="14"/>
  <c r="O54" i="14"/>
  <c r="N54" i="14"/>
  <c r="M54" i="14"/>
  <c r="W54" i="14" s="1"/>
  <c r="Q53" i="14"/>
  <c r="P53" i="14"/>
  <c r="O53" i="14"/>
  <c r="N53" i="14"/>
  <c r="M53" i="14"/>
  <c r="Q52" i="14"/>
  <c r="P52" i="14"/>
  <c r="O52" i="14"/>
  <c r="N52" i="14"/>
  <c r="M52" i="14"/>
  <c r="W52" i="14" s="1"/>
  <c r="Q51" i="14"/>
  <c r="P51" i="14"/>
  <c r="O51" i="14"/>
  <c r="N51" i="14"/>
  <c r="M51" i="14"/>
  <c r="Q50" i="14"/>
  <c r="P50" i="14"/>
  <c r="O50" i="14"/>
  <c r="N50" i="14"/>
  <c r="M50" i="14"/>
  <c r="Q49" i="14"/>
  <c r="P49" i="14"/>
  <c r="O49" i="14"/>
  <c r="N49" i="14"/>
  <c r="M49" i="14"/>
  <c r="Q48" i="14"/>
  <c r="P48" i="14"/>
  <c r="W48" i="14" s="1"/>
  <c r="O48" i="14"/>
  <c r="N48" i="14"/>
  <c r="M48" i="14"/>
  <c r="Q47" i="14"/>
  <c r="P47" i="14"/>
  <c r="O47" i="14"/>
  <c r="N47" i="14"/>
  <c r="M47" i="14"/>
  <c r="Q46" i="14"/>
  <c r="P46" i="14"/>
  <c r="O46" i="14"/>
  <c r="N46" i="14"/>
  <c r="M46" i="14"/>
  <c r="Q45" i="14"/>
  <c r="P45" i="14"/>
  <c r="O45" i="14"/>
  <c r="N45" i="14"/>
  <c r="M45" i="14"/>
  <c r="Q44" i="14"/>
  <c r="P44" i="14"/>
  <c r="O44" i="14"/>
  <c r="N44" i="14"/>
  <c r="M44" i="14"/>
  <c r="Q43" i="14"/>
  <c r="P43" i="14"/>
  <c r="O43" i="14"/>
  <c r="N43" i="14"/>
  <c r="M43" i="14"/>
  <c r="Q42" i="14"/>
  <c r="P42" i="14"/>
  <c r="O42" i="14"/>
  <c r="N42" i="14"/>
  <c r="M42" i="14"/>
  <c r="W42" i="14" s="1"/>
  <c r="Q41" i="14"/>
  <c r="P41" i="14"/>
  <c r="O41" i="14"/>
  <c r="N41" i="14"/>
  <c r="M41" i="14"/>
  <c r="Q40" i="14"/>
  <c r="P40" i="14"/>
  <c r="O40" i="14"/>
  <c r="N40" i="14"/>
  <c r="M40" i="14"/>
  <c r="Q39" i="14"/>
  <c r="P39" i="14"/>
  <c r="O39" i="14"/>
  <c r="N39" i="14"/>
  <c r="M39" i="14"/>
  <c r="Q38" i="14"/>
  <c r="P38" i="14"/>
  <c r="O38" i="14"/>
  <c r="N38" i="14"/>
  <c r="M38" i="14"/>
  <c r="Q37" i="14"/>
  <c r="P37" i="14"/>
  <c r="O37" i="14"/>
  <c r="N37" i="14"/>
  <c r="M37" i="14"/>
  <c r="W36" i="14"/>
  <c r="Q36" i="14"/>
  <c r="P36" i="14"/>
  <c r="O36" i="14"/>
  <c r="N36" i="14"/>
  <c r="M36" i="14"/>
  <c r="Q35" i="14"/>
  <c r="P35" i="14"/>
  <c r="O35" i="14"/>
  <c r="N35" i="14"/>
  <c r="M35" i="14"/>
  <c r="Q34" i="14"/>
  <c r="P34" i="14"/>
  <c r="O34" i="14"/>
  <c r="N34" i="14"/>
  <c r="M34" i="14"/>
  <c r="Q33" i="14"/>
  <c r="P33" i="14"/>
  <c r="O33" i="14"/>
  <c r="N33" i="14"/>
  <c r="M33" i="14"/>
  <c r="Q32" i="14"/>
  <c r="P32" i="14"/>
  <c r="O32" i="14"/>
  <c r="N32" i="14"/>
  <c r="M32" i="14"/>
  <c r="Q31" i="14"/>
  <c r="P31" i="14"/>
  <c r="O31" i="14"/>
  <c r="N31" i="14"/>
  <c r="M31" i="14"/>
  <c r="W31" i="14" s="1"/>
  <c r="Q30" i="14"/>
  <c r="P30" i="14"/>
  <c r="O30" i="14"/>
  <c r="N30" i="14"/>
  <c r="M30" i="14"/>
  <c r="W30" i="14" s="1"/>
  <c r="Q29" i="14"/>
  <c r="P29" i="14"/>
  <c r="O29" i="14"/>
  <c r="N29" i="14"/>
  <c r="M29" i="14"/>
  <c r="Q28" i="14"/>
  <c r="P28" i="14"/>
  <c r="O28" i="14"/>
  <c r="N28" i="14"/>
  <c r="M28" i="14"/>
  <c r="Q27" i="14"/>
  <c r="P27" i="14"/>
  <c r="O27" i="14"/>
  <c r="N27" i="14"/>
  <c r="M27" i="14"/>
  <c r="Q26" i="14"/>
  <c r="P26" i="14"/>
  <c r="O26" i="14"/>
  <c r="N26" i="14"/>
  <c r="M26" i="14"/>
  <c r="Q25" i="14"/>
  <c r="P25" i="14"/>
  <c r="O25" i="14"/>
  <c r="N25" i="14"/>
  <c r="M25" i="14"/>
  <c r="Q24" i="14"/>
  <c r="P24" i="14"/>
  <c r="O24" i="14"/>
  <c r="N24" i="14"/>
  <c r="M24" i="14"/>
  <c r="Q23" i="14"/>
  <c r="P23" i="14"/>
  <c r="O23" i="14"/>
  <c r="N23" i="14"/>
  <c r="M23" i="14"/>
  <c r="W23" i="14" s="1"/>
  <c r="Q22" i="14"/>
  <c r="P22" i="14"/>
  <c r="O22" i="14"/>
  <c r="N22" i="14"/>
  <c r="M22" i="14"/>
  <c r="Q21" i="14"/>
  <c r="W21" i="14" s="1"/>
  <c r="P21" i="14"/>
  <c r="O21" i="14"/>
  <c r="N21" i="14"/>
  <c r="M21" i="14"/>
  <c r="Q20" i="14"/>
  <c r="P20" i="14"/>
  <c r="W20" i="14" s="1"/>
  <c r="O20" i="14"/>
  <c r="N20" i="14"/>
  <c r="M20" i="14"/>
  <c r="Q19" i="14"/>
  <c r="P19" i="14"/>
  <c r="O19" i="14"/>
  <c r="N19" i="14"/>
  <c r="M19" i="14"/>
  <c r="Q18" i="14"/>
  <c r="P18" i="14"/>
  <c r="O18" i="14"/>
  <c r="N18" i="14"/>
  <c r="M18" i="14"/>
  <c r="W18" i="14" s="1"/>
  <c r="Q17" i="14"/>
  <c r="P17" i="14"/>
  <c r="O17" i="14"/>
  <c r="N17" i="14"/>
  <c r="M17" i="14"/>
  <c r="Q16" i="14"/>
  <c r="P16" i="14"/>
  <c r="O16" i="14"/>
  <c r="N16" i="14"/>
  <c r="M16" i="14"/>
  <c r="W16" i="14" s="1"/>
  <c r="Q15" i="14"/>
  <c r="P15" i="14"/>
  <c r="O15" i="14"/>
  <c r="N15" i="14"/>
  <c r="M15" i="14"/>
  <c r="Q14" i="14"/>
  <c r="P14" i="14"/>
  <c r="O14" i="14"/>
  <c r="N14" i="14"/>
  <c r="M14" i="14"/>
  <c r="Q13" i="14"/>
  <c r="P13" i="14"/>
  <c r="O13" i="14"/>
  <c r="N13" i="14"/>
  <c r="M13" i="14"/>
  <c r="Q12" i="14"/>
  <c r="P12" i="14"/>
  <c r="W12" i="14" s="1"/>
  <c r="O12" i="14"/>
  <c r="N12" i="14"/>
  <c r="M12" i="14"/>
  <c r="Q11" i="14"/>
  <c r="P11" i="14"/>
  <c r="O11" i="14"/>
  <c r="N11" i="14"/>
  <c r="M11" i="14"/>
  <c r="Q10" i="14"/>
  <c r="P10" i="14"/>
  <c r="O10" i="14"/>
  <c r="N10" i="14"/>
  <c r="M10" i="14"/>
  <c r="Q9" i="14"/>
  <c r="P9" i="14"/>
  <c r="O9" i="14"/>
  <c r="N9" i="14"/>
  <c r="M9" i="14"/>
  <c r="Q8" i="14"/>
  <c r="P8" i="14"/>
  <c r="O8" i="14"/>
  <c r="N8" i="14"/>
  <c r="M8" i="14"/>
  <c r="Q7" i="14"/>
  <c r="P7" i="14"/>
  <c r="O7" i="14"/>
  <c r="N7" i="14"/>
  <c r="M7" i="14"/>
  <c r="Q6" i="14"/>
  <c r="P6" i="14"/>
  <c r="O6" i="14"/>
  <c r="N6" i="14"/>
  <c r="M6" i="14"/>
  <c r="Q5" i="14"/>
  <c r="P5" i="14"/>
  <c r="O5" i="14"/>
  <c r="N5" i="14"/>
  <c r="M5" i="14"/>
  <c r="Q4" i="14"/>
  <c r="P4" i="14"/>
  <c r="O4" i="14"/>
  <c r="N4" i="14"/>
  <c r="M4" i="14"/>
  <c r="V3" i="14"/>
  <c r="U3" i="14"/>
  <c r="Q3" i="14"/>
  <c r="Q65" i="14" s="1"/>
  <c r="Q271" i="14" s="1"/>
  <c r="P3" i="14"/>
  <c r="P65" i="14" s="1"/>
  <c r="P271" i="14" s="1"/>
  <c r="O3" i="14"/>
  <c r="O65" i="14" s="1"/>
  <c r="O271" i="14" s="1"/>
  <c r="N3" i="14"/>
  <c r="N65" i="14" s="1"/>
  <c r="N271" i="14" s="1"/>
  <c r="M3" i="14"/>
  <c r="M65" i="14" s="1"/>
  <c r="L122" i="14"/>
  <c r="L121" i="14"/>
  <c r="L120" i="14"/>
  <c r="L262" i="14"/>
  <c r="L199" i="14"/>
  <c r="L119" i="14"/>
  <c r="L198" i="14"/>
  <c r="L261" i="14"/>
  <c r="L197" i="14"/>
  <c r="L64" i="14"/>
  <c r="L196" i="14"/>
  <c r="L63" i="14"/>
  <c r="L62" i="14"/>
  <c r="L260" i="14"/>
  <c r="L61" i="14"/>
  <c r="L60" i="14"/>
  <c r="L248" i="14"/>
  <c r="L59" i="14"/>
  <c r="L259" i="14"/>
  <c r="L146" i="14"/>
  <c r="L195" i="14"/>
  <c r="L58" i="14"/>
  <c r="L57" i="14"/>
  <c r="L56" i="14"/>
  <c r="L55" i="14"/>
  <c r="L247" i="14"/>
  <c r="L246" i="14"/>
  <c r="L118" i="14"/>
  <c r="L117" i="14"/>
  <c r="L194" i="14"/>
  <c r="L245" i="14"/>
  <c r="L193" i="14"/>
  <c r="L258" i="14"/>
  <c r="L116" i="14"/>
  <c r="L145" i="14"/>
  <c r="L244" i="14"/>
  <c r="L243" i="14"/>
  <c r="L115" i="14"/>
  <c r="L242" i="14"/>
  <c r="L114" i="14"/>
  <c r="L241" i="14"/>
  <c r="L54" i="14"/>
  <c r="L240" i="14"/>
  <c r="L53" i="14"/>
  <c r="L192" i="14"/>
  <c r="L52" i="14"/>
  <c r="L51" i="14"/>
  <c r="L113" i="14"/>
  <c r="L112" i="14"/>
  <c r="L257" i="14"/>
  <c r="L50" i="14"/>
  <c r="L144" i="14"/>
  <c r="L49" i="14"/>
  <c r="L48" i="14"/>
  <c r="L111" i="14"/>
  <c r="L239" i="14"/>
  <c r="L47" i="14"/>
  <c r="L46" i="14"/>
  <c r="L238" i="14"/>
  <c r="L110" i="14"/>
  <c r="L45" i="14"/>
  <c r="L109" i="14"/>
  <c r="L108" i="14"/>
  <c r="L44" i="14"/>
  <c r="L43" i="14"/>
  <c r="L143" i="14"/>
  <c r="L142" i="14"/>
  <c r="L191" i="14"/>
  <c r="L237" i="14"/>
  <c r="L107" i="14"/>
  <c r="L190" i="14"/>
  <c r="L236" i="14"/>
  <c r="L189" i="14"/>
  <c r="L42" i="14"/>
  <c r="L106" i="14"/>
  <c r="L105" i="14"/>
  <c r="L41" i="14"/>
  <c r="L235" i="14"/>
  <c r="L40" i="14"/>
  <c r="L234" i="14"/>
  <c r="L141" i="14"/>
  <c r="L39" i="14"/>
  <c r="L140" i="14"/>
  <c r="L188" i="14"/>
  <c r="L187" i="14"/>
  <c r="L139" i="14"/>
  <c r="L186" i="14"/>
  <c r="L185" i="14"/>
  <c r="L184" i="14"/>
  <c r="L104" i="14"/>
  <c r="L38" i="14"/>
  <c r="L183" i="14"/>
  <c r="L233" i="14"/>
  <c r="L138" i="14"/>
  <c r="L232" i="14"/>
  <c r="L37" i="14"/>
  <c r="L103" i="14"/>
  <c r="L182" i="14"/>
  <c r="L231" i="14"/>
  <c r="L181" i="14"/>
  <c r="L102" i="14"/>
  <c r="L180" i="14"/>
  <c r="L179" i="14"/>
  <c r="L36" i="14"/>
  <c r="L35" i="14"/>
  <c r="L34" i="14"/>
  <c r="L256" i="14"/>
  <c r="L137" i="14"/>
  <c r="L101" i="14"/>
  <c r="L33" i="14"/>
  <c r="L178" i="14"/>
  <c r="L230" i="14"/>
  <c r="L100" i="14"/>
  <c r="L229" i="14"/>
  <c r="L177" i="14"/>
  <c r="L255" i="14"/>
  <c r="L99" i="14"/>
  <c r="L98" i="14"/>
  <c r="L97" i="14"/>
  <c r="L228" i="14"/>
  <c r="L96" i="14"/>
  <c r="L176" i="14"/>
  <c r="L175" i="14"/>
  <c r="L227" i="14"/>
  <c r="L95" i="14"/>
  <c r="L226" i="14"/>
  <c r="L174" i="14"/>
  <c r="L225" i="14"/>
  <c r="L173" i="14"/>
  <c r="L254" i="14"/>
  <c r="L94" i="14"/>
  <c r="L32" i="14"/>
  <c r="L31" i="14"/>
  <c r="L93" i="14"/>
  <c r="L92" i="14"/>
  <c r="L172" i="14"/>
  <c r="L224" i="14"/>
  <c r="L91" i="14"/>
  <c r="L171" i="14"/>
  <c r="L170" i="14"/>
  <c r="L223" i="14"/>
  <c r="L136" i="14"/>
  <c r="L135" i="14"/>
  <c r="L169" i="14"/>
  <c r="L90" i="14"/>
  <c r="L30" i="14"/>
  <c r="L168" i="14"/>
  <c r="L222" i="14"/>
  <c r="L89" i="14"/>
  <c r="L88" i="14"/>
  <c r="L87" i="14"/>
  <c r="L167" i="14"/>
  <c r="L86" i="14"/>
  <c r="L29" i="14"/>
  <c r="L221" i="14"/>
  <c r="L28" i="14"/>
  <c r="L27" i="14"/>
  <c r="L26" i="14"/>
  <c r="L220" i="14"/>
  <c r="L219" i="14"/>
  <c r="L218" i="14"/>
  <c r="L217" i="14"/>
  <c r="L85" i="14"/>
  <c r="L25" i="14"/>
  <c r="L84" i="14"/>
  <c r="L166" i="14"/>
  <c r="L165" i="14"/>
  <c r="L83" i="14"/>
  <c r="L164" i="14"/>
  <c r="L163" i="14"/>
  <c r="L253" i="14"/>
  <c r="L24" i="14"/>
  <c r="L23" i="14"/>
  <c r="L22" i="14"/>
  <c r="L134" i="14"/>
  <c r="L133" i="14"/>
  <c r="L162" i="14"/>
  <c r="L132" i="14"/>
  <c r="L21" i="14"/>
  <c r="L82" i="14"/>
  <c r="L81" i="14"/>
  <c r="L80" i="14"/>
  <c r="L216" i="14"/>
  <c r="L215" i="14"/>
  <c r="L161" i="14"/>
  <c r="L20" i="14"/>
  <c r="L131" i="14"/>
  <c r="L160" i="14"/>
  <c r="L19" i="14"/>
  <c r="L252" i="14"/>
  <c r="L79" i="14"/>
  <c r="L18" i="14"/>
  <c r="L17" i="14"/>
  <c r="L78" i="14"/>
  <c r="L159" i="14"/>
  <c r="L158" i="14"/>
  <c r="L16" i="14"/>
  <c r="L214" i="14"/>
  <c r="L77" i="14"/>
  <c r="L213" i="14"/>
  <c r="L15" i="14"/>
  <c r="L157" i="14"/>
  <c r="L212" i="14"/>
  <c r="L14" i="14"/>
  <c r="L76" i="14"/>
  <c r="L156" i="14"/>
  <c r="L13" i="14"/>
  <c r="L155" i="14"/>
  <c r="L75" i="14"/>
  <c r="L12" i="14"/>
  <c r="L211" i="14"/>
  <c r="L154" i="14"/>
  <c r="L153" i="14"/>
  <c r="L74" i="14"/>
  <c r="L152" i="14"/>
  <c r="L130" i="14"/>
  <c r="L73" i="14"/>
  <c r="L11" i="14"/>
  <c r="L10" i="14"/>
  <c r="L9" i="14"/>
  <c r="L72" i="14"/>
  <c r="L8" i="14"/>
  <c r="L210" i="14"/>
  <c r="L7" i="14"/>
  <c r="L71" i="14"/>
  <c r="L6" i="14"/>
  <c r="L5" i="14"/>
  <c r="L209" i="14"/>
  <c r="L208" i="14"/>
  <c r="L207" i="14"/>
  <c r="L4" i="14"/>
  <c r="L129" i="14"/>
  <c r="L206" i="14"/>
  <c r="L128" i="14"/>
  <c r="L205" i="14"/>
  <c r="L151" i="14"/>
  <c r="L70" i="14"/>
  <c r="L69" i="14"/>
  <c r="L204" i="14"/>
  <c r="L127" i="14"/>
  <c r="L68" i="14"/>
  <c r="L203" i="14"/>
  <c r="L126" i="14"/>
  <c r="L202" i="14"/>
  <c r="L67" i="14"/>
  <c r="L150" i="14"/>
  <c r="L125" i="14"/>
  <c r="L251" i="14"/>
  <c r="L3" i="14"/>
  <c r="L149" i="14"/>
  <c r="I19" i="13"/>
  <c r="F19" i="13"/>
  <c r="M18" i="13"/>
  <c r="I18" i="13"/>
  <c r="F18" i="13"/>
  <c r="N17" i="13"/>
  <c r="I17" i="13"/>
  <c r="F17" i="13"/>
  <c r="N16" i="13"/>
  <c r="I16" i="13"/>
  <c r="F16" i="13"/>
  <c r="N15" i="13"/>
  <c r="I15" i="13"/>
  <c r="F15" i="13"/>
  <c r="N14" i="13"/>
  <c r="I14" i="13"/>
  <c r="F14" i="13"/>
  <c r="M271" i="14" l="1"/>
  <c r="W65" i="14"/>
  <c r="W4" i="14"/>
  <c r="W10" i="14"/>
  <c r="W14" i="14"/>
  <c r="W15" i="14"/>
  <c r="W17" i="14"/>
  <c r="W25" i="14"/>
  <c r="W46" i="14"/>
  <c r="W50" i="14"/>
  <c r="W51" i="14"/>
  <c r="W72" i="14"/>
  <c r="W78" i="14"/>
  <c r="W85" i="14"/>
  <c r="W91" i="14"/>
  <c r="W97" i="14"/>
  <c r="W103" i="14"/>
  <c r="W109" i="14"/>
  <c r="W115" i="14"/>
  <c r="W125" i="14"/>
  <c r="W131" i="14"/>
  <c r="W137" i="14"/>
  <c r="W143" i="14"/>
  <c r="W152" i="14"/>
  <c r="W158" i="14"/>
  <c r="W164" i="14"/>
  <c r="W170" i="14"/>
  <c r="W176" i="14"/>
  <c r="W182" i="14"/>
  <c r="W188" i="14"/>
  <c r="W194" i="14"/>
  <c r="W246" i="14"/>
  <c r="W22" i="14"/>
  <c r="W26" i="14"/>
  <c r="W27" i="14"/>
  <c r="W29" i="14"/>
  <c r="W37" i="14"/>
  <c r="W58" i="14"/>
  <c r="W68" i="14"/>
  <c r="W70" i="14"/>
  <c r="W71" i="14"/>
  <c r="W74" i="14"/>
  <c r="W76" i="14"/>
  <c r="W77" i="14"/>
  <c r="W80" i="14"/>
  <c r="W116" i="14"/>
  <c r="W121" i="14"/>
  <c r="W146" i="14"/>
  <c r="W150" i="14"/>
  <c r="W151" i="14"/>
  <c r="W156" i="14"/>
  <c r="W157" i="14"/>
  <c r="W162" i="14"/>
  <c r="W163" i="14"/>
  <c r="W168" i="14"/>
  <c r="W169" i="14"/>
  <c r="W174" i="14"/>
  <c r="W175" i="14"/>
  <c r="W180" i="14"/>
  <c r="W181" i="14"/>
  <c r="W186" i="14"/>
  <c r="W187" i="14"/>
  <c r="W192" i="14"/>
  <c r="W193" i="14"/>
  <c r="W198" i="14"/>
  <c r="W199" i="14"/>
  <c r="W207" i="14"/>
  <c r="W213" i="14"/>
  <c r="W219" i="14"/>
  <c r="W225" i="14"/>
  <c r="W231" i="14"/>
  <c r="W237" i="14"/>
  <c r="W244" i="14"/>
  <c r="W252" i="14"/>
  <c r="W258" i="14"/>
  <c r="N249" i="14"/>
  <c r="W90" i="14"/>
  <c r="W7" i="14"/>
  <c r="W28" i="14"/>
  <c r="W32" i="14"/>
  <c r="W33" i="14"/>
  <c r="W35" i="14"/>
  <c r="W43" i="14"/>
  <c r="W64" i="14"/>
  <c r="W69" i="14"/>
  <c r="W75" i="14"/>
  <c r="W81" i="14"/>
  <c r="W83" i="14"/>
  <c r="W86" i="14"/>
  <c r="W88" i="14"/>
  <c r="W89" i="14"/>
  <c r="W92" i="14"/>
  <c r="W94" i="14"/>
  <c r="W95" i="14"/>
  <c r="W98" i="14"/>
  <c r="W100" i="14"/>
  <c r="W101" i="14"/>
  <c r="W104" i="14"/>
  <c r="W106" i="14"/>
  <c r="W107" i="14"/>
  <c r="W110" i="14"/>
  <c r="W112" i="14"/>
  <c r="W113" i="14"/>
  <c r="W120" i="14"/>
  <c r="W122" i="14"/>
  <c r="W149" i="14"/>
  <c r="W155" i="14"/>
  <c r="W161" i="14"/>
  <c r="W167" i="14"/>
  <c r="W173" i="14"/>
  <c r="W179" i="14"/>
  <c r="W185" i="14"/>
  <c r="W191" i="14"/>
  <c r="W197" i="14"/>
  <c r="W243" i="14"/>
  <c r="W251" i="14"/>
  <c r="W254" i="14"/>
  <c r="W257" i="14"/>
  <c r="W260" i="14"/>
  <c r="W63" i="14"/>
  <c r="W13" i="14"/>
  <c r="W34" i="14"/>
  <c r="W38" i="14"/>
  <c r="W39" i="14"/>
  <c r="W41" i="14"/>
  <c r="W49" i="14"/>
  <c r="W87" i="14"/>
  <c r="W93" i="14"/>
  <c r="W99" i="14"/>
  <c r="W105" i="14"/>
  <c r="W111" i="14"/>
  <c r="W119" i="14"/>
  <c r="W130" i="14"/>
  <c r="W136" i="14"/>
  <c r="W142" i="14"/>
  <c r="W160" i="14"/>
  <c r="W166" i="14"/>
  <c r="W172" i="14"/>
  <c r="W178" i="14"/>
  <c r="W184" i="14"/>
  <c r="W190" i="14"/>
  <c r="W196" i="14"/>
  <c r="W203" i="14"/>
  <c r="W205" i="14"/>
  <c r="W206" i="14"/>
  <c r="W209" i="14"/>
  <c r="W211" i="14"/>
  <c r="W212" i="14"/>
  <c r="W215" i="14"/>
  <c r="W217" i="14"/>
  <c r="W218" i="14"/>
  <c r="W221" i="14"/>
  <c r="W223" i="14"/>
  <c r="W224" i="14"/>
  <c r="W227" i="14"/>
  <c r="W229" i="14"/>
  <c r="W230" i="14"/>
  <c r="W233" i="14"/>
  <c r="W235" i="14"/>
  <c r="W236" i="14"/>
  <c r="W239" i="14"/>
  <c r="W256" i="14"/>
  <c r="W259" i="14"/>
  <c r="W3" i="14"/>
  <c r="W5" i="14"/>
  <c r="W6" i="14"/>
  <c r="W8" i="14"/>
  <c r="W9" i="14"/>
  <c r="W11" i="14"/>
  <c r="W19" i="14"/>
  <c r="W40" i="14"/>
  <c r="W44" i="14"/>
  <c r="W45" i="14"/>
  <c r="W47" i="14"/>
  <c r="W55" i="14"/>
  <c r="W67" i="14"/>
  <c r="W73" i="14"/>
  <c r="W79" i="14"/>
  <c r="W118" i="14"/>
  <c r="W126" i="14"/>
  <c r="W129" i="14"/>
  <c r="W132" i="14"/>
  <c r="W135" i="14"/>
  <c r="W138" i="14"/>
  <c r="W141" i="14"/>
  <c r="W144" i="14"/>
  <c r="W153" i="14"/>
  <c r="W159" i="14"/>
  <c r="W165" i="14"/>
  <c r="W171" i="14"/>
  <c r="W177" i="14"/>
  <c r="W183" i="14"/>
  <c r="W189" i="14"/>
  <c r="W195" i="14"/>
  <c r="W204" i="14"/>
  <c r="W210" i="14"/>
  <c r="W216" i="14"/>
  <c r="W222" i="14"/>
  <c r="W228" i="14"/>
  <c r="W234" i="14"/>
  <c r="W240" i="14"/>
  <c r="W242" i="14"/>
  <c r="W245" i="14"/>
  <c r="W247" i="14"/>
  <c r="W248" i="14"/>
  <c r="W255" i="14"/>
  <c r="W261" i="14"/>
  <c r="N123" i="14"/>
  <c r="N270" i="14" s="1"/>
  <c r="P200" i="14"/>
  <c r="W147" i="14"/>
  <c r="W53" i="14"/>
  <c r="W60" i="14"/>
  <c r="W62" i="14"/>
  <c r="X255" i="4"/>
  <c r="W255" i="4"/>
  <c r="S255" i="4"/>
  <c r="R255" i="4"/>
  <c r="Q255" i="4"/>
  <c r="P255" i="4"/>
  <c r="O255" i="4"/>
  <c r="Y255" i="4" s="1"/>
  <c r="X254" i="4"/>
  <c r="W254" i="4"/>
  <c r="S254" i="4"/>
  <c r="Y254" i="4" s="1"/>
  <c r="R254" i="4"/>
  <c r="Q254" i="4"/>
  <c r="P254" i="4"/>
  <c r="O254" i="4"/>
  <c r="X253" i="4"/>
  <c r="W253" i="4"/>
  <c r="S253" i="4"/>
  <c r="R253" i="4"/>
  <c r="Q253" i="4"/>
  <c r="P253" i="4"/>
  <c r="O253" i="4"/>
  <c r="Y253" i="4" s="1"/>
  <c r="X252" i="4"/>
  <c r="W252" i="4"/>
  <c r="S252" i="4"/>
  <c r="R252" i="4"/>
  <c r="Q252" i="4"/>
  <c r="P252" i="4"/>
  <c r="O252" i="4"/>
  <c r="Y252" i="4" s="1"/>
  <c r="AT251" i="12"/>
  <c r="AS251" i="12"/>
  <c r="AO251" i="12"/>
  <c r="AN251" i="12"/>
  <c r="AM251" i="12"/>
  <c r="AL251" i="12"/>
  <c r="AJ251" i="12"/>
  <c r="AI251" i="12"/>
  <c r="AH251" i="12"/>
  <c r="AG251" i="12"/>
  <c r="AE251" i="12"/>
  <c r="AD251" i="12"/>
  <c r="AC251" i="12"/>
  <c r="AB251" i="12"/>
  <c r="Z251" i="12"/>
  <c r="Y251" i="12"/>
  <c r="X251" i="12"/>
  <c r="W251" i="12"/>
  <c r="U251" i="12"/>
  <c r="T251" i="12"/>
  <c r="S251" i="12"/>
  <c r="R251" i="12"/>
  <c r="AT250" i="12"/>
  <c r="AS250" i="12"/>
  <c r="AO250" i="12"/>
  <c r="AN250" i="12"/>
  <c r="AM250" i="12"/>
  <c r="AL250" i="12"/>
  <c r="AJ250" i="12"/>
  <c r="AI250" i="12"/>
  <c r="AH250" i="12"/>
  <c r="AG250" i="12"/>
  <c r="AE250" i="12"/>
  <c r="AD250" i="12"/>
  <c r="AC250" i="12"/>
  <c r="AB250" i="12"/>
  <c r="Z250" i="12"/>
  <c r="Y250" i="12"/>
  <c r="X250" i="12"/>
  <c r="W250" i="12"/>
  <c r="U250" i="12"/>
  <c r="T250" i="12"/>
  <c r="S250" i="12"/>
  <c r="R250" i="12"/>
  <c r="AT249" i="12"/>
  <c r="AS249" i="12"/>
  <c r="AO249" i="12"/>
  <c r="AN249" i="12"/>
  <c r="AM249" i="12"/>
  <c r="AL249" i="12"/>
  <c r="AJ249" i="12"/>
  <c r="AI249" i="12"/>
  <c r="AH249" i="12"/>
  <c r="AG249" i="12"/>
  <c r="AE249" i="12"/>
  <c r="AD249" i="12"/>
  <c r="AC249" i="12"/>
  <c r="AB249" i="12"/>
  <c r="Z249" i="12"/>
  <c r="Y249" i="12"/>
  <c r="X249" i="12"/>
  <c r="W249" i="12"/>
  <c r="U249" i="12"/>
  <c r="T249" i="12"/>
  <c r="S249" i="12"/>
  <c r="R249" i="12"/>
  <c r="AT248" i="12"/>
  <c r="AS248" i="12"/>
  <c r="AO248" i="12"/>
  <c r="AN248" i="12"/>
  <c r="AM248" i="12"/>
  <c r="AL248" i="12"/>
  <c r="AJ248" i="12"/>
  <c r="AI248" i="12"/>
  <c r="AH248" i="12"/>
  <c r="AG248" i="12"/>
  <c r="AE248" i="12"/>
  <c r="AD248" i="12"/>
  <c r="AC248" i="12"/>
  <c r="AB248" i="12"/>
  <c r="Z248" i="12"/>
  <c r="Y248" i="12"/>
  <c r="X248" i="12"/>
  <c r="W248" i="12"/>
  <c r="U248" i="12"/>
  <c r="T248" i="12"/>
  <c r="S248" i="12"/>
  <c r="R248" i="12"/>
  <c r="AT247" i="12"/>
  <c r="AS247" i="12"/>
  <c r="AO247" i="12"/>
  <c r="AN247" i="12"/>
  <c r="AM247" i="12"/>
  <c r="AL247" i="12"/>
  <c r="AJ247" i="12"/>
  <c r="AI247" i="12"/>
  <c r="AH247" i="12"/>
  <c r="AG247" i="12"/>
  <c r="AE247" i="12"/>
  <c r="AD247" i="12"/>
  <c r="AC247" i="12"/>
  <c r="AB247" i="12"/>
  <c r="Z247" i="12"/>
  <c r="Y247" i="12"/>
  <c r="X247" i="12"/>
  <c r="W247" i="12"/>
  <c r="U247" i="12"/>
  <c r="T247" i="12"/>
  <c r="S247" i="12"/>
  <c r="R247" i="12"/>
  <c r="AT246" i="12"/>
  <c r="AS246" i="12"/>
  <c r="AO246" i="12"/>
  <c r="AN246" i="12"/>
  <c r="AM246" i="12"/>
  <c r="AL246" i="12"/>
  <c r="AJ246" i="12"/>
  <c r="AI246" i="12"/>
  <c r="AH246" i="12"/>
  <c r="AG246" i="12"/>
  <c r="AE246" i="12"/>
  <c r="AD246" i="12"/>
  <c r="AC246" i="12"/>
  <c r="AB246" i="12"/>
  <c r="Z246" i="12"/>
  <c r="Y246" i="12"/>
  <c r="X246" i="12"/>
  <c r="W246" i="12"/>
  <c r="U246" i="12"/>
  <c r="T246" i="12"/>
  <c r="S246" i="12"/>
  <c r="R246" i="12"/>
  <c r="AT245" i="12"/>
  <c r="AS245" i="12"/>
  <c r="AO245" i="12"/>
  <c r="AN245" i="12"/>
  <c r="AM245" i="12"/>
  <c r="AL245" i="12"/>
  <c r="AJ245" i="12"/>
  <c r="AI245" i="12"/>
  <c r="AH245" i="12"/>
  <c r="AG245" i="12"/>
  <c r="AE245" i="12"/>
  <c r="AD245" i="12"/>
  <c r="AC245" i="12"/>
  <c r="AB245" i="12"/>
  <c r="Z245" i="12"/>
  <c r="Y245" i="12"/>
  <c r="X245" i="12"/>
  <c r="W245" i="12"/>
  <c r="U245" i="12"/>
  <c r="T245" i="12"/>
  <c r="S245" i="12"/>
  <c r="R245" i="12"/>
  <c r="AT244" i="12"/>
  <c r="AS244" i="12"/>
  <c r="AO244" i="12"/>
  <c r="AN244" i="12"/>
  <c r="AM244" i="12"/>
  <c r="AL244" i="12"/>
  <c r="AJ244" i="12"/>
  <c r="AI244" i="12"/>
  <c r="AH244" i="12"/>
  <c r="AG244" i="12"/>
  <c r="AE244" i="12"/>
  <c r="AD244" i="12"/>
  <c r="AC244" i="12"/>
  <c r="AB244" i="12"/>
  <c r="Z244" i="12"/>
  <c r="Y244" i="12"/>
  <c r="X244" i="12"/>
  <c r="W244" i="12"/>
  <c r="U244" i="12"/>
  <c r="T244" i="12"/>
  <c r="S244" i="12"/>
  <c r="R244" i="12"/>
  <c r="AT243" i="12"/>
  <c r="AS243" i="12"/>
  <c r="AO243" i="12"/>
  <c r="AN243" i="12"/>
  <c r="AM243" i="12"/>
  <c r="AL243" i="12"/>
  <c r="AJ243" i="12"/>
  <c r="AI243" i="12"/>
  <c r="AH243" i="12"/>
  <c r="AG243" i="12"/>
  <c r="AE243" i="12"/>
  <c r="AD243" i="12"/>
  <c r="AC243" i="12"/>
  <c r="AB243" i="12"/>
  <c r="Z243" i="12"/>
  <c r="Y243" i="12"/>
  <c r="X243" i="12"/>
  <c r="W243" i="12"/>
  <c r="U243" i="12"/>
  <c r="T243" i="12"/>
  <c r="S243" i="12"/>
  <c r="R243" i="12"/>
  <c r="AT242" i="12"/>
  <c r="AS242" i="12"/>
  <c r="AO242" i="12"/>
  <c r="AN242" i="12"/>
  <c r="AM242" i="12"/>
  <c r="AL242" i="12"/>
  <c r="AJ242" i="12"/>
  <c r="AI242" i="12"/>
  <c r="AH242" i="12"/>
  <c r="AG242" i="12"/>
  <c r="AE242" i="12"/>
  <c r="AD242" i="12"/>
  <c r="AC242" i="12"/>
  <c r="AB242" i="12"/>
  <c r="Z242" i="12"/>
  <c r="Y242" i="12"/>
  <c r="X242" i="12"/>
  <c r="W242" i="12"/>
  <c r="U242" i="12"/>
  <c r="T242" i="12"/>
  <c r="S242" i="12"/>
  <c r="R242" i="12"/>
  <c r="AT241" i="12"/>
  <c r="AS241" i="12"/>
  <c r="AO241" i="12"/>
  <c r="AN241" i="12"/>
  <c r="AM241" i="12"/>
  <c r="AL241" i="12"/>
  <c r="AJ241" i="12"/>
  <c r="AI241" i="12"/>
  <c r="AH241" i="12"/>
  <c r="AG241" i="12"/>
  <c r="AE241" i="12"/>
  <c r="AD241" i="12"/>
  <c r="AC241" i="12"/>
  <c r="AB241" i="12"/>
  <c r="Z241" i="12"/>
  <c r="Y241" i="12"/>
  <c r="X241" i="12"/>
  <c r="W241" i="12"/>
  <c r="U241" i="12"/>
  <c r="T241" i="12"/>
  <c r="S241" i="12"/>
  <c r="R241" i="12"/>
  <c r="AT240" i="12"/>
  <c r="AS240" i="12"/>
  <c r="AO240" i="12"/>
  <c r="AN240" i="12"/>
  <c r="AM240" i="12"/>
  <c r="AL240" i="12"/>
  <c r="AJ240" i="12"/>
  <c r="AI240" i="12"/>
  <c r="AH240" i="12"/>
  <c r="AG240" i="12"/>
  <c r="AE240" i="12"/>
  <c r="AD240" i="12"/>
  <c r="AC240" i="12"/>
  <c r="AB240" i="12"/>
  <c r="Z240" i="12"/>
  <c r="Y240" i="12"/>
  <c r="X240" i="12"/>
  <c r="W240" i="12"/>
  <c r="U240" i="12"/>
  <c r="T240" i="12"/>
  <c r="S240" i="12"/>
  <c r="R240" i="12"/>
  <c r="AT239" i="12"/>
  <c r="AS239" i="12"/>
  <c r="AO239" i="12"/>
  <c r="AN239" i="12"/>
  <c r="AM239" i="12"/>
  <c r="AL239" i="12"/>
  <c r="AJ239" i="12"/>
  <c r="AI239" i="12"/>
  <c r="AH239" i="12"/>
  <c r="AG239" i="12"/>
  <c r="AE239" i="12"/>
  <c r="AD239" i="12"/>
  <c r="AC239" i="12"/>
  <c r="AB239" i="12"/>
  <c r="Z239" i="12"/>
  <c r="Y239" i="12"/>
  <c r="X239" i="12"/>
  <c r="W239" i="12"/>
  <c r="U239" i="12"/>
  <c r="T239" i="12"/>
  <c r="S239" i="12"/>
  <c r="R239" i="12"/>
  <c r="AT238" i="12"/>
  <c r="AS238" i="12"/>
  <c r="AO238" i="12"/>
  <c r="AN238" i="12"/>
  <c r="AM238" i="12"/>
  <c r="AL238" i="12"/>
  <c r="AJ238" i="12"/>
  <c r="AI238" i="12"/>
  <c r="AH238" i="12"/>
  <c r="AG238" i="12"/>
  <c r="AE238" i="12"/>
  <c r="AD238" i="12"/>
  <c r="AC238" i="12"/>
  <c r="AB238" i="12"/>
  <c r="Z238" i="12"/>
  <c r="Y238" i="12"/>
  <c r="X238" i="12"/>
  <c r="W238" i="12"/>
  <c r="U238" i="12"/>
  <c r="T238" i="12"/>
  <c r="S238" i="12"/>
  <c r="R238" i="12"/>
  <c r="AT237" i="12"/>
  <c r="AS237" i="12"/>
  <c r="AO237" i="12"/>
  <c r="AN237" i="12"/>
  <c r="AM237" i="12"/>
  <c r="AL237" i="12"/>
  <c r="AJ237" i="12"/>
  <c r="AI237" i="12"/>
  <c r="AH237" i="12"/>
  <c r="AG237" i="12"/>
  <c r="AE237" i="12"/>
  <c r="AD237" i="12"/>
  <c r="AC237" i="12"/>
  <c r="AB237" i="12"/>
  <c r="Z237" i="12"/>
  <c r="Y237" i="12"/>
  <c r="X237" i="12"/>
  <c r="W237" i="12"/>
  <c r="U237" i="12"/>
  <c r="T237" i="12"/>
  <c r="S237" i="12"/>
  <c r="R237" i="12"/>
  <c r="AT236" i="12"/>
  <c r="AS236" i="12"/>
  <c r="AO236" i="12"/>
  <c r="AN236" i="12"/>
  <c r="AM236" i="12"/>
  <c r="AL236" i="12"/>
  <c r="AJ236" i="12"/>
  <c r="AI236" i="12"/>
  <c r="AH236" i="12"/>
  <c r="AG236" i="12"/>
  <c r="AE236" i="12"/>
  <c r="AD236" i="12"/>
  <c r="AC236" i="12"/>
  <c r="AB236" i="12"/>
  <c r="Z236" i="12"/>
  <c r="Y236" i="12"/>
  <c r="X236" i="12"/>
  <c r="W236" i="12"/>
  <c r="U236" i="12"/>
  <c r="T236" i="12"/>
  <c r="S236" i="12"/>
  <c r="R236" i="12"/>
  <c r="AT235" i="12"/>
  <c r="AS235" i="12"/>
  <c r="AO235" i="12"/>
  <c r="AN235" i="12"/>
  <c r="AM235" i="12"/>
  <c r="AL235" i="12"/>
  <c r="AJ235" i="12"/>
  <c r="AI235" i="12"/>
  <c r="AH235" i="12"/>
  <c r="AG235" i="12"/>
  <c r="AE235" i="12"/>
  <c r="AD235" i="12"/>
  <c r="AC235" i="12"/>
  <c r="AB235" i="12"/>
  <c r="Z235" i="12"/>
  <c r="Y235" i="12"/>
  <c r="X235" i="12"/>
  <c r="W235" i="12"/>
  <c r="U235" i="12"/>
  <c r="T235" i="12"/>
  <c r="S235" i="12"/>
  <c r="R235" i="12"/>
  <c r="AT234" i="12"/>
  <c r="AS234" i="12"/>
  <c r="AO234" i="12"/>
  <c r="AN234" i="12"/>
  <c r="AM234" i="12"/>
  <c r="AL234" i="12"/>
  <c r="AJ234" i="12"/>
  <c r="AI234" i="12"/>
  <c r="AH234" i="12"/>
  <c r="AG234" i="12"/>
  <c r="AE234" i="12"/>
  <c r="AD234" i="12"/>
  <c r="AC234" i="12"/>
  <c r="AB234" i="12"/>
  <c r="Z234" i="12"/>
  <c r="Y234" i="12"/>
  <c r="X234" i="12"/>
  <c r="W234" i="12"/>
  <c r="U234" i="12"/>
  <c r="T234" i="12"/>
  <c r="S234" i="12"/>
  <c r="R234" i="12"/>
  <c r="AT233" i="12"/>
  <c r="AS233" i="12"/>
  <c r="AO233" i="12"/>
  <c r="AN233" i="12"/>
  <c r="AM233" i="12"/>
  <c r="AL233" i="12"/>
  <c r="AJ233" i="12"/>
  <c r="AI233" i="12"/>
  <c r="AH233" i="12"/>
  <c r="AG233" i="12"/>
  <c r="AE233" i="12"/>
  <c r="AD233" i="12"/>
  <c r="AC233" i="12"/>
  <c r="AB233" i="12"/>
  <c r="Z233" i="12"/>
  <c r="Y233" i="12"/>
  <c r="X233" i="12"/>
  <c r="W233" i="12"/>
  <c r="U233" i="12"/>
  <c r="T233" i="12"/>
  <c r="S233" i="12"/>
  <c r="R233" i="12"/>
  <c r="AT232" i="12"/>
  <c r="AS232" i="12"/>
  <c r="AO232" i="12"/>
  <c r="AN232" i="12"/>
  <c r="AM232" i="12"/>
  <c r="AL232" i="12"/>
  <c r="AJ232" i="12"/>
  <c r="AI232" i="12"/>
  <c r="AH232" i="12"/>
  <c r="AG232" i="12"/>
  <c r="AE232" i="12"/>
  <c r="AD232" i="12"/>
  <c r="AC232" i="12"/>
  <c r="AB232" i="12"/>
  <c r="Z232" i="12"/>
  <c r="Y232" i="12"/>
  <c r="X232" i="12"/>
  <c r="W232" i="12"/>
  <c r="U232" i="12"/>
  <c r="T232" i="12"/>
  <c r="S232" i="12"/>
  <c r="R232" i="12"/>
  <c r="AT231" i="12"/>
  <c r="AS231" i="12"/>
  <c r="AO231" i="12"/>
  <c r="AN231" i="12"/>
  <c r="AM231" i="12"/>
  <c r="AL231" i="12"/>
  <c r="AJ231" i="12"/>
  <c r="AI231" i="12"/>
  <c r="AH231" i="12"/>
  <c r="AG231" i="12"/>
  <c r="AE231" i="12"/>
  <c r="AD231" i="12"/>
  <c r="AC231" i="12"/>
  <c r="AB231" i="12"/>
  <c r="Z231" i="12"/>
  <c r="Y231" i="12"/>
  <c r="X231" i="12"/>
  <c r="W231" i="12"/>
  <c r="U231" i="12"/>
  <c r="T231" i="12"/>
  <c r="S231" i="12"/>
  <c r="R231" i="12"/>
  <c r="AT230" i="12"/>
  <c r="AS230" i="12"/>
  <c r="AO230" i="12"/>
  <c r="AN230" i="12"/>
  <c r="AM230" i="12"/>
  <c r="AL230" i="12"/>
  <c r="AJ230" i="12"/>
  <c r="AI230" i="12"/>
  <c r="AH230" i="12"/>
  <c r="AG230" i="12"/>
  <c r="AE230" i="12"/>
  <c r="AD230" i="12"/>
  <c r="AC230" i="12"/>
  <c r="AB230" i="12"/>
  <c r="Z230" i="12"/>
  <c r="Y230" i="12"/>
  <c r="X230" i="12"/>
  <c r="W230" i="12"/>
  <c r="U230" i="12"/>
  <c r="T230" i="12"/>
  <c r="S230" i="12"/>
  <c r="R230" i="12"/>
  <c r="AT229" i="12"/>
  <c r="AS229" i="12"/>
  <c r="AO229" i="12"/>
  <c r="AN229" i="12"/>
  <c r="AM229" i="12"/>
  <c r="AL229" i="12"/>
  <c r="AJ229" i="12"/>
  <c r="AI229" i="12"/>
  <c r="AH229" i="12"/>
  <c r="AG229" i="12"/>
  <c r="AE229" i="12"/>
  <c r="AD229" i="12"/>
  <c r="AC229" i="12"/>
  <c r="AB229" i="12"/>
  <c r="Z229" i="12"/>
  <c r="Y229" i="12"/>
  <c r="X229" i="12"/>
  <c r="W229" i="12"/>
  <c r="U229" i="12"/>
  <c r="T229" i="12"/>
  <c r="S229" i="12"/>
  <c r="R229" i="12"/>
  <c r="AT228" i="12"/>
  <c r="AS228" i="12"/>
  <c r="AO228" i="12"/>
  <c r="AN228" i="12"/>
  <c r="AM228" i="12"/>
  <c r="AL228" i="12"/>
  <c r="AJ228" i="12"/>
  <c r="AI228" i="12"/>
  <c r="AH228" i="12"/>
  <c r="AG228" i="12"/>
  <c r="AE228" i="12"/>
  <c r="AD228" i="12"/>
  <c r="AC228" i="12"/>
  <c r="AB228" i="12"/>
  <c r="Z228" i="12"/>
  <c r="Y228" i="12"/>
  <c r="X228" i="12"/>
  <c r="W228" i="12"/>
  <c r="U228" i="12"/>
  <c r="T228" i="12"/>
  <c r="S228" i="12"/>
  <c r="R228" i="12"/>
  <c r="AT227" i="12"/>
  <c r="AS227" i="12"/>
  <c r="AO227" i="12"/>
  <c r="AN227" i="12"/>
  <c r="AM227" i="12"/>
  <c r="AL227" i="12"/>
  <c r="AJ227" i="12"/>
  <c r="AI227" i="12"/>
  <c r="AH227" i="12"/>
  <c r="AG227" i="12"/>
  <c r="AE227" i="12"/>
  <c r="AD227" i="12"/>
  <c r="AC227" i="12"/>
  <c r="AB227" i="12"/>
  <c r="Z227" i="12"/>
  <c r="Y227" i="12"/>
  <c r="X227" i="12"/>
  <c r="W227" i="12"/>
  <c r="U227" i="12"/>
  <c r="T227" i="12"/>
  <c r="S227" i="12"/>
  <c r="R227" i="12"/>
  <c r="AT226" i="12"/>
  <c r="AS226" i="12"/>
  <c r="AO226" i="12"/>
  <c r="AN226" i="12"/>
  <c r="AM226" i="12"/>
  <c r="AL226" i="12"/>
  <c r="AJ226" i="12"/>
  <c r="AI226" i="12"/>
  <c r="AH226" i="12"/>
  <c r="AG226" i="12"/>
  <c r="AE226" i="12"/>
  <c r="AD226" i="12"/>
  <c r="AC226" i="12"/>
  <c r="AB226" i="12"/>
  <c r="Z226" i="12"/>
  <c r="Y226" i="12"/>
  <c r="X226" i="12"/>
  <c r="W226" i="12"/>
  <c r="U226" i="12"/>
  <c r="T226" i="12"/>
  <c r="S226" i="12"/>
  <c r="R226" i="12"/>
  <c r="AT225" i="12"/>
  <c r="AS225" i="12"/>
  <c r="AO225" i="12"/>
  <c r="AN225" i="12"/>
  <c r="AM225" i="12"/>
  <c r="AL225" i="12"/>
  <c r="AJ225" i="12"/>
  <c r="AI225" i="12"/>
  <c r="AH225" i="12"/>
  <c r="AG225" i="12"/>
  <c r="AE225" i="12"/>
  <c r="AD225" i="12"/>
  <c r="AC225" i="12"/>
  <c r="AB225" i="12"/>
  <c r="Z225" i="12"/>
  <c r="Y225" i="12"/>
  <c r="X225" i="12"/>
  <c r="W225" i="12"/>
  <c r="U225" i="12"/>
  <c r="T225" i="12"/>
  <c r="S225" i="12"/>
  <c r="R225" i="12"/>
  <c r="AT224" i="12"/>
  <c r="AS224" i="12"/>
  <c r="AO224" i="12"/>
  <c r="AN224" i="12"/>
  <c r="AM224" i="12"/>
  <c r="AL224" i="12"/>
  <c r="AJ224" i="12"/>
  <c r="AI224" i="12"/>
  <c r="AH224" i="12"/>
  <c r="AG224" i="12"/>
  <c r="AE224" i="12"/>
  <c r="AD224" i="12"/>
  <c r="AC224" i="12"/>
  <c r="AB224" i="12"/>
  <c r="Z224" i="12"/>
  <c r="Y224" i="12"/>
  <c r="X224" i="12"/>
  <c r="W224" i="12"/>
  <c r="U224" i="12"/>
  <c r="T224" i="12"/>
  <c r="S224" i="12"/>
  <c r="R224" i="12"/>
  <c r="AT223" i="12"/>
  <c r="AS223" i="12"/>
  <c r="AO223" i="12"/>
  <c r="AN223" i="12"/>
  <c r="AM223" i="12"/>
  <c r="AL223" i="12"/>
  <c r="AJ223" i="12"/>
  <c r="AI223" i="12"/>
  <c r="AH223" i="12"/>
  <c r="AG223" i="12"/>
  <c r="AE223" i="12"/>
  <c r="AD223" i="12"/>
  <c r="AC223" i="12"/>
  <c r="AB223" i="12"/>
  <c r="Z223" i="12"/>
  <c r="Y223" i="12"/>
  <c r="X223" i="12"/>
  <c r="W223" i="12"/>
  <c r="U223" i="12"/>
  <c r="T223" i="12"/>
  <c r="S223" i="12"/>
  <c r="R223" i="12"/>
  <c r="AT222" i="12"/>
  <c r="AS222" i="12"/>
  <c r="AO222" i="12"/>
  <c r="AN222" i="12"/>
  <c r="AM222" i="12"/>
  <c r="AL222" i="12"/>
  <c r="AJ222" i="12"/>
  <c r="AI222" i="12"/>
  <c r="AH222" i="12"/>
  <c r="AG222" i="12"/>
  <c r="AE222" i="12"/>
  <c r="AD222" i="12"/>
  <c r="AC222" i="12"/>
  <c r="AB222" i="12"/>
  <c r="Z222" i="12"/>
  <c r="Y222" i="12"/>
  <c r="X222" i="12"/>
  <c r="W222" i="12"/>
  <c r="U222" i="12"/>
  <c r="T222" i="12"/>
  <c r="S222" i="12"/>
  <c r="R222" i="12"/>
  <c r="AT221" i="12"/>
  <c r="AS221" i="12"/>
  <c r="AO221" i="12"/>
  <c r="AN221" i="12"/>
  <c r="AM221" i="12"/>
  <c r="AL221" i="12"/>
  <c r="AJ221" i="12"/>
  <c r="AI221" i="12"/>
  <c r="AH221" i="12"/>
  <c r="AG221" i="12"/>
  <c r="AE221" i="12"/>
  <c r="AD221" i="12"/>
  <c r="AC221" i="12"/>
  <c r="AB221" i="12"/>
  <c r="Z221" i="12"/>
  <c r="Y221" i="12"/>
  <c r="X221" i="12"/>
  <c r="W221" i="12"/>
  <c r="U221" i="12"/>
  <c r="T221" i="12"/>
  <c r="S221" i="12"/>
  <c r="R221" i="12"/>
  <c r="AT220" i="12"/>
  <c r="AS220" i="12"/>
  <c r="AO220" i="12"/>
  <c r="AN220" i="12"/>
  <c r="AM220" i="12"/>
  <c r="AL220" i="12"/>
  <c r="AJ220" i="12"/>
  <c r="AI220" i="12"/>
  <c r="AH220" i="12"/>
  <c r="AG220" i="12"/>
  <c r="AE220" i="12"/>
  <c r="AD220" i="12"/>
  <c r="AC220" i="12"/>
  <c r="AB220" i="12"/>
  <c r="Z220" i="12"/>
  <c r="Y220" i="12"/>
  <c r="X220" i="12"/>
  <c r="W220" i="12"/>
  <c r="U220" i="12"/>
  <c r="T220" i="12"/>
  <c r="S220" i="12"/>
  <c r="R220" i="12"/>
  <c r="AT219" i="12"/>
  <c r="AS219" i="12"/>
  <c r="AO219" i="12"/>
  <c r="AN219" i="12"/>
  <c r="AM219" i="12"/>
  <c r="AL219" i="12"/>
  <c r="AJ219" i="12"/>
  <c r="AI219" i="12"/>
  <c r="AH219" i="12"/>
  <c r="AG219" i="12"/>
  <c r="AE219" i="12"/>
  <c r="AD219" i="12"/>
  <c r="AC219" i="12"/>
  <c r="AB219" i="12"/>
  <c r="Z219" i="12"/>
  <c r="Y219" i="12"/>
  <c r="X219" i="12"/>
  <c r="W219" i="12"/>
  <c r="U219" i="12"/>
  <c r="T219" i="12"/>
  <c r="S219" i="12"/>
  <c r="R219" i="12"/>
  <c r="AT218" i="12"/>
  <c r="AS218" i="12"/>
  <c r="AO218" i="12"/>
  <c r="AN218" i="12"/>
  <c r="AM218" i="12"/>
  <c r="AL218" i="12"/>
  <c r="AJ218" i="12"/>
  <c r="AI218" i="12"/>
  <c r="AH218" i="12"/>
  <c r="AG218" i="12"/>
  <c r="AE218" i="12"/>
  <c r="AD218" i="12"/>
  <c r="AC218" i="12"/>
  <c r="AB218" i="12"/>
  <c r="Z218" i="12"/>
  <c r="Y218" i="12"/>
  <c r="X218" i="12"/>
  <c r="W218" i="12"/>
  <c r="U218" i="12"/>
  <c r="T218" i="12"/>
  <c r="S218" i="12"/>
  <c r="R218" i="12"/>
  <c r="AT217" i="12"/>
  <c r="AS217" i="12"/>
  <c r="AO217" i="12"/>
  <c r="AN217" i="12"/>
  <c r="AM217" i="12"/>
  <c r="AL217" i="12"/>
  <c r="AJ217" i="12"/>
  <c r="AI217" i="12"/>
  <c r="AH217" i="12"/>
  <c r="AG217" i="12"/>
  <c r="AE217" i="12"/>
  <c r="AD217" i="12"/>
  <c r="AC217" i="12"/>
  <c r="AB217" i="12"/>
  <c r="Z217" i="12"/>
  <c r="Y217" i="12"/>
  <c r="X217" i="12"/>
  <c r="W217" i="12"/>
  <c r="U217" i="12"/>
  <c r="T217" i="12"/>
  <c r="S217" i="12"/>
  <c r="R217" i="12"/>
  <c r="AT216" i="12"/>
  <c r="AS216" i="12"/>
  <c r="AO216" i="12"/>
  <c r="AN216" i="12"/>
  <c r="AM216" i="12"/>
  <c r="AL216" i="12"/>
  <c r="AJ216" i="12"/>
  <c r="AI216" i="12"/>
  <c r="AH216" i="12"/>
  <c r="AG216" i="12"/>
  <c r="AE216" i="12"/>
  <c r="AD216" i="12"/>
  <c r="AC216" i="12"/>
  <c r="AB216" i="12"/>
  <c r="Z216" i="12"/>
  <c r="Y216" i="12"/>
  <c r="X216" i="12"/>
  <c r="W216" i="12"/>
  <c r="U216" i="12"/>
  <c r="T216" i="12"/>
  <c r="S216" i="12"/>
  <c r="R216" i="12"/>
  <c r="AT215" i="12"/>
  <c r="AS215" i="12"/>
  <c r="AO215" i="12"/>
  <c r="AN215" i="12"/>
  <c r="AM215" i="12"/>
  <c r="AL215" i="12"/>
  <c r="AJ215" i="12"/>
  <c r="AI215" i="12"/>
  <c r="AH215" i="12"/>
  <c r="AG215" i="12"/>
  <c r="AE215" i="12"/>
  <c r="AD215" i="12"/>
  <c r="AC215" i="12"/>
  <c r="AB215" i="12"/>
  <c r="Z215" i="12"/>
  <c r="Y215" i="12"/>
  <c r="X215" i="12"/>
  <c r="W215" i="12"/>
  <c r="U215" i="12"/>
  <c r="T215" i="12"/>
  <c r="S215" i="12"/>
  <c r="R215" i="12"/>
  <c r="AT214" i="12"/>
  <c r="AS214" i="12"/>
  <c r="AO214" i="12"/>
  <c r="AN214" i="12"/>
  <c r="AM214" i="12"/>
  <c r="AL214" i="12"/>
  <c r="AJ214" i="12"/>
  <c r="AI214" i="12"/>
  <c r="AH214" i="12"/>
  <c r="AG214" i="12"/>
  <c r="AE214" i="12"/>
  <c r="AD214" i="12"/>
  <c r="AC214" i="12"/>
  <c r="AB214" i="12"/>
  <c r="Z214" i="12"/>
  <c r="Y214" i="12"/>
  <c r="X214" i="12"/>
  <c r="W214" i="12"/>
  <c r="U214" i="12"/>
  <c r="T214" i="12"/>
  <c r="S214" i="12"/>
  <c r="R214" i="12"/>
  <c r="AT213" i="12"/>
  <c r="AS213" i="12"/>
  <c r="AO213" i="12"/>
  <c r="AN213" i="12"/>
  <c r="AM213" i="12"/>
  <c r="AL213" i="12"/>
  <c r="AJ213" i="12"/>
  <c r="AI213" i="12"/>
  <c r="AH213" i="12"/>
  <c r="AG213" i="12"/>
  <c r="AE213" i="12"/>
  <c r="AD213" i="12"/>
  <c r="AC213" i="12"/>
  <c r="AB213" i="12"/>
  <c r="Z213" i="12"/>
  <c r="Y213" i="12"/>
  <c r="X213" i="12"/>
  <c r="W213" i="12"/>
  <c r="U213" i="12"/>
  <c r="T213" i="12"/>
  <c r="S213" i="12"/>
  <c r="R213" i="12"/>
  <c r="AT212" i="12"/>
  <c r="AS212" i="12"/>
  <c r="AO212" i="12"/>
  <c r="AN212" i="12"/>
  <c r="AM212" i="12"/>
  <c r="AL212" i="12"/>
  <c r="AJ212" i="12"/>
  <c r="AI212" i="12"/>
  <c r="AH212" i="12"/>
  <c r="AG212" i="12"/>
  <c r="AE212" i="12"/>
  <c r="AD212" i="12"/>
  <c r="AC212" i="12"/>
  <c r="AB212" i="12"/>
  <c r="Z212" i="12"/>
  <c r="Y212" i="12"/>
  <c r="X212" i="12"/>
  <c r="W212" i="12"/>
  <c r="U212" i="12"/>
  <c r="T212" i="12"/>
  <c r="S212" i="12"/>
  <c r="R212" i="12"/>
  <c r="AT211" i="12"/>
  <c r="AS211" i="12"/>
  <c r="AO211" i="12"/>
  <c r="AN211" i="12"/>
  <c r="AM211" i="12"/>
  <c r="AL211" i="12"/>
  <c r="AJ211" i="12"/>
  <c r="AI211" i="12"/>
  <c r="AH211" i="12"/>
  <c r="AG211" i="12"/>
  <c r="AE211" i="12"/>
  <c r="AD211" i="12"/>
  <c r="AC211" i="12"/>
  <c r="AB211" i="12"/>
  <c r="Z211" i="12"/>
  <c r="Y211" i="12"/>
  <c r="X211" i="12"/>
  <c r="W211" i="12"/>
  <c r="U211" i="12"/>
  <c r="T211" i="12"/>
  <c r="S211" i="12"/>
  <c r="R211" i="12"/>
  <c r="AT210" i="12"/>
  <c r="AS210" i="12"/>
  <c r="AO210" i="12"/>
  <c r="AN210" i="12"/>
  <c r="AM210" i="12"/>
  <c r="AL210" i="12"/>
  <c r="AJ210" i="12"/>
  <c r="AI210" i="12"/>
  <c r="AH210" i="12"/>
  <c r="AG210" i="12"/>
  <c r="AE210" i="12"/>
  <c r="AD210" i="12"/>
  <c r="AC210" i="12"/>
  <c r="AB210" i="12"/>
  <c r="Z210" i="12"/>
  <c r="Y210" i="12"/>
  <c r="X210" i="12"/>
  <c r="W210" i="12"/>
  <c r="U210" i="12"/>
  <c r="T210" i="12"/>
  <c r="S210" i="12"/>
  <c r="R210" i="12"/>
  <c r="AT209" i="12"/>
  <c r="AS209" i="12"/>
  <c r="AO209" i="12"/>
  <c r="AN209" i="12"/>
  <c r="AM209" i="12"/>
  <c r="AL209" i="12"/>
  <c r="AJ209" i="12"/>
  <c r="AI209" i="12"/>
  <c r="AH209" i="12"/>
  <c r="AG209" i="12"/>
  <c r="AE209" i="12"/>
  <c r="AD209" i="12"/>
  <c r="AC209" i="12"/>
  <c r="AB209" i="12"/>
  <c r="Z209" i="12"/>
  <c r="Y209" i="12"/>
  <c r="X209" i="12"/>
  <c r="W209" i="12"/>
  <c r="U209" i="12"/>
  <c r="T209" i="12"/>
  <c r="S209" i="12"/>
  <c r="R209" i="12"/>
  <c r="AT208" i="12"/>
  <c r="AS208" i="12"/>
  <c r="AO208" i="12"/>
  <c r="AN208" i="12"/>
  <c r="AM208" i="12"/>
  <c r="AL208" i="12"/>
  <c r="AJ208" i="12"/>
  <c r="AI208" i="12"/>
  <c r="AH208" i="12"/>
  <c r="AG208" i="12"/>
  <c r="AE208" i="12"/>
  <c r="AD208" i="12"/>
  <c r="AC208" i="12"/>
  <c r="AB208" i="12"/>
  <c r="Z208" i="12"/>
  <c r="Y208" i="12"/>
  <c r="X208" i="12"/>
  <c r="W208" i="12"/>
  <c r="U208" i="12"/>
  <c r="T208" i="12"/>
  <c r="S208" i="12"/>
  <c r="R208" i="12"/>
  <c r="AT207" i="12"/>
  <c r="AS207" i="12"/>
  <c r="AO207" i="12"/>
  <c r="AN207" i="12"/>
  <c r="AM207" i="12"/>
  <c r="AL207" i="12"/>
  <c r="AJ207" i="12"/>
  <c r="AI207" i="12"/>
  <c r="AH207" i="12"/>
  <c r="AG207" i="12"/>
  <c r="AE207" i="12"/>
  <c r="AD207" i="12"/>
  <c r="AC207" i="12"/>
  <c r="AB207" i="12"/>
  <c r="Z207" i="12"/>
  <c r="Y207" i="12"/>
  <c r="X207" i="12"/>
  <c r="W207" i="12"/>
  <c r="U207" i="12"/>
  <c r="T207" i="12"/>
  <c r="S207" i="12"/>
  <c r="R207" i="12"/>
  <c r="AT206" i="12"/>
  <c r="AS206" i="12"/>
  <c r="AO206" i="12"/>
  <c r="AN206" i="12"/>
  <c r="AM206" i="12"/>
  <c r="AL206" i="12"/>
  <c r="AJ206" i="12"/>
  <c r="AI206" i="12"/>
  <c r="AH206" i="12"/>
  <c r="AG206" i="12"/>
  <c r="AE206" i="12"/>
  <c r="AD206" i="12"/>
  <c r="AC206" i="12"/>
  <c r="AB206" i="12"/>
  <c r="Z206" i="12"/>
  <c r="Y206" i="12"/>
  <c r="X206" i="12"/>
  <c r="W206" i="12"/>
  <c r="U206" i="12"/>
  <c r="T206" i="12"/>
  <c r="S206" i="12"/>
  <c r="R206" i="12"/>
  <c r="AT205" i="12"/>
  <c r="AS205" i="12"/>
  <c r="AO205" i="12"/>
  <c r="AN205" i="12"/>
  <c r="AM205" i="12"/>
  <c r="AL205" i="12"/>
  <c r="AJ205" i="12"/>
  <c r="AI205" i="12"/>
  <c r="AH205" i="12"/>
  <c r="AG205" i="12"/>
  <c r="AE205" i="12"/>
  <c r="AD205" i="12"/>
  <c r="AC205" i="12"/>
  <c r="AB205" i="12"/>
  <c r="Z205" i="12"/>
  <c r="Y205" i="12"/>
  <c r="X205" i="12"/>
  <c r="W205" i="12"/>
  <c r="U205" i="12"/>
  <c r="T205" i="12"/>
  <c r="S205" i="12"/>
  <c r="R205" i="12"/>
  <c r="AT204" i="12"/>
  <c r="AS204" i="12"/>
  <c r="AO204" i="12"/>
  <c r="AN204" i="12"/>
  <c r="AM204" i="12"/>
  <c r="AL204" i="12"/>
  <c r="AJ204" i="12"/>
  <c r="AI204" i="12"/>
  <c r="AH204" i="12"/>
  <c r="AG204" i="12"/>
  <c r="AE204" i="12"/>
  <c r="AD204" i="12"/>
  <c r="AC204" i="12"/>
  <c r="AB204" i="12"/>
  <c r="Z204" i="12"/>
  <c r="Y204" i="12"/>
  <c r="X204" i="12"/>
  <c r="W204" i="12"/>
  <c r="U204" i="12"/>
  <c r="T204" i="12"/>
  <c r="S204" i="12"/>
  <c r="R204" i="12"/>
  <c r="AT203" i="12"/>
  <c r="AS203" i="12"/>
  <c r="AO203" i="12"/>
  <c r="AN203" i="12"/>
  <c r="AM203" i="12"/>
  <c r="AL203" i="12"/>
  <c r="AJ203" i="12"/>
  <c r="AI203" i="12"/>
  <c r="AH203" i="12"/>
  <c r="AG203" i="12"/>
  <c r="AE203" i="12"/>
  <c r="AD203" i="12"/>
  <c r="AC203" i="12"/>
  <c r="AB203" i="12"/>
  <c r="Z203" i="12"/>
  <c r="Y203" i="12"/>
  <c r="X203" i="12"/>
  <c r="W203" i="12"/>
  <c r="U203" i="12"/>
  <c r="T203" i="12"/>
  <c r="S203" i="12"/>
  <c r="R203" i="12"/>
  <c r="AT202" i="12"/>
  <c r="AS202" i="12"/>
  <c r="AO202" i="12"/>
  <c r="AN202" i="12"/>
  <c r="AM202" i="12"/>
  <c r="AL202" i="12"/>
  <c r="AJ202" i="12"/>
  <c r="AI202" i="12"/>
  <c r="AH202" i="12"/>
  <c r="AG202" i="12"/>
  <c r="AE202" i="12"/>
  <c r="AD202" i="12"/>
  <c r="AC202" i="12"/>
  <c r="AB202" i="12"/>
  <c r="Z202" i="12"/>
  <c r="Y202" i="12"/>
  <c r="X202" i="12"/>
  <c r="W202" i="12"/>
  <c r="U202" i="12"/>
  <c r="T202" i="12"/>
  <c r="S202" i="12"/>
  <c r="R202" i="12"/>
  <c r="AT201" i="12"/>
  <c r="AS201" i="12"/>
  <c r="AO201" i="12"/>
  <c r="AN201" i="12"/>
  <c r="AM201" i="12"/>
  <c r="AL201" i="12"/>
  <c r="AJ201" i="12"/>
  <c r="AI201" i="12"/>
  <c r="AH201" i="12"/>
  <c r="AG201" i="12"/>
  <c r="AE201" i="12"/>
  <c r="AD201" i="12"/>
  <c r="AC201" i="12"/>
  <c r="AB201" i="12"/>
  <c r="Z201" i="12"/>
  <c r="Y201" i="12"/>
  <c r="X201" i="12"/>
  <c r="W201" i="12"/>
  <c r="U201" i="12"/>
  <c r="T201" i="12"/>
  <c r="S201" i="12"/>
  <c r="R201" i="12"/>
  <c r="AT200" i="12"/>
  <c r="AS200" i="12"/>
  <c r="AO200" i="12"/>
  <c r="AN200" i="12"/>
  <c r="AM200" i="12"/>
  <c r="AL200" i="12"/>
  <c r="AJ200" i="12"/>
  <c r="AI200" i="12"/>
  <c r="AH200" i="12"/>
  <c r="AG200" i="12"/>
  <c r="AE200" i="12"/>
  <c r="AD200" i="12"/>
  <c r="AC200" i="12"/>
  <c r="AB200" i="12"/>
  <c r="Z200" i="12"/>
  <c r="Y200" i="12"/>
  <c r="X200" i="12"/>
  <c r="W200" i="12"/>
  <c r="U200" i="12"/>
  <c r="T200" i="12"/>
  <c r="S200" i="12"/>
  <c r="R200" i="12"/>
  <c r="AT199" i="12"/>
  <c r="AS199" i="12"/>
  <c r="AO199" i="12"/>
  <c r="AN199" i="12"/>
  <c r="AM199" i="12"/>
  <c r="AL199" i="12"/>
  <c r="AJ199" i="12"/>
  <c r="AI199" i="12"/>
  <c r="AH199" i="12"/>
  <c r="AG199" i="12"/>
  <c r="AE199" i="12"/>
  <c r="AD199" i="12"/>
  <c r="AC199" i="12"/>
  <c r="AB199" i="12"/>
  <c r="Z199" i="12"/>
  <c r="Y199" i="12"/>
  <c r="X199" i="12"/>
  <c r="W199" i="12"/>
  <c r="U199" i="12"/>
  <c r="T199" i="12"/>
  <c r="S199" i="12"/>
  <c r="R199" i="12"/>
  <c r="AT198" i="12"/>
  <c r="AS198" i="12"/>
  <c r="AO198" i="12"/>
  <c r="AN198" i="12"/>
  <c r="AM198" i="12"/>
  <c r="AL198" i="12"/>
  <c r="AJ198" i="12"/>
  <c r="AI198" i="12"/>
  <c r="AH198" i="12"/>
  <c r="AG198" i="12"/>
  <c r="AE198" i="12"/>
  <c r="AD198" i="12"/>
  <c r="AC198" i="12"/>
  <c r="AB198" i="12"/>
  <c r="Z198" i="12"/>
  <c r="Y198" i="12"/>
  <c r="X198" i="12"/>
  <c r="W198" i="12"/>
  <c r="U198" i="12"/>
  <c r="T198" i="12"/>
  <c r="S198" i="12"/>
  <c r="R198" i="12"/>
  <c r="AT197" i="12"/>
  <c r="AS197" i="12"/>
  <c r="AO197" i="12"/>
  <c r="AN197" i="12"/>
  <c r="AM197" i="12"/>
  <c r="AL197" i="12"/>
  <c r="AJ197" i="12"/>
  <c r="AI197" i="12"/>
  <c r="AH197" i="12"/>
  <c r="AG197" i="12"/>
  <c r="AE197" i="12"/>
  <c r="AD197" i="12"/>
  <c r="AC197" i="12"/>
  <c r="AB197" i="12"/>
  <c r="Z197" i="12"/>
  <c r="Y197" i="12"/>
  <c r="X197" i="12"/>
  <c r="W197" i="12"/>
  <c r="U197" i="12"/>
  <c r="T197" i="12"/>
  <c r="S197" i="12"/>
  <c r="R197" i="12"/>
  <c r="AT196" i="12"/>
  <c r="AS196" i="12"/>
  <c r="AO196" i="12"/>
  <c r="AN196" i="12"/>
  <c r="AM196" i="12"/>
  <c r="AL196" i="12"/>
  <c r="AJ196" i="12"/>
  <c r="AI196" i="12"/>
  <c r="AH196" i="12"/>
  <c r="AG196" i="12"/>
  <c r="AE196" i="12"/>
  <c r="AD196" i="12"/>
  <c r="AC196" i="12"/>
  <c r="AB196" i="12"/>
  <c r="Z196" i="12"/>
  <c r="Y196" i="12"/>
  <c r="X196" i="12"/>
  <c r="W196" i="12"/>
  <c r="U196" i="12"/>
  <c r="T196" i="12"/>
  <c r="S196" i="12"/>
  <c r="R196" i="12"/>
  <c r="AT195" i="12"/>
  <c r="AS195" i="12"/>
  <c r="AO195" i="12"/>
  <c r="AN195" i="12"/>
  <c r="AM195" i="12"/>
  <c r="AL195" i="12"/>
  <c r="AJ195" i="12"/>
  <c r="AI195" i="12"/>
  <c r="AH195" i="12"/>
  <c r="AG195" i="12"/>
  <c r="AE195" i="12"/>
  <c r="AD195" i="12"/>
  <c r="AC195" i="12"/>
  <c r="AB195" i="12"/>
  <c r="Z195" i="12"/>
  <c r="Y195" i="12"/>
  <c r="X195" i="12"/>
  <c r="W195" i="12"/>
  <c r="U195" i="12"/>
  <c r="T195" i="12"/>
  <c r="S195" i="12"/>
  <c r="R195" i="12"/>
  <c r="AT194" i="12"/>
  <c r="AS194" i="12"/>
  <c r="AO194" i="12"/>
  <c r="AN194" i="12"/>
  <c r="AM194" i="12"/>
  <c r="AL194" i="12"/>
  <c r="AJ194" i="12"/>
  <c r="AI194" i="12"/>
  <c r="AH194" i="12"/>
  <c r="AG194" i="12"/>
  <c r="AE194" i="12"/>
  <c r="AD194" i="12"/>
  <c r="AC194" i="12"/>
  <c r="AB194" i="12"/>
  <c r="Z194" i="12"/>
  <c r="Y194" i="12"/>
  <c r="X194" i="12"/>
  <c r="W194" i="12"/>
  <c r="U194" i="12"/>
  <c r="T194" i="12"/>
  <c r="S194" i="12"/>
  <c r="R194" i="12"/>
  <c r="AT193" i="12"/>
  <c r="AS193" i="12"/>
  <c r="AO193" i="12"/>
  <c r="AN193" i="12"/>
  <c r="AM193" i="12"/>
  <c r="AL193" i="12"/>
  <c r="AJ193" i="12"/>
  <c r="AI193" i="12"/>
  <c r="AH193" i="12"/>
  <c r="AG193" i="12"/>
  <c r="AE193" i="12"/>
  <c r="AD193" i="12"/>
  <c r="AC193" i="12"/>
  <c r="AB193" i="12"/>
  <c r="Z193" i="12"/>
  <c r="Y193" i="12"/>
  <c r="X193" i="12"/>
  <c r="W193" i="12"/>
  <c r="U193" i="12"/>
  <c r="T193" i="12"/>
  <c r="S193" i="12"/>
  <c r="R193" i="12"/>
  <c r="AT192" i="12"/>
  <c r="AS192" i="12"/>
  <c r="AO192" i="12"/>
  <c r="AN192" i="12"/>
  <c r="AM192" i="12"/>
  <c r="AL192" i="12"/>
  <c r="AJ192" i="12"/>
  <c r="AI192" i="12"/>
  <c r="AH192" i="12"/>
  <c r="AG192" i="12"/>
  <c r="AE192" i="12"/>
  <c r="AD192" i="12"/>
  <c r="AC192" i="12"/>
  <c r="AB192" i="12"/>
  <c r="Z192" i="12"/>
  <c r="Y192" i="12"/>
  <c r="X192" i="12"/>
  <c r="W192" i="12"/>
  <c r="U192" i="12"/>
  <c r="T192" i="12"/>
  <c r="S192" i="12"/>
  <c r="R192" i="12"/>
  <c r="AT191" i="12"/>
  <c r="AS191" i="12"/>
  <c r="AO191" i="12"/>
  <c r="AN191" i="12"/>
  <c r="AM191" i="12"/>
  <c r="AL191" i="12"/>
  <c r="AJ191" i="12"/>
  <c r="AI191" i="12"/>
  <c r="AH191" i="12"/>
  <c r="AG191" i="12"/>
  <c r="AE191" i="12"/>
  <c r="AD191" i="12"/>
  <c r="AC191" i="12"/>
  <c r="AB191" i="12"/>
  <c r="Z191" i="12"/>
  <c r="Y191" i="12"/>
  <c r="X191" i="12"/>
  <c r="W191" i="12"/>
  <c r="U191" i="12"/>
  <c r="T191" i="12"/>
  <c r="S191" i="12"/>
  <c r="R191" i="12"/>
  <c r="AT190" i="12"/>
  <c r="AS190" i="12"/>
  <c r="AO190" i="12"/>
  <c r="AN190" i="12"/>
  <c r="AM190" i="12"/>
  <c r="AL190" i="12"/>
  <c r="AJ190" i="12"/>
  <c r="AI190" i="12"/>
  <c r="AH190" i="12"/>
  <c r="AG190" i="12"/>
  <c r="AE190" i="12"/>
  <c r="AD190" i="12"/>
  <c r="AC190" i="12"/>
  <c r="AB190" i="12"/>
  <c r="Z190" i="12"/>
  <c r="Y190" i="12"/>
  <c r="X190" i="12"/>
  <c r="W190" i="12"/>
  <c r="U190" i="12"/>
  <c r="T190" i="12"/>
  <c r="S190" i="12"/>
  <c r="R190" i="12"/>
  <c r="AT189" i="12"/>
  <c r="AS189" i="12"/>
  <c r="AO189" i="12"/>
  <c r="AN189" i="12"/>
  <c r="AM189" i="12"/>
  <c r="AL189" i="12"/>
  <c r="AJ189" i="12"/>
  <c r="AI189" i="12"/>
  <c r="AH189" i="12"/>
  <c r="AG189" i="12"/>
  <c r="AE189" i="12"/>
  <c r="AD189" i="12"/>
  <c r="AC189" i="12"/>
  <c r="AB189" i="12"/>
  <c r="Z189" i="12"/>
  <c r="Y189" i="12"/>
  <c r="X189" i="12"/>
  <c r="W189" i="12"/>
  <c r="U189" i="12"/>
  <c r="T189" i="12"/>
  <c r="S189" i="12"/>
  <c r="R189" i="12"/>
  <c r="AT188" i="12"/>
  <c r="AS188" i="12"/>
  <c r="AO188" i="12"/>
  <c r="AN188" i="12"/>
  <c r="AM188" i="12"/>
  <c r="AL188" i="12"/>
  <c r="AJ188" i="12"/>
  <c r="AI188" i="12"/>
  <c r="AH188" i="12"/>
  <c r="AG188" i="12"/>
  <c r="AE188" i="12"/>
  <c r="AD188" i="12"/>
  <c r="AC188" i="12"/>
  <c r="AB188" i="12"/>
  <c r="Z188" i="12"/>
  <c r="Y188" i="12"/>
  <c r="X188" i="12"/>
  <c r="W188" i="12"/>
  <c r="U188" i="12"/>
  <c r="T188" i="12"/>
  <c r="S188" i="12"/>
  <c r="R188" i="12"/>
  <c r="AT187" i="12"/>
  <c r="AS187" i="12"/>
  <c r="AO187" i="12"/>
  <c r="AN187" i="12"/>
  <c r="AM187" i="12"/>
  <c r="AL187" i="12"/>
  <c r="AJ187" i="12"/>
  <c r="AI187" i="12"/>
  <c r="AH187" i="12"/>
  <c r="AG187" i="12"/>
  <c r="AE187" i="12"/>
  <c r="AD187" i="12"/>
  <c r="AC187" i="12"/>
  <c r="AB187" i="12"/>
  <c r="Z187" i="12"/>
  <c r="Y187" i="12"/>
  <c r="X187" i="12"/>
  <c r="W187" i="12"/>
  <c r="U187" i="12"/>
  <c r="T187" i="12"/>
  <c r="S187" i="12"/>
  <c r="R187" i="12"/>
  <c r="AT186" i="12"/>
  <c r="AS186" i="12"/>
  <c r="AO186" i="12"/>
  <c r="AN186" i="12"/>
  <c r="AM186" i="12"/>
  <c r="AL186" i="12"/>
  <c r="AJ186" i="12"/>
  <c r="AI186" i="12"/>
  <c r="AH186" i="12"/>
  <c r="AG186" i="12"/>
  <c r="AE186" i="12"/>
  <c r="AD186" i="12"/>
  <c r="AC186" i="12"/>
  <c r="AB186" i="12"/>
  <c r="Z186" i="12"/>
  <c r="Y186" i="12"/>
  <c r="X186" i="12"/>
  <c r="W186" i="12"/>
  <c r="U186" i="12"/>
  <c r="T186" i="12"/>
  <c r="S186" i="12"/>
  <c r="R186" i="12"/>
  <c r="AT185" i="12"/>
  <c r="AS185" i="12"/>
  <c r="AO185" i="12"/>
  <c r="AN185" i="12"/>
  <c r="AM185" i="12"/>
  <c r="AL185" i="12"/>
  <c r="AJ185" i="12"/>
  <c r="AI185" i="12"/>
  <c r="AH185" i="12"/>
  <c r="AG185" i="12"/>
  <c r="AE185" i="12"/>
  <c r="AD185" i="12"/>
  <c r="AC185" i="12"/>
  <c r="AB185" i="12"/>
  <c r="Z185" i="12"/>
  <c r="Y185" i="12"/>
  <c r="X185" i="12"/>
  <c r="W185" i="12"/>
  <c r="U185" i="12"/>
  <c r="T185" i="12"/>
  <c r="S185" i="12"/>
  <c r="R185" i="12"/>
  <c r="AT184" i="12"/>
  <c r="AS184" i="12"/>
  <c r="AO184" i="12"/>
  <c r="AN184" i="12"/>
  <c r="AM184" i="12"/>
  <c r="AL184" i="12"/>
  <c r="AJ184" i="12"/>
  <c r="AI184" i="12"/>
  <c r="AH184" i="12"/>
  <c r="AG184" i="12"/>
  <c r="AE184" i="12"/>
  <c r="AD184" i="12"/>
  <c r="AC184" i="12"/>
  <c r="AB184" i="12"/>
  <c r="Z184" i="12"/>
  <c r="Y184" i="12"/>
  <c r="X184" i="12"/>
  <c r="W184" i="12"/>
  <c r="U184" i="12"/>
  <c r="T184" i="12"/>
  <c r="S184" i="12"/>
  <c r="R184" i="12"/>
  <c r="AT183" i="12"/>
  <c r="AS183" i="12"/>
  <c r="AO183" i="12"/>
  <c r="AN183" i="12"/>
  <c r="AM183" i="12"/>
  <c r="AL183" i="12"/>
  <c r="AJ183" i="12"/>
  <c r="AI183" i="12"/>
  <c r="AH183" i="12"/>
  <c r="AG183" i="12"/>
  <c r="AE183" i="12"/>
  <c r="AD183" i="12"/>
  <c r="AC183" i="12"/>
  <c r="AB183" i="12"/>
  <c r="Z183" i="12"/>
  <c r="Y183" i="12"/>
  <c r="X183" i="12"/>
  <c r="W183" i="12"/>
  <c r="U183" i="12"/>
  <c r="T183" i="12"/>
  <c r="S183" i="12"/>
  <c r="R183" i="12"/>
  <c r="AT182" i="12"/>
  <c r="AS182" i="12"/>
  <c r="AO182" i="12"/>
  <c r="AN182" i="12"/>
  <c r="AM182" i="12"/>
  <c r="AL182" i="12"/>
  <c r="AJ182" i="12"/>
  <c r="AI182" i="12"/>
  <c r="AH182" i="12"/>
  <c r="AG182" i="12"/>
  <c r="AE182" i="12"/>
  <c r="AD182" i="12"/>
  <c r="AC182" i="12"/>
  <c r="AB182" i="12"/>
  <c r="Z182" i="12"/>
  <c r="Y182" i="12"/>
  <c r="X182" i="12"/>
  <c r="W182" i="12"/>
  <c r="U182" i="12"/>
  <c r="T182" i="12"/>
  <c r="S182" i="12"/>
  <c r="R182" i="12"/>
  <c r="AT181" i="12"/>
  <c r="AS181" i="12"/>
  <c r="AO181" i="12"/>
  <c r="AN181" i="12"/>
  <c r="AM181" i="12"/>
  <c r="AL181" i="12"/>
  <c r="AJ181" i="12"/>
  <c r="AI181" i="12"/>
  <c r="AH181" i="12"/>
  <c r="AG181" i="12"/>
  <c r="AE181" i="12"/>
  <c r="AD181" i="12"/>
  <c r="AC181" i="12"/>
  <c r="AB181" i="12"/>
  <c r="Z181" i="12"/>
  <c r="Y181" i="12"/>
  <c r="X181" i="12"/>
  <c r="W181" i="12"/>
  <c r="U181" i="12"/>
  <c r="T181" i="12"/>
  <c r="S181" i="12"/>
  <c r="R181" i="12"/>
  <c r="AT180" i="12"/>
  <c r="AS180" i="12"/>
  <c r="AO180" i="12"/>
  <c r="AN180" i="12"/>
  <c r="AM180" i="12"/>
  <c r="AL180" i="12"/>
  <c r="AJ180" i="12"/>
  <c r="AI180" i="12"/>
  <c r="AH180" i="12"/>
  <c r="AG180" i="12"/>
  <c r="AE180" i="12"/>
  <c r="AD180" i="12"/>
  <c r="AC180" i="12"/>
  <c r="AB180" i="12"/>
  <c r="Z180" i="12"/>
  <c r="Y180" i="12"/>
  <c r="X180" i="12"/>
  <c r="W180" i="12"/>
  <c r="U180" i="12"/>
  <c r="T180" i="12"/>
  <c r="S180" i="12"/>
  <c r="R180" i="12"/>
  <c r="AT179" i="12"/>
  <c r="AS179" i="12"/>
  <c r="AO179" i="12"/>
  <c r="AN179" i="12"/>
  <c r="AM179" i="12"/>
  <c r="AL179" i="12"/>
  <c r="AJ179" i="12"/>
  <c r="AI179" i="12"/>
  <c r="AH179" i="12"/>
  <c r="AG179" i="12"/>
  <c r="AE179" i="12"/>
  <c r="AD179" i="12"/>
  <c r="AC179" i="12"/>
  <c r="AB179" i="12"/>
  <c r="Z179" i="12"/>
  <c r="Y179" i="12"/>
  <c r="X179" i="12"/>
  <c r="W179" i="12"/>
  <c r="U179" i="12"/>
  <c r="T179" i="12"/>
  <c r="S179" i="12"/>
  <c r="R179" i="12"/>
  <c r="AT178" i="12"/>
  <c r="AS178" i="12"/>
  <c r="AO178" i="12"/>
  <c r="AN178" i="12"/>
  <c r="AM178" i="12"/>
  <c r="AL178" i="12"/>
  <c r="AJ178" i="12"/>
  <c r="AI178" i="12"/>
  <c r="AH178" i="12"/>
  <c r="AG178" i="12"/>
  <c r="AE178" i="12"/>
  <c r="AD178" i="12"/>
  <c r="AC178" i="12"/>
  <c r="AB178" i="12"/>
  <c r="Z178" i="12"/>
  <c r="Y178" i="12"/>
  <c r="X178" i="12"/>
  <c r="W178" i="12"/>
  <c r="U178" i="12"/>
  <c r="T178" i="12"/>
  <c r="S178" i="12"/>
  <c r="R178" i="12"/>
  <c r="AT177" i="12"/>
  <c r="AS177" i="12"/>
  <c r="AO177" i="12"/>
  <c r="AN177" i="12"/>
  <c r="AM177" i="12"/>
  <c r="AL177" i="12"/>
  <c r="AJ177" i="12"/>
  <c r="AI177" i="12"/>
  <c r="AH177" i="12"/>
  <c r="AG177" i="12"/>
  <c r="AE177" i="12"/>
  <c r="AD177" i="12"/>
  <c r="AC177" i="12"/>
  <c r="AB177" i="12"/>
  <c r="Z177" i="12"/>
  <c r="Y177" i="12"/>
  <c r="X177" i="12"/>
  <c r="W177" i="12"/>
  <c r="U177" i="12"/>
  <c r="T177" i="12"/>
  <c r="S177" i="12"/>
  <c r="R177" i="12"/>
  <c r="AT176" i="12"/>
  <c r="AS176" i="12"/>
  <c r="AO176" i="12"/>
  <c r="AN176" i="12"/>
  <c r="AM176" i="12"/>
  <c r="AL176" i="12"/>
  <c r="AJ176" i="12"/>
  <c r="AI176" i="12"/>
  <c r="AH176" i="12"/>
  <c r="AG176" i="12"/>
  <c r="AE176" i="12"/>
  <c r="AD176" i="12"/>
  <c r="AC176" i="12"/>
  <c r="AB176" i="12"/>
  <c r="Z176" i="12"/>
  <c r="Y176" i="12"/>
  <c r="X176" i="12"/>
  <c r="W176" i="12"/>
  <c r="U176" i="12"/>
  <c r="T176" i="12"/>
  <c r="S176" i="12"/>
  <c r="R176" i="12"/>
  <c r="AT175" i="12"/>
  <c r="AS175" i="12"/>
  <c r="AO175" i="12"/>
  <c r="AN175" i="12"/>
  <c r="AM175" i="12"/>
  <c r="AL175" i="12"/>
  <c r="AJ175" i="12"/>
  <c r="AI175" i="12"/>
  <c r="AH175" i="12"/>
  <c r="AG175" i="12"/>
  <c r="AE175" i="12"/>
  <c r="AD175" i="12"/>
  <c r="AC175" i="12"/>
  <c r="AB175" i="12"/>
  <c r="Z175" i="12"/>
  <c r="Y175" i="12"/>
  <c r="X175" i="12"/>
  <c r="W175" i="12"/>
  <c r="U175" i="12"/>
  <c r="T175" i="12"/>
  <c r="S175" i="12"/>
  <c r="R175" i="12"/>
  <c r="AT174" i="12"/>
  <c r="AS174" i="12"/>
  <c r="AO174" i="12"/>
  <c r="AN174" i="12"/>
  <c r="AM174" i="12"/>
  <c r="AL174" i="12"/>
  <c r="AJ174" i="12"/>
  <c r="AI174" i="12"/>
  <c r="AH174" i="12"/>
  <c r="AG174" i="12"/>
  <c r="AE174" i="12"/>
  <c r="AD174" i="12"/>
  <c r="AC174" i="12"/>
  <c r="AB174" i="12"/>
  <c r="Z174" i="12"/>
  <c r="Y174" i="12"/>
  <c r="X174" i="12"/>
  <c r="W174" i="12"/>
  <c r="U174" i="12"/>
  <c r="T174" i="12"/>
  <c r="S174" i="12"/>
  <c r="R174" i="12"/>
  <c r="AT173" i="12"/>
  <c r="AS173" i="12"/>
  <c r="AO173" i="12"/>
  <c r="AN173" i="12"/>
  <c r="AM173" i="12"/>
  <c r="AL173" i="12"/>
  <c r="AJ173" i="12"/>
  <c r="AI173" i="12"/>
  <c r="AH173" i="12"/>
  <c r="AG173" i="12"/>
  <c r="AE173" i="12"/>
  <c r="AD173" i="12"/>
  <c r="AC173" i="12"/>
  <c r="AB173" i="12"/>
  <c r="Z173" i="12"/>
  <c r="Y173" i="12"/>
  <c r="X173" i="12"/>
  <c r="W173" i="12"/>
  <c r="U173" i="12"/>
  <c r="T173" i="12"/>
  <c r="S173" i="12"/>
  <c r="R173" i="12"/>
  <c r="AT172" i="12"/>
  <c r="AS172" i="12"/>
  <c r="AO172" i="12"/>
  <c r="AN172" i="12"/>
  <c r="AM172" i="12"/>
  <c r="AL172" i="12"/>
  <c r="AJ172" i="12"/>
  <c r="AI172" i="12"/>
  <c r="AH172" i="12"/>
  <c r="AG172" i="12"/>
  <c r="AE172" i="12"/>
  <c r="AD172" i="12"/>
  <c r="AC172" i="12"/>
  <c r="AB172" i="12"/>
  <c r="Z172" i="12"/>
  <c r="Y172" i="12"/>
  <c r="X172" i="12"/>
  <c r="W172" i="12"/>
  <c r="U172" i="12"/>
  <c r="T172" i="12"/>
  <c r="S172" i="12"/>
  <c r="R172" i="12"/>
  <c r="AT171" i="12"/>
  <c r="AS171" i="12"/>
  <c r="AO171" i="12"/>
  <c r="AN171" i="12"/>
  <c r="AM171" i="12"/>
  <c r="AL171" i="12"/>
  <c r="AJ171" i="12"/>
  <c r="AI171" i="12"/>
  <c r="AH171" i="12"/>
  <c r="AG171" i="12"/>
  <c r="AE171" i="12"/>
  <c r="AD171" i="12"/>
  <c r="AC171" i="12"/>
  <c r="AB171" i="12"/>
  <c r="Z171" i="12"/>
  <c r="Y171" i="12"/>
  <c r="X171" i="12"/>
  <c r="W171" i="12"/>
  <c r="U171" i="12"/>
  <c r="T171" i="12"/>
  <c r="S171" i="12"/>
  <c r="R171" i="12"/>
  <c r="AT170" i="12"/>
  <c r="AS170" i="12"/>
  <c r="AO170" i="12"/>
  <c r="AN170" i="12"/>
  <c r="AM170" i="12"/>
  <c r="AL170" i="12"/>
  <c r="AJ170" i="12"/>
  <c r="AI170" i="12"/>
  <c r="AH170" i="12"/>
  <c r="AG170" i="12"/>
  <c r="AE170" i="12"/>
  <c r="AD170" i="12"/>
  <c r="AC170" i="12"/>
  <c r="AB170" i="12"/>
  <c r="Z170" i="12"/>
  <c r="Y170" i="12"/>
  <c r="X170" i="12"/>
  <c r="W170" i="12"/>
  <c r="U170" i="12"/>
  <c r="T170" i="12"/>
  <c r="S170" i="12"/>
  <c r="R170" i="12"/>
  <c r="AT169" i="12"/>
  <c r="AS169" i="12"/>
  <c r="AO169" i="12"/>
  <c r="AN169" i="12"/>
  <c r="AM169" i="12"/>
  <c r="AL169" i="12"/>
  <c r="AJ169" i="12"/>
  <c r="AI169" i="12"/>
  <c r="AH169" i="12"/>
  <c r="AG169" i="12"/>
  <c r="AE169" i="12"/>
  <c r="AD169" i="12"/>
  <c r="AC169" i="12"/>
  <c r="AB169" i="12"/>
  <c r="Z169" i="12"/>
  <c r="Y169" i="12"/>
  <c r="X169" i="12"/>
  <c r="W169" i="12"/>
  <c r="U169" i="12"/>
  <c r="T169" i="12"/>
  <c r="S169" i="12"/>
  <c r="R169" i="12"/>
  <c r="AT168" i="12"/>
  <c r="AS168" i="12"/>
  <c r="AO168" i="12"/>
  <c r="AN168" i="12"/>
  <c r="AM168" i="12"/>
  <c r="AL168" i="12"/>
  <c r="AJ168" i="12"/>
  <c r="AI168" i="12"/>
  <c r="AH168" i="12"/>
  <c r="AG168" i="12"/>
  <c r="AE168" i="12"/>
  <c r="AD168" i="12"/>
  <c r="AC168" i="12"/>
  <c r="AB168" i="12"/>
  <c r="Z168" i="12"/>
  <c r="Y168" i="12"/>
  <c r="X168" i="12"/>
  <c r="W168" i="12"/>
  <c r="U168" i="12"/>
  <c r="T168" i="12"/>
  <c r="S168" i="12"/>
  <c r="R168" i="12"/>
  <c r="AT167" i="12"/>
  <c r="AS167" i="12"/>
  <c r="AO167" i="12"/>
  <c r="AN167" i="12"/>
  <c r="AM167" i="12"/>
  <c r="AL167" i="12"/>
  <c r="AJ167" i="12"/>
  <c r="AI167" i="12"/>
  <c r="AH167" i="12"/>
  <c r="AG167" i="12"/>
  <c r="AE167" i="12"/>
  <c r="AD167" i="12"/>
  <c r="AC167" i="12"/>
  <c r="AB167" i="12"/>
  <c r="Z167" i="12"/>
  <c r="Y167" i="12"/>
  <c r="X167" i="12"/>
  <c r="W167" i="12"/>
  <c r="U167" i="12"/>
  <c r="T167" i="12"/>
  <c r="S167" i="12"/>
  <c r="R167" i="12"/>
  <c r="AT166" i="12"/>
  <c r="AS166" i="12"/>
  <c r="AO166" i="12"/>
  <c r="AN166" i="12"/>
  <c r="AM166" i="12"/>
  <c r="AL166" i="12"/>
  <c r="AJ166" i="12"/>
  <c r="AI166" i="12"/>
  <c r="AH166" i="12"/>
  <c r="AG166" i="12"/>
  <c r="AE166" i="12"/>
  <c r="AD166" i="12"/>
  <c r="AC166" i="12"/>
  <c r="AB166" i="12"/>
  <c r="Z166" i="12"/>
  <c r="Y166" i="12"/>
  <c r="X166" i="12"/>
  <c r="W166" i="12"/>
  <c r="U166" i="12"/>
  <c r="T166" i="12"/>
  <c r="S166" i="12"/>
  <c r="R166" i="12"/>
  <c r="AT165" i="12"/>
  <c r="AS165" i="12"/>
  <c r="AO165" i="12"/>
  <c r="AN165" i="12"/>
  <c r="AM165" i="12"/>
  <c r="AL165" i="12"/>
  <c r="AJ165" i="12"/>
  <c r="AI165" i="12"/>
  <c r="AH165" i="12"/>
  <c r="AG165" i="12"/>
  <c r="AE165" i="12"/>
  <c r="AD165" i="12"/>
  <c r="AC165" i="12"/>
  <c r="AB165" i="12"/>
  <c r="Z165" i="12"/>
  <c r="Y165" i="12"/>
  <c r="X165" i="12"/>
  <c r="W165" i="12"/>
  <c r="U165" i="12"/>
  <c r="T165" i="12"/>
  <c r="S165" i="12"/>
  <c r="R165" i="12"/>
  <c r="AT164" i="12"/>
  <c r="AS164" i="12"/>
  <c r="AO164" i="12"/>
  <c r="AN164" i="12"/>
  <c r="AM164" i="12"/>
  <c r="AL164" i="12"/>
  <c r="AJ164" i="12"/>
  <c r="AI164" i="12"/>
  <c r="AH164" i="12"/>
  <c r="AG164" i="12"/>
  <c r="AE164" i="12"/>
  <c r="AD164" i="12"/>
  <c r="AC164" i="12"/>
  <c r="AB164" i="12"/>
  <c r="Z164" i="12"/>
  <c r="Y164" i="12"/>
  <c r="X164" i="12"/>
  <c r="W164" i="12"/>
  <c r="U164" i="12"/>
  <c r="T164" i="12"/>
  <c r="S164" i="12"/>
  <c r="R164" i="12"/>
  <c r="AT163" i="12"/>
  <c r="AS163" i="12"/>
  <c r="AO163" i="12"/>
  <c r="AN163" i="12"/>
  <c r="AM163" i="12"/>
  <c r="AL163" i="12"/>
  <c r="AJ163" i="12"/>
  <c r="AI163" i="12"/>
  <c r="AH163" i="12"/>
  <c r="AG163" i="12"/>
  <c r="AE163" i="12"/>
  <c r="AD163" i="12"/>
  <c r="AC163" i="12"/>
  <c r="AB163" i="12"/>
  <c r="Z163" i="12"/>
  <c r="Y163" i="12"/>
  <c r="X163" i="12"/>
  <c r="W163" i="12"/>
  <c r="U163" i="12"/>
  <c r="T163" i="12"/>
  <c r="S163" i="12"/>
  <c r="R163" i="12"/>
  <c r="AT162" i="12"/>
  <c r="AS162" i="12"/>
  <c r="AO162" i="12"/>
  <c r="AN162" i="12"/>
  <c r="AM162" i="12"/>
  <c r="AL162" i="12"/>
  <c r="AJ162" i="12"/>
  <c r="AI162" i="12"/>
  <c r="AH162" i="12"/>
  <c r="AG162" i="12"/>
  <c r="AE162" i="12"/>
  <c r="AD162" i="12"/>
  <c r="AC162" i="12"/>
  <c r="AB162" i="12"/>
  <c r="Z162" i="12"/>
  <c r="Y162" i="12"/>
  <c r="X162" i="12"/>
  <c r="W162" i="12"/>
  <c r="U162" i="12"/>
  <c r="T162" i="12"/>
  <c r="S162" i="12"/>
  <c r="R162" i="12"/>
  <c r="AT161" i="12"/>
  <c r="AS161" i="12"/>
  <c r="AO161" i="12"/>
  <c r="AN161" i="12"/>
  <c r="AM161" i="12"/>
  <c r="AL161" i="12"/>
  <c r="AJ161" i="12"/>
  <c r="AI161" i="12"/>
  <c r="AH161" i="12"/>
  <c r="AG161" i="12"/>
  <c r="AE161" i="12"/>
  <c r="AD161" i="12"/>
  <c r="AC161" i="12"/>
  <c r="AB161" i="12"/>
  <c r="Z161" i="12"/>
  <c r="Y161" i="12"/>
  <c r="X161" i="12"/>
  <c r="W161" i="12"/>
  <c r="U161" i="12"/>
  <c r="T161" i="12"/>
  <c r="S161" i="12"/>
  <c r="R161" i="12"/>
  <c r="AT160" i="12"/>
  <c r="AS160" i="12"/>
  <c r="AO160" i="12"/>
  <c r="AN160" i="12"/>
  <c r="AM160" i="12"/>
  <c r="AL160" i="12"/>
  <c r="AJ160" i="12"/>
  <c r="AI160" i="12"/>
  <c r="AH160" i="12"/>
  <c r="AG160" i="12"/>
  <c r="AE160" i="12"/>
  <c r="AD160" i="12"/>
  <c r="AC160" i="12"/>
  <c r="AB160" i="12"/>
  <c r="Z160" i="12"/>
  <c r="Y160" i="12"/>
  <c r="X160" i="12"/>
  <c r="W160" i="12"/>
  <c r="U160" i="12"/>
  <c r="T160" i="12"/>
  <c r="S160" i="12"/>
  <c r="R160" i="12"/>
  <c r="AT159" i="12"/>
  <c r="AS159" i="12"/>
  <c r="AO159" i="12"/>
  <c r="AN159" i="12"/>
  <c r="AM159" i="12"/>
  <c r="AL159" i="12"/>
  <c r="AJ159" i="12"/>
  <c r="AI159" i="12"/>
  <c r="AH159" i="12"/>
  <c r="AG159" i="12"/>
  <c r="AE159" i="12"/>
  <c r="AD159" i="12"/>
  <c r="AC159" i="12"/>
  <c r="AB159" i="12"/>
  <c r="Z159" i="12"/>
  <c r="Y159" i="12"/>
  <c r="X159" i="12"/>
  <c r="W159" i="12"/>
  <c r="U159" i="12"/>
  <c r="T159" i="12"/>
  <c r="S159" i="12"/>
  <c r="R159" i="12"/>
  <c r="AT158" i="12"/>
  <c r="AS158" i="12"/>
  <c r="AO158" i="12"/>
  <c r="AN158" i="12"/>
  <c r="AM158" i="12"/>
  <c r="AL158" i="12"/>
  <c r="AJ158" i="12"/>
  <c r="AI158" i="12"/>
  <c r="AH158" i="12"/>
  <c r="AG158" i="12"/>
  <c r="AE158" i="12"/>
  <c r="AD158" i="12"/>
  <c r="AC158" i="12"/>
  <c r="AB158" i="12"/>
  <c r="Z158" i="12"/>
  <c r="Y158" i="12"/>
  <c r="X158" i="12"/>
  <c r="W158" i="12"/>
  <c r="U158" i="12"/>
  <c r="T158" i="12"/>
  <c r="S158" i="12"/>
  <c r="R158" i="12"/>
  <c r="AT157" i="12"/>
  <c r="AS157" i="12"/>
  <c r="AO157" i="12"/>
  <c r="AN157" i="12"/>
  <c r="AM157" i="12"/>
  <c r="AL157" i="12"/>
  <c r="AJ157" i="12"/>
  <c r="AI157" i="12"/>
  <c r="AH157" i="12"/>
  <c r="AG157" i="12"/>
  <c r="AE157" i="12"/>
  <c r="AD157" i="12"/>
  <c r="AC157" i="12"/>
  <c r="AB157" i="12"/>
  <c r="Z157" i="12"/>
  <c r="Y157" i="12"/>
  <c r="X157" i="12"/>
  <c r="W157" i="12"/>
  <c r="U157" i="12"/>
  <c r="T157" i="12"/>
  <c r="S157" i="12"/>
  <c r="R157" i="12"/>
  <c r="AT156" i="12"/>
  <c r="AS156" i="12"/>
  <c r="AO156" i="12"/>
  <c r="AN156" i="12"/>
  <c r="AM156" i="12"/>
  <c r="AL156" i="12"/>
  <c r="AJ156" i="12"/>
  <c r="AI156" i="12"/>
  <c r="AH156" i="12"/>
  <c r="AG156" i="12"/>
  <c r="AE156" i="12"/>
  <c r="AD156" i="12"/>
  <c r="AC156" i="12"/>
  <c r="AB156" i="12"/>
  <c r="Z156" i="12"/>
  <c r="Y156" i="12"/>
  <c r="X156" i="12"/>
  <c r="W156" i="12"/>
  <c r="U156" i="12"/>
  <c r="T156" i="12"/>
  <c r="S156" i="12"/>
  <c r="R156" i="12"/>
  <c r="AT155" i="12"/>
  <c r="AS155" i="12"/>
  <c r="AO155" i="12"/>
  <c r="AN155" i="12"/>
  <c r="AM155" i="12"/>
  <c r="AL155" i="12"/>
  <c r="AJ155" i="12"/>
  <c r="AI155" i="12"/>
  <c r="AH155" i="12"/>
  <c r="AG155" i="12"/>
  <c r="AE155" i="12"/>
  <c r="AD155" i="12"/>
  <c r="AC155" i="12"/>
  <c r="AB155" i="12"/>
  <c r="Z155" i="12"/>
  <c r="Y155" i="12"/>
  <c r="X155" i="12"/>
  <c r="W155" i="12"/>
  <c r="U155" i="12"/>
  <c r="T155" i="12"/>
  <c r="S155" i="12"/>
  <c r="R155" i="12"/>
  <c r="AT154" i="12"/>
  <c r="AS154" i="12"/>
  <c r="AO154" i="12"/>
  <c r="AN154" i="12"/>
  <c r="AM154" i="12"/>
  <c r="AL154" i="12"/>
  <c r="AJ154" i="12"/>
  <c r="AI154" i="12"/>
  <c r="AH154" i="12"/>
  <c r="AG154" i="12"/>
  <c r="AE154" i="12"/>
  <c r="AD154" i="12"/>
  <c r="AC154" i="12"/>
  <c r="AB154" i="12"/>
  <c r="Z154" i="12"/>
  <c r="Y154" i="12"/>
  <c r="X154" i="12"/>
  <c r="W154" i="12"/>
  <c r="U154" i="12"/>
  <c r="T154" i="12"/>
  <c r="S154" i="12"/>
  <c r="R154" i="12"/>
  <c r="AT153" i="12"/>
  <c r="AS153" i="12"/>
  <c r="AO153" i="12"/>
  <c r="AN153" i="12"/>
  <c r="AM153" i="12"/>
  <c r="AL153" i="12"/>
  <c r="AJ153" i="12"/>
  <c r="AI153" i="12"/>
  <c r="AH153" i="12"/>
  <c r="AG153" i="12"/>
  <c r="AE153" i="12"/>
  <c r="AD153" i="12"/>
  <c r="AC153" i="12"/>
  <c r="AB153" i="12"/>
  <c r="Z153" i="12"/>
  <c r="Y153" i="12"/>
  <c r="X153" i="12"/>
  <c r="W153" i="12"/>
  <c r="U153" i="12"/>
  <c r="T153" i="12"/>
  <c r="S153" i="12"/>
  <c r="R153" i="12"/>
  <c r="AT152" i="12"/>
  <c r="AS152" i="12"/>
  <c r="AO152" i="12"/>
  <c r="AN152" i="12"/>
  <c r="AM152" i="12"/>
  <c r="AL152" i="12"/>
  <c r="AJ152" i="12"/>
  <c r="AI152" i="12"/>
  <c r="AH152" i="12"/>
  <c r="AG152" i="12"/>
  <c r="AE152" i="12"/>
  <c r="AD152" i="12"/>
  <c r="AC152" i="12"/>
  <c r="AB152" i="12"/>
  <c r="Z152" i="12"/>
  <c r="Y152" i="12"/>
  <c r="X152" i="12"/>
  <c r="W152" i="12"/>
  <c r="U152" i="12"/>
  <c r="T152" i="12"/>
  <c r="S152" i="12"/>
  <c r="R152" i="12"/>
  <c r="AT151" i="12"/>
  <c r="AS151" i="12"/>
  <c r="AO151" i="12"/>
  <c r="AN151" i="12"/>
  <c r="AM151" i="12"/>
  <c r="AL151" i="12"/>
  <c r="AJ151" i="12"/>
  <c r="AI151" i="12"/>
  <c r="AH151" i="12"/>
  <c r="AG151" i="12"/>
  <c r="AE151" i="12"/>
  <c r="AD151" i="12"/>
  <c r="AC151" i="12"/>
  <c r="AB151" i="12"/>
  <c r="Z151" i="12"/>
  <c r="Y151" i="12"/>
  <c r="X151" i="12"/>
  <c r="W151" i="12"/>
  <c r="U151" i="12"/>
  <c r="T151" i="12"/>
  <c r="S151" i="12"/>
  <c r="R151" i="12"/>
  <c r="AT150" i="12"/>
  <c r="AS150" i="12"/>
  <c r="AO150" i="12"/>
  <c r="AN150" i="12"/>
  <c r="AM150" i="12"/>
  <c r="AL150" i="12"/>
  <c r="AJ150" i="12"/>
  <c r="AI150" i="12"/>
  <c r="AH150" i="12"/>
  <c r="AG150" i="12"/>
  <c r="AE150" i="12"/>
  <c r="AD150" i="12"/>
  <c r="AC150" i="12"/>
  <c r="AB150" i="12"/>
  <c r="Z150" i="12"/>
  <c r="Y150" i="12"/>
  <c r="X150" i="12"/>
  <c r="W150" i="12"/>
  <c r="U150" i="12"/>
  <c r="T150" i="12"/>
  <c r="S150" i="12"/>
  <c r="R150" i="12"/>
  <c r="AT149" i="12"/>
  <c r="AS149" i="12"/>
  <c r="AO149" i="12"/>
  <c r="AN149" i="12"/>
  <c r="AM149" i="12"/>
  <c r="AL149" i="12"/>
  <c r="AJ149" i="12"/>
  <c r="AI149" i="12"/>
  <c r="AH149" i="12"/>
  <c r="AG149" i="12"/>
  <c r="AE149" i="12"/>
  <c r="AD149" i="12"/>
  <c r="AC149" i="12"/>
  <c r="AB149" i="12"/>
  <c r="Z149" i="12"/>
  <c r="Y149" i="12"/>
  <c r="X149" i="12"/>
  <c r="W149" i="12"/>
  <c r="U149" i="12"/>
  <c r="T149" i="12"/>
  <c r="S149" i="12"/>
  <c r="R149" i="12"/>
  <c r="AT148" i="12"/>
  <c r="AS148" i="12"/>
  <c r="AO148" i="12"/>
  <c r="AN148" i="12"/>
  <c r="AM148" i="12"/>
  <c r="AL148" i="12"/>
  <c r="AJ148" i="12"/>
  <c r="AI148" i="12"/>
  <c r="AH148" i="12"/>
  <c r="AG148" i="12"/>
  <c r="AE148" i="12"/>
  <c r="AD148" i="12"/>
  <c r="AC148" i="12"/>
  <c r="AB148" i="12"/>
  <c r="Z148" i="12"/>
  <c r="Y148" i="12"/>
  <c r="X148" i="12"/>
  <c r="W148" i="12"/>
  <c r="U148" i="12"/>
  <c r="T148" i="12"/>
  <c r="S148" i="12"/>
  <c r="R148" i="12"/>
  <c r="AT147" i="12"/>
  <c r="AS147" i="12"/>
  <c r="AO147" i="12"/>
  <c r="AN147" i="12"/>
  <c r="AM147" i="12"/>
  <c r="AL147" i="12"/>
  <c r="AJ147" i="12"/>
  <c r="AI147" i="12"/>
  <c r="AH147" i="12"/>
  <c r="AG147" i="12"/>
  <c r="AE147" i="12"/>
  <c r="AD147" i="12"/>
  <c r="AC147" i="12"/>
  <c r="AB147" i="12"/>
  <c r="Z147" i="12"/>
  <c r="Y147" i="12"/>
  <c r="X147" i="12"/>
  <c r="W147" i="12"/>
  <c r="U147" i="12"/>
  <c r="T147" i="12"/>
  <c r="S147" i="12"/>
  <c r="R147" i="12"/>
  <c r="AT146" i="12"/>
  <c r="AS146" i="12"/>
  <c r="AO146" i="12"/>
  <c r="AN146" i="12"/>
  <c r="AM146" i="12"/>
  <c r="AL146" i="12"/>
  <c r="AJ146" i="12"/>
  <c r="AI146" i="12"/>
  <c r="AH146" i="12"/>
  <c r="AG146" i="12"/>
  <c r="AE146" i="12"/>
  <c r="AD146" i="12"/>
  <c r="AC146" i="12"/>
  <c r="AB146" i="12"/>
  <c r="Z146" i="12"/>
  <c r="Y146" i="12"/>
  <c r="X146" i="12"/>
  <c r="W146" i="12"/>
  <c r="U146" i="12"/>
  <c r="T146" i="12"/>
  <c r="S146" i="12"/>
  <c r="R146" i="12"/>
  <c r="AT145" i="12"/>
  <c r="AS145" i="12"/>
  <c r="AO145" i="12"/>
  <c r="AN145" i="12"/>
  <c r="AM145" i="12"/>
  <c r="AL145" i="12"/>
  <c r="AJ145" i="12"/>
  <c r="AI145" i="12"/>
  <c r="AH145" i="12"/>
  <c r="AG145" i="12"/>
  <c r="AE145" i="12"/>
  <c r="AD145" i="12"/>
  <c r="AC145" i="12"/>
  <c r="AB145" i="12"/>
  <c r="Z145" i="12"/>
  <c r="Y145" i="12"/>
  <c r="X145" i="12"/>
  <c r="W145" i="12"/>
  <c r="U145" i="12"/>
  <c r="T145" i="12"/>
  <c r="S145" i="12"/>
  <c r="R145" i="12"/>
  <c r="AT144" i="12"/>
  <c r="AS144" i="12"/>
  <c r="AO144" i="12"/>
  <c r="AN144" i="12"/>
  <c r="AM144" i="12"/>
  <c r="AL144" i="12"/>
  <c r="AJ144" i="12"/>
  <c r="AI144" i="12"/>
  <c r="AH144" i="12"/>
  <c r="AG144" i="12"/>
  <c r="AE144" i="12"/>
  <c r="AD144" i="12"/>
  <c r="AC144" i="12"/>
  <c r="AB144" i="12"/>
  <c r="Z144" i="12"/>
  <c r="Y144" i="12"/>
  <c r="X144" i="12"/>
  <c r="W144" i="12"/>
  <c r="U144" i="12"/>
  <c r="T144" i="12"/>
  <c r="S144" i="12"/>
  <c r="R144" i="12"/>
  <c r="AT143" i="12"/>
  <c r="AS143" i="12"/>
  <c r="AO143" i="12"/>
  <c r="AN143" i="12"/>
  <c r="AM143" i="12"/>
  <c r="AL143" i="12"/>
  <c r="AJ143" i="12"/>
  <c r="AI143" i="12"/>
  <c r="AH143" i="12"/>
  <c r="AG143" i="12"/>
  <c r="AE143" i="12"/>
  <c r="AD143" i="12"/>
  <c r="AC143" i="12"/>
  <c r="AB143" i="12"/>
  <c r="Z143" i="12"/>
  <c r="Y143" i="12"/>
  <c r="X143" i="12"/>
  <c r="W143" i="12"/>
  <c r="U143" i="12"/>
  <c r="T143" i="12"/>
  <c r="S143" i="12"/>
  <c r="R143" i="12"/>
  <c r="AT142" i="12"/>
  <c r="AS142" i="12"/>
  <c r="AO142" i="12"/>
  <c r="AN142" i="12"/>
  <c r="AM142" i="12"/>
  <c r="AL142" i="12"/>
  <c r="AJ142" i="12"/>
  <c r="AI142" i="12"/>
  <c r="AH142" i="12"/>
  <c r="AG142" i="12"/>
  <c r="AE142" i="12"/>
  <c r="AD142" i="12"/>
  <c r="AC142" i="12"/>
  <c r="AB142" i="12"/>
  <c r="Z142" i="12"/>
  <c r="Y142" i="12"/>
  <c r="X142" i="12"/>
  <c r="W142" i="12"/>
  <c r="U142" i="12"/>
  <c r="T142" i="12"/>
  <c r="S142" i="12"/>
  <c r="R142" i="12"/>
  <c r="AT141" i="12"/>
  <c r="AS141" i="12"/>
  <c r="AO141" i="12"/>
  <c r="AN141" i="12"/>
  <c r="AM141" i="12"/>
  <c r="AL141" i="12"/>
  <c r="AJ141" i="12"/>
  <c r="AI141" i="12"/>
  <c r="AH141" i="12"/>
  <c r="AG141" i="12"/>
  <c r="AE141" i="12"/>
  <c r="AD141" i="12"/>
  <c r="AC141" i="12"/>
  <c r="AB141" i="12"/>
  <c r="Z141" i="12"/>
  <c r="Y141" i="12"/>
  <c r="X141" i="12"/>
  <c r="W141" i="12"/>
  <c r="U141" i="12"/>
  <c r="T141" i="12"/>
  <c r="S141" i="12"/>
  <c r="R141" i="12"/>
  <c r="AT140" i="12"/>
  <c r="AS140" i="12"/>
  <c r="AO140" i="12"/>
  <c r="AN140" i="12"/>
  <c r="AM140" i="12"/>
  <c r="AL140" i="12"/>
  <c r="AJ140" i="12"/>
  <c r="AI140" i="12"/>
  <c r="AH140" i="12"/>
  <c r="AG140" i="12"/>
  <c r="AE140" i="12"/>
  <c r="AD140" i="12"/>
  <c r="AC140" i="12"/>
  <c r="AB140" i="12"/>
  <c r="Z140" i="12"/>
  <c r="Y140" i="12"/>
  <c r="X140" i="12"/>
  <c r="W140" i="12"/>
  <c r="U140" i="12"/>
  <c r="T140" i="12"/>
  <c r="S140" i="12"/>
  <c r="R140" i="12"/>
  <c r="AT139" i="12"/>
  <c r="AS139" i="12"/>
  <c r="AO139" i="12"/>
  <c r="AN139" i="12"/>
  <c r="AM139" i="12"/>
  <c r="AL139" i="12"/>
  <c r="AJ139" i="12"/>
  <c r="AI139" i="12"/>
  <c r="AH139" i="12"/>
  <c r="AG139" i="12"/>
  <c r="AE139" i="12"/>
  <c r="AD139" i="12"/>
  <c r="AC139" i="12"/>
  <c r="AB139" i="12"/>
  <c r="Z139" i="12"/>
  <c r="Y139" i="12"/>
  <c r="X139" i="12"/>
  <c r="W139" i="12"/>
  <c r="U139" i="12"/>
  <c r="T139" i="12"/>
  <c r="S139" i="12"/>
  <c r="R139" i="12"/>
  <c r="AT138" i="12"/>
  <c r="AS138" i="12"/>
  <c r="AO138" i="12"/>
  <c r="AN138" i="12"/>
  <c r="AM138" i="12"/>
  <c r="AL138" i="12"/>
  <c r="AJ138" i="12"/>
  <c r="AI138" i="12"/>
  <c r="AH138" i="12"/>
  <c r="AG138" i="12"/>
  <c r="AE138" i="12"/>
  <c r="AD138" i="12"/>
  <c r="AC138" i="12"/>
  <c r="AB138" i="12"/>
  <c r="Z138" i="12"/>
  <c r="Y138" i="12"/>
  <c r="X138" i="12"/>
  <c r="W138" i="12"/>
  <c r="U138" i="12"/>
  <c r="T138" i="12"/>
  <c r="S138" i="12"/>
  <c r="R138" i="12"/>
  <c r="AT137" i="12"/>
  <c r="AS137" i="12"/>
  <c r="AO137" i="12"/>
  <c r="AN137" i="12"/>
  <c r="AM137" i="12"/>
  <c r="AL137" i="12"/>
  <c r="AJ137" i="12"/>
  <c r="AI137" i="12"/>
  <c r="AH137" i="12"/>
  <c r="AG137" i="12"/>
  <c r="AE137" i="12"/>
  <c r="AD137" i="12"/>
  <c r="AC137" i="12"/>
  <c r="AB137" i="12"/>
  <c r="Z137" i="12"/>
  <c r="Y137" i="12"/>
  <c r="X137" i="12"/>
  <c r="W137" i="12"/>
  <c r="U137" i="12"/>
  <c r="T137" i="12"/>
  <c r="S137" i="12"/>
  <c r="R137" i="12"/>
  <c r="AT136" i="12"/>
  <c r="AS136" i="12"/>
  <c r="AO136" i="12"/>
  <c r="AN136" i="12"/>
  <c r="AM136" i="12"/>
  <c r="AL136" i="12"/>
  <c r="AJ136" i="12"/>
  <c r="AI136" i="12"/>
  <c r="AH136" i="12"/>
  <c r="AG136" i="12"/>
  <c r="AE136" i="12"/>
  <c r="AD136" i="12"/>
  <c r="AC136" i="12"/>
  <c r="AB136" i="12"/>
  <c r="Z136" i="12"/>
  <c r="Y136" i="12"/>
  <c r="X136" i="12"/>
  <c r="W136" i="12"/>
  <c r="U136" i="12"/>
  <c r="T136" i="12"/>
  <c r="S136" i="12"/>
  <c r="R136" i="12"/>
  <c r="AT135" i="12"/>
  <c r="AS135" i="12"/>
  <c r="AO135" i="12"/>
  <c r="AN135" i="12"/>
  <c r="AM135" i="12"/>
  <c r="AL135" i="12"/>
  <c r="AJ135" i="12"/>
  <c r="AI135" i="12"/>
  <c r="AH135" i="12"/>
  <c r="AG135" i="12"/>
  <c r="AE135" i="12"/>
  <c r="AD135" i="12"/>
  <c r="AC135" i="12"/>
  <c r="AB135" i="12"/>
  <c r="Z135" i="12"/>
  <c r="Y135" i="12"/>
  <c r="X135" i="12"/>
  <c r="W135" i="12"/>
  <c r="U135" i="12"/>
  <c r="T135" i="12"/>
  <c r="S135" i="12"/>
  <c r="R135" i="12"/>
  <c r="AT134" i="12"/>
  <c r="AS134" i="12"/>
  <c r="AO134" i="12"/>
  <c r="AN134" i="12"/>
  <c r="AM134" i="12"/>
  <c r="AL134" i="12"/>
  <c r="AJ134" i="12"/>
  <c r="AI134" i="12"/>
  <c r="AH134" i="12"/>
  <c r="AG134" i="12"/>
  <c r="AE134" i="12"/>
  <c r="AD134" i="12"/>
  <c r="AC134" i="12"/>
  <c r="AB134" i="12"/>
  <c r="Z134" i="12"/>
  <c r="Y134" i="12"/>
  <c r="X134" i="12"/>
  <c r="W134" i="12"/>
  <c r="U134" i="12"/>
  <c r="T134" i="12"/>
  <c r="S134" i="12"/>
  <c r="R134" i="12"/>
  <c r="AT133" i="12"/>
  <c r="AS133" i="12"/>
  <c r="AO133" i="12"/>
  <c r="AN133" i="12"/>
  <c r="AM133" i="12"/>
  <c r="AL133" i="12"/>
  <c r="AJ133" i="12"/>
  <c r="AI133" i="12"/>
  <c r="AH133" i="12"/>
  <c r="AG133" i="12"/>
  <c r="AE133" i="12"/>
  <c r="AD133" i="12"/>
  <c r="AC133" i="12"/>
  <c r="AB133" i="12"/>
  <c r="Z133" i="12"/>
  <c r="Y133" i="12"/>
  <c r="X133" i="12"/>
  <c r="W133" i="12"/>
  <c r="U133" i="12"/>
  <c r="T133" i="12"/>
  <c r="S133" i="12"/>
  <c r="R133" i="12"/>
  <c r="AT132" i="12"/>
  <c r="AS132" i="12"/>
  <c r="AO132" i="12"/>
  <c r="AN132" i="12"/>
  <c r="AM132" i="12"/>
  <c r="AL132" i="12"/>
  <c r="AJ132" i="12"/>
  <c r="AI132" i="12"/>
  <c r="AH132" i="12"/>
  <c r="AG132" i="12"/>
  <c r="AE132" i="12"/>
  <c r="AD132" i="12"/>
  <c r="AC132" i="12"/>
  <c r="AB132" i="12"/>
  <c r="Z132" i="12"/>
  <c r="Y132" i="12"/>
  <c r="X132" i="12"/>
  <c r="W132" i="12"/>
  <c r="U132" i="12"/>
  <c r="T132" i="12"/>
  <c r="S132" i="12"/>
  <c r="R132" i="12"/>
  <c r="AT131" i="12"/>
  <c r="AS131" i="12"/>
  <c r="AO131" i="12"/>
  <c r="AN131" i="12"/>
  <c r="AM131" i="12"/>
  <c r="AL131" i="12"/>
  <c r="AJ131" i="12"/>
  <c r="AI131" i="12"/>
  <c r="AH131" i="12"/>
  <c r="AG131" i="12"/>
  <c r="AE131" i="12"/>
  <c r="AD131" i="12"/>
  <c r="AC131" i="12"/>
  <c r="AB131" i="12"/>
  <c r="Z131" i="12"/>
  <c r="Y131" i="12"/>
  <c r="X131" i="12"/>
  <c r="W131" i="12"/>
  <c r="U131" i="12"/>
  <c r="T131" i="12"/>
  <c r="S131" i="12"/>
  <c r="R131" i="12"/>
  <c r="AT130" i="12"/>
  <c r="AS130" i="12"/>
  <c r="AO130" i="12"/>
  <c r="AN130" i="12"/>
  <c r="AM130" i="12"/>
  <c r="AL130" i="12"/>
  <c r="AJ130" i="12"/>
  <c r="AI130" i="12"/>
  <c r="AH130" i="12"/>
  <c r="AG130" i="12"/>
  <c r="AE130" i="12"/>
  <c r="AD130" i="12"/>
  <c r="AC130" i="12"/>
  <c r="AB130" i="12"/>
  <c r="Z130" i="12"/>
  <c r="Y130" i="12"/>
  <c r="X130" i="12"/>
  <c r="W130" i="12"/>
  <c r="U130" i="12"/>
  <c r="T130" i="12"/>
  <c r="S130" i="12"/>
  <c r="R130" i="12"/>
  <c r="AT129" i="12"/>
  <c r="AS129" i="12"/>
  <c r="AO129" i="12"/>
  <c r="AN129" i="12"/>
  <c r="AM129" i="12"/>
  <c r="AL129" i="12"/>
  <c r="AJ129" i="12"/>
  <c r="AI129" i="12"/>
  <c r="AH129" i="12"/>
  <c r="AG129" i="12"/>
  <c r="AE129" i="12"/>
  <c r="AD129" i="12"/>
  <c r="AC129" i="12"/>
  <c r="AB129" i="12"/>
  <c r="Z129" i="12"/>
  <c r="Y129" i="12"/>
  <c r="X129" i="12"/>
  <c r="W129" i="12"/>
  <c r="U129" i="12"/>
  <c r="T129" i="12"/>
  <c r="S129" i="12"/>
  <c r="R129" i="12"/>
  <c r="AT128" i="12"/>
  <c r="AS128" i="12"/>
  <c r="AO128" i="12"/>
  <c r="AN128" i="12"/>
  <c r="AM128" i="12"/>
  <c r="AL128" i="12"/>
  <c r="AJ128" i="12"/>
  <c r="AI128" i="12"/>
  <c r="AH128" i="12"/>
  <c r="AG128" i="12"/>
  <c r="AE128" i="12"/>
  <c r="AD128" i="12"/>
  <c r="AC128" i="12"/>
  <c r="AB128" i="12"/>
  <c r="Z128" i="12"/>
  <c r="Y128" i="12"/>
  <c r="X128" i="12"/>
  <c r="W128" i="12"/>
  <c r="U128" i="12"/>
  <c r="T128" i="12"/>
  <c r="S128" i="12"/>
  <c r="R128" i="12"/>
  <c r="AT127" i="12"/>
  <c r="AS127" i="12"/>
  <c r="AO127" i="12"/>
  <c r="AN127" i="12"/>
  <c r="AM127" i="12"/>
  <c r="AL127" i="12"/>
  <c r="AJ127" i="12"/>
  <c r="AI127" i="12"/>
  <c r="AH127" i="12"/>
  <c r="AG127" i="12"/>
  <c r="AE127" i="12"/>
  <c r="AD127" i="12"/>
  <c r="AC127" i="12"/>
  <c r="AB127" i="12"/>
  <c r="Z127" i="12"/>
  <c r="Y127" i="12"/>
  <c r="X127" i="12"/>
  <c r="W127" i="12"/>
  <c r="U127" i="12"/>
  <c r="T127" i="12"/>
  <c r="S127" i="12"/>
  <c r="R127" i="12"/>
  <c r="AT126" i="12"/>
  <c r="AS126" i="12"/>
  <c r="AO126" i="12"/>
  <c r="AN126" i="12"/>
  <c r="AM126" i="12"/>
  <c r="AL126" i="12"/>
  <c r="AJ126" i="12"/>
  <c r="AI126" i="12"/>
  <c r="AH126" i="12"/>
  <c r="AG126" i="12"/>
  <c r="AE126" i="12"/>
  <c r="AD126" i="12"/>
  <c r="AC126" i="12"/>
  <c r="AB126" i="12"/>
  <c r="Z126" i="12"/>
  <c r="Y126" i="12"/>
  <c r="X126" i="12"/>
  <c r="W126" i="12"/>
  <c r="U126" i="12"/>
  <c r="T126" i="12"/>
  <c r="S126" i="12"/>
  <c r="R126" i="12"/>
  <c r="AT125" i="12"/>
  <c r="AS125" i="12"/>
  <c r="AO125" i="12"/>
  <c r="AN125" i="12"/>
  <c r="AM125" i="12"/>
  <c r="AL125" i="12"/>
  <c r="AJ125" i="12"/>
  <c r="AI125" i="12"/>
  <c r="AH125" i="12"/>
  <c r="AG125" i="12"/>
  <c r="AE125" i="12"/>
  <c r="AD125" i="12"/>
  <c r="AC125" i="12"/>
  <c r="AB125" i="12"/>
  <c r="Z125" i="12"/>
  <c r="Y125" i="12"/>
  <c r="X125" i="12"/>
  <c r="W125" i="12"/>
  <c r="U125" i="12"/>
  <c r="T125" i="12"/>
  <c r="S125" i="12"/>
  <c r="R125" i="12"/>
  <c r="AT124" i="12"/>
  <c r="AS124" i="12"/>
  <c r="AO124" i="12"/>
  <c r="AN124" i="12"/>
  <c r="AM124" i="12"/>
  <c r="AL124" i="12"/>
  <c r="AJ124" i="12"/>
  <c r="AI124" i="12"/>
  <c r="AH124" i="12"/>
  <c r="AG124" i="12"/>
  <c r="AE124" i="12"/>
  <c r="AD124" i="12"/>
  <c r="AC124" i="12"/>
  <c r="AB124" i="12"/>
  <c r="Z124" i="12"/>
  <c r="Y124" i="12"/>
  <c r="X124" i="12"/>
  <c r="W124" i="12"/>
  <c r="U124" i="12"/>
  <c r="T124" i="12"/>
  <c r="S124" i="12"/>
  <c r="R124" i="12"/>
  <c r="AT123" i="12"/>
  <c r="AS123" i="12"/>
  <c r="AO123" i="12"/>
  <c r="AN123" i="12"/>
  <c r="AM123" i="12"/>
  <c r="AL123" i="12"/>
  <c r="AJ123" i="12"/>
  <c r="AI123" i="12"/>
  <c r="AH123" i="12"/>
  <c r="AG123" i="12"/>
  <c r="AE123" i="12"/>
  <c r="AD123" i="12"/>
  <c r="AC123" i="12"/>
  <c r="AB123" i="12"/>
  <c r="Z123" i="12"/>
  <c r="Y123" i="12"/>
  <c r="X123" i="12"/>
  <c r="W123" i="12"/>
  <c r="U123" i="12"/>
  <c r="T123" i="12"/>
  <c r="S123" i="12"/>
  <c r="R123" i="12"/>
  <c r="AT122" i="12"/>
  <c r="AS122" i="12"/>
  <c r="AO122" i="12"/>
  <c r="AN122" i="12"/>
  <c r="AM122" i="12"/>
  <c r="AL122" i="12"/>
  <c r="AJ122" i="12"/>
  <c r="AI122" i="12"/>
  <c r="AH122" i="12"/>
  <c r="AG122" i="12"/>
  <c r="AE122" i="12"/>
  <c r="AD122" i="12"/>
  <c r="AC122" i="12"/>
  <c r="AB122" i="12"/>
  <c r="Z122" i="12"/>
  <c r="Y122" i="12"/>
  <c r="X122" i="12"/>
  <c r="W122" i="12"/>
  <c r="U122" i="12"/>
  <c r="T122" i="12"/>
  <c r="S122" i="12"/>
  <c r="R122" i="12"/>
  <c r="AT121" i="12"/>
  <c r="AS121" i="12"/>
  <c r="AO121" i="12"/>
  <c r="AN121" i="12"/>
  <c r="AM121" i="12"/>
  <c r="AL121" i="12"/>
  <c r="AJ121" i="12"/>
  <c r="AI121" i="12"/>
  <c r="AH121" i="12"/>
  <c r="AG121" i="12"/>
  <c r="AE121" i="12"/>
  <c r="AD121" i="12"/>
  <c r="AC121" i="12"/>
  <c r="AB121" i="12"/>
  <c r="Z121" i="12"/>
  <c r="Y121" i="12"/>
  <c r="X121" i="12"/>
  <c r="W121" i="12"/>
  <c r="U121" i="12"/>
  <c r="T121" i="12"/>
  <c r="S121" i="12"/>
  <c r="R121" i="12"/>
  <c r="AT120" i="12"/>
  <c r="AS120" i="12"/>
  <c r="AO120" i="12"/>
  <c r="AN120" i="12"/>
  <c r="AM120" i="12"/>
  <c r="AL120" i="12"/>
  <c r="AJ120" i="12"/>
  <c r="AI120" i="12"/>
  <c r="AH120" i="12"/>
  <c r="AG120" i="12"/>
  <c r="AE120" i="12"/>
  <c r="AD120" i="12"/>
  <c r="AC120" i="12"/>
  <c r="AB120" i="12"/>
  <c r="Z120" i="12"/>
  <c r="Y120" i="12"/>
  <c r="X120" i="12"/>
  <c r="W120" i="12"/>
  <c r="U120" i="12"/>
  <c r="T120" i="12"/>
  <c r="S120" i="12"/>
  <c r="R120" i="12"/>
  <c r="AT119" i="12"/>
  <c r="AS119" i="12"/>
  <c r="AO119" i="12"/>
  <c r="AN119" i="12"/>
  <c r="AM119" i="12"/>
  <c r="AL119" i="12"/>
  <c r="AJ119" i="12"/>
  <c r="AI119" i="12"/>
  <c r="AH119" i="12"/>
  <c r="AG119" i="12"/>
  <c r="AE119" i="12"/>
  <c r="AD119" i="12"/>
  <c r="AC119" i="12"/>
  <c r="AB119" i="12"/>
  <c r="Z119" i="12"/>
  <c r="Y119" i="12"/>
  <c r="X119" i="12"/>
  <c r="W119" i="12"/>
  <c r="U119" i="12"/>
  <c r="T119" i="12"/>
  <c r="S119" i="12"/>
  <c r="R119" i="12"/>
  <c r="AT118" i="12"/>
  <c r="AS118" i="12"/>
  <c r="AO118" i="12"/>
  <c r="AN118" i="12"/>
  <c r="AM118" i="12"/>
  <c r="AL118" i="12"/>
  <c r="AJ118" i="12"/>
  <c r="AI118" i="12"/>
  <c r="AH118" i="12"/>
  <c r="AG118" i="12"/>
  <c r="AE118" i="12"/>
  <c r="AD118" i="12"/>
  <c r="AC118" i="12"/>
  <c r="AB118" i="12"/>
  <c r="Z118" i="12"/>
  <c r="Y118" i="12"/>
  <c r="X118" i="12"/>
  <c r="W118" i="12"/>
  <c r="U118" i="12"/>
  <c r="T118" i="12"/>
  <c r="S118" i="12"/>
  <c r="R118" i="12"/>
  <c r="AT117" i="12"/>
  <c r="AS117" i="12"/>
  <c r="AO117" i="12"/>
  <c r="AN117" i="12"/>
  <c r="AM117" i="12"/>
  <c r="AL117" i="12"/>
  <c r="AJ117" i="12"/>
  <c r="AI117" i="12"/>
  <c r="AH117" i="12"/>
  <c r="AG117" i="12"/>
  <c r="AE117" i="12"/>
  <c r="AD117" i="12"/>
  <c r="AC117" i="12"/>
  <c r="AB117" i="12"/>
  <c r="Z117" i="12"/>
  <c r="Y117" i="12"/>
  <c r="X117" i="12"/>
  <c r="W117" i="12"/>
  <c r="U117" i="12"/>
  <c r="T117" i="12"/>
  <c r="S117" i="12"/>
  <c r="R117" i="12"/>
  <c r="AT116" i="12"/>
  <c r="AS116" i="12"/>
  <c r="AO116" i="12"/>
  <c r="AN116" i="12"/>
  <c r="AM116" i="12"/>
  <c r="AL116" i="12"/>
  <c r="AJ116" i="12"/>
  <c r="AI116" i="12"/>
  <c r="AH116" i="12"/>
  <c r="AG116" i="12"/>
  <c r="AE116" i="12"/>
  <c r="AD116" i="12"/>
  <c r="AC116" i="12"/>
  <c r="AB116" i="12"/>
  <c r="Z116" i="12"/>
  <c r="Y116" i="12"/>
  <c r="X116" i="12"/>
  <c r="W116" i="12"/>
  <c r="U116" i="12"/>
  <c r="T116" i="12"/>
  <c r="S116" i="12"/>
  <c r="R116" i="12"/>
  <c r="AT115" i="12"/>
  <c r="AS115" i="12"/>
  <c r="AO115" i="12"/>
  <c r="AN115" i="12"/>
  <c r="AM115" i="12"/>
  <c r="AL115" i="12"/>
  <c r="AJ115" i="12"/>
  <c r="AI115" i="12"/>
  <c r="AH115" i="12"/>
  <c r="AG115" i="12"/>
  <c r="AE115" i="12"/>
  <c r="AD115" i="12"/>
  <c r="AC115" i="12"/>
  <c r="AB115" i="12"/>
  <c r="Z115" i="12"/>
  <c r="Y115" i="12"/>
  <c r="X115" i="12"/>
  <c r="W115" i="12"/>
  <c r="U115" i="12"/>
  <c r="T115" i="12"/>
  <c r="S115" i="12"/>
  <c r="R115" i="12"/>
  <c r="AT114" i="12"/>
  <c r="AS114" i="12"/>
  <c r="AO114" i="12"/>
  <c r="AN114" i="12"/>
  <c r="AM114" i="12"/>
  <c r="AL114" i="12"/>
  <c r="AJ114" i="12"/>
  <c r="AI114" i="12"/>
  <c r="AH114" i="12"/>
  <c r="AG114" i="12"/>
  <c r="AE114" i="12"/>
  <c r="AD114" i="12"/>
  <c r="AC114" i="12"/>
  <c r="AB114" i="12"/>
  <c r="Z114" i="12"/>
  <c r="Y114" i="12"/>
  <c r="X114" i="12"/>
  <c r="W114" i="12"/>
  <c r="U114" i="12"/>
  <c r="T114" i="12"/>
  <c r="S114" i="12"/>
  <c r="R114" i="12"/>
  <c r="AT113" i="12"/>
  <c r="AS113" i="12"/>
  <c r="AO113" i="12"/>
  <c r="AN113" i="12"/>
  <c r="AM113" i="12"/>
  <c r="AL113" i="12"/>
  <c r="AJ113" i="12"/>
  <c r="AI113" i="12"/>
  <c r="AH113" i="12"/>
  <c r="AG113" i="12"/>
  <c r="AE113" i="12"/>
  <c r="AD113" i="12"/>
  <c r="AC113" i="12"/>
  <c r="AB113" i="12"/>
  <c r="Z113" i="12"/>
  <c r="Y113" i="12"/>
  <c r="X113" i="12"/>
  <c r="W113" i="12"/>
  <c r="U113" i="12"/>
  <c r="T113" i="12"/>
  <c r="S113" i="12"/>
  <c r="R113" i="12"/>
  <c r="AT112" i="12"/>
  <c r="AS112" i="12"/>
  <c r="AO112" i="12"/>
  <c r="AN112" i="12"/>
  <c r="AM112" i="12"/>
  <c r="AL112" i="12"/>
  <c r="AJ112" i="12"/>
  <c r="AI112" i="12"/>
  <c r="AH112" i="12"/>
  <c r="AG112" i="12"/>
  <c r="AE112" i="12"/>
  <c r="AD112" i="12"/>
  <c r="AC112" i="12"/>
  <c r="AB112" i="12"/>
  <c r="Z112" i="12"/>
  <c r="Y112" i="12"/>
  <c r="X112" i="12"/>
  <c r="W112" i="12"/>
  <c r="U112" i="12"/>
  <c r="T112" i="12"/>
  <c r="S112" i="12"/>
  <c r="R112" i="12"/>
  <c r="AT111" i="12"/>
  <c r="AS111" i="12"/>
  <c r="AO111" i="12"/>
  <c r="AN111" i="12"/>
  <c r="AM111" i="12"/>
  <c r="AL111" i="12"/>
  <c r="AJ111" i="12"/>
  <c r="AI111" i="12"/>
  <c r="AH111" i="12"/>
  <c r="AG111" i="12"/>
  <c r="AE111" i="12"/>
  <c r="AD111" i="12"/>
  <c r="AC111" i="12"/>
  <c r="AB111" i="12"/>
  <c r="Z111" i="12"/>
  <c r="Y111" i="12"/>
  <c r="X111" i="12"/>
  <c r="W111" i="12"/>
  <c r="U111" i="12"/>
  <c r="T111" i="12"/>
  <c r="S111" i="12"/>
  <c r="R111" i="12"/>
  <c r="AT110" i="12"/>
  <c r="AS110" i="12"/>
  <c r="AO110" i="12"/>
  <c r="AN110" i="12"/>
  <c r="AM110" i="12"/>
  <c r="AL110" i="12"/>
  <c r="AJ110" i="12"/>
  <c r="AI110" i="12"/>
  <c r="AH110" i="12"/>
  <c r="AG110" i="12"/>
  <c r="AE110" i="12"/>
  <c r="AD110" i="12"/>
  <c r="AC110" i="12"/>
  <c r="AB110" i="12"/>
  <c r="Z110" i="12"/>
  <c r="Y110" i="12"/>
  <c r="X110" i="12"/>
  <c r="W110" i="12"/>
  <c r="U110" i="12"/>
  <c r="T110" i="12"/>
  <c r="S110" i="12"/>
  <c r="R110" i="12"/>
  <c r="AT109" i="12"/>
  <c r="AS109" i="12"/>
  <c r="AO109" i="12"/>
  <c r="AN109" i="12"/>
  <c r="AM109" i="12"/>
  <c r="AL109" i="12"/>
  <c r="AJ109" i="12"/>
  <c r="AI109" i="12"/>
  <c r="AH109" i="12"/>
  <c r="AG109" i="12"/>
  <c r="AE109" i="12"/>
  <c r="AD109" i="12"/>
  <c r="AC109" i="12"/>
  <c r="AB109" i="12"/>
  <c r="Z109" i="12"/>
  <c r="Y109" i="12"/>
  <c r="X109" i="12"/>
  <c r="W109" i="12"/>
  <c r="U109" i="12"/>
  <c r="T109" i="12"/>
  <c r="S109" i="12"/>
  <c r="R109" i="12"/>
  <c r="AT108" i="12"/>
  <c r="AS108" i="12"/>
  <c r="AO108" i="12"/>
  <c r="AN108" i="12"/>
  <c r="AM108" i="12"/>
  <c r="AL108" i="12"/>
  <c r="AJ108" i="12"/>
  <c r="AI108" i="12"/>
  <c r="AH108" i="12"/>
  <c r="AG108" i="12"/>
  <c r="AE108" i="12"/>
  <c r="AD108" i="12"/>
  <c r="AC108" i="12"/>
  <c r="AB108" i="12"/>
  <c r="Z108" i="12"/>
  <c r="Y108" i="12"/>
  <c r="X108" i="12"/>
  <c r="W108" i="12"/>
  <c r="U108" i="12"/>
  <c r="T108" i="12"/>
  <c r="S108" i="12"/>
  <c r="R108" i="12"/>
  <c r="AT107" i="12"/>
  <c r="AS107" i="12"/>
  <c r="AO107" i="12"/>
  <c r="AN107" i="12"/>
  <c r="AM107" i="12"/>
  <c r="AL107" i="12"/>
  <c r="AJ107" i="12"/>
  <c r="AI107" i="12"/>
  <c r="AH107" i="12"/>
  <c r="AG107" i="12"/>
  <c r="AE107" i="12"/>
  <c r="AD107" i="12"/>
  <c r="AC107" i="12"/>
  <c r="AB107" i="12"/>
  <c r="Z107" i="12"/>
  <c r="Y107" i="12"/>
  <c r="X107" i="12"/>
  <c r="W107" i="12"/>
  <c r="U107" i="12"/>
  <c r="T107" i="12"/>
  <c r="S107" i="12"/>
  <c r="R107" i="12"/>
  <c r="AT106" i="12"/>
  <c r="AS106" i="12"/>
  <c r="AO106" i="12"/>
  <c r="AN106" i="12"/>
  <c r="AM106" i="12"/>
  <c r="AL106" i="12"/>
  <c r="AJ106" i="12"/>
  <c r="AI106" i="12"/>
  <c r="AH106" i="12"/>
  <c r="AG106" i="12"/>
  <c r="AE106" i="12"/>
  <c r="AD106" i="12"/>
  <c r="AC106" i="12"/>
  <c r="AB106" i="12"/>
  <c r="Z106" i="12"/>
  <c r="Y106" i="12"/>
  <c r="X106" i="12"/>
  <c r="W106" i="12"/>
  <c r="U106" i="12"/>
  <c r="T106" i="12"/>
  <c r="S106" i="12"/>
  <c r="R106" i="12"/>
  <c r="AT105" i="12"/>
  <c r="AS105" i="12"/>
  <c r="AO105" i="12"/>
  <c r="AN105" i="12"/>
  <c r="AM105" i="12"/>
  <c r="AL105" i="12"/>
  <c r="AJ105" i="12"/>
  <c r="AI105" i="12"/>
  <c r="AH105" i="12"/>
  <c r="AG105" i="12"/>
  <c r="AE105" i="12"/>
  <c r="AD105" i="12"/>
  <c r="AC105" i="12"/>
  <c r="AB105" i="12"/>
  <c r="Z105" i="12"/>
  <c r="Y105" i="12"/>
  <c r="X105" i="12"/>
  <c r="W105" i="12"/>
  <c r="U105" i="12"/>
  <c r="T105" i="12"/>
  <c r="S105" i="12"/>
  <c r="R105" i="12"/>
  <c r="AT104" i="12"/>
  <c r="AS104" i="12"/>
  <c r="AO104" i="12"/>
  <c r="AN104" i="12"/>
  <c r="AM104" i="12"/>
  <c r="AL104" i="12"/>
  <c r="AJ104" i="12"/>
  <c r="AI104" i="12"/>
  <c r="AH104" i="12"/>
  <c r="AG104" i="12"/>
  <c r="AE104" i="12"/>
  <c r="AD104" i="12"/>
  <c r="AC104" i="12"/>
  <c r="AB104" i="12"/>
  <c r="Z104" i="12"/>
  <c r="Y104" i="12"/>
  <c r="X104" i="12"/>
  <c r="W104" i="12"/>
  <c r="U104" i="12"/>
  <c r="T104" i="12"/>
  <c r="S104" i="12"/>
  <c r="R104" i="12"/>
  <c r="AT103" i="12"/>
  <c r="AS103" i="12"/>
  <c r="AO103" i="12"/>
  <c r="AN103" i="12"/>
  <c r="AM103" i="12"/>
  <c r="AL103" i="12"/>
  <c r="AJ103" i="12"/>
  <c r="AI103" i="12"/>
  <c r="AH103" i="12"/>
  <c r="AG103" i="12"/>
  <c r="AE103" i="12"/>
  <c r="AD103" i="12"/>
  <c r="AC103" i="12"/>
  <c r="AB103" i="12"/>
  <c r="Z103" i="12"/>
  <c r="Y103" i="12"/>
  <c r="X103" i="12"/>
  <c r="W103" i="12"/>
  <c r="U103" i="12"/>
  <c r="T103" i="12"/>
  <c r="S103" i="12"/>
  <c r="R103" i="12"/>
  <c r="AT102" i="12"/>
  <c r="AS102" i="12"/>
  <c r="AO102" i="12"/>
  <c r="AN102" i="12"/>
  <c r="AM102" i="12"/>
  <c r="AL102" i="12"/>
  <c r="AJ102" i="12"/>
  <c r="AI102" i="12"/>
  <c r="AH102" i="12"/>
  <c r="AG102" i="12"/>
  <c r="AE102" i="12"/>
  <c r="AD102" i="12"/>
  <c r="AC102" i="12"/>
  <c r="AB102" i="12"/>
  <c r="Z102" i="12"/>
  <c r="Y102" i="12"/>
  <c r="X102" i="12"/>
  <c r="W102" i="12"/>
  <c r="U102" i="12"/>
  <c r="T102" i="12"/>
  <c r="S102" i="12"/>
  <c r="R102" i="12"/>
  <c r="AT101" i="12"/>
  <c r="AS101" i="12"/>
  <c r="AO101" i="12"/>
  <c r="AN101" i="12"/>
  <c r="AM101" i="12"/>
  <c r="AL101" i="12"/>
  <c r="AJ101" i="12"/>
  <c r="AI101" i="12"/>
  <c r="AH101" i="12"/>
  <c r="AG101" i="12"/>
  <c r="AE101" i="12"/>
  <c r="AD101" i="12"/>
  <c r="AC101" i="12"/>
  <c r="AB101" i="12"/>
  <c r="Z101" i="12"/>
  <c r="Y101" i="12"/>
  <c r="X101" i="12"/>
  <c r="W101" i="12"/>
  <c r="U101" i="12"/>
  <c r="T101" i="12"/>
  <c r="S101" i="12"/>
  <c r="R101" i="12"/>
  <c r="AT100" i="12"/>
  <c r="AS100" i="12"/>
  <c r="AO100" i="12"/>
  <c r="AN100" i="12"/>
  <c r="AM100" i="12"/>
  <c r="AL100" i="12"/>
  <c r="AJ100" i="12"/>
  <c r="AI100" i="12"/>
  <c r="AH100" i="12"/>
  <c r="AG100" i="12"/>
  <c r="AE100" i="12"/>
  <c r="AD100" i="12"/>
  <c r="AC100" i="12"/>
  <c r="AB100" i="12"/>
  <c r="Z100" i="12"/>
  <c r="Y100" i="12"/>
  <c r="X100" i="12"/>
  <c r="W100" i="12"/>
  <c r="U100" i="12"/>
  <c r="T100" i="12"/>
  <c r="S100" i="12"/>
  <c r="R100" i="12"/>
  <c r="AT99" i="12"/>
  <c r="AS99" i="12"/>
  <c r="AO99" i="12"/>
  <c r="AN99" i="12"/>
  <c r="AM99" i="12"/>
  <c r="AL99" i="12"/>
  <c r="AJ99" i="12"/>
  <c r="AI99" i="12"/>
  <c r="AH99" i="12"/>
  <c r="AG99" i="12"/>
  <c r="AE99" i="12"/>
  <c r="AD99" i="12"/>
  <c r="AC99" i="12"/>
  <c r="AB99" i="12"/>
  <c r="Z99" i="12"/>
  <c r="Y99" i="12"/>
  <c r="X99" i="12"/>
  <c r="W99" i="12"/>
  <c r="U99" i="12"/>
  <c r="T99" i="12"/>
  <c r="S99" i="12"/>
  <c r="R99" i="12"/>
  <c r="AT98" i="12"/>
  <c r="AS98" i="12"/>
  <c r="AO98" i="12"/>
  <c r="AN98" i="12"/>
  <c r="AM98" i="12"/>
  <c r="AL98" i="12"/>
  <c r="AJ98" i="12"/>
  <c r="AI98" i="12"/>
  <c r="AH98" i="12"/>
  <c r="AG98" i="12"/>
  <c r="AE98" i="12"/>
  <c r="AD98" i="12"/>
  <c r="AC98" i="12"/>
  <c r="AB98" i="12"/>
  <c r="Z98" i="12"/>
  <c r="Y98" i="12"/>
  <c r="X98" i="12"/>
  <c r="W98" i="12"/>
  <c r="U98" i="12"/>
  <c r="T98" i="12"/>
  <c r="S98" i="12"/>
  <c r="R98" i="12"/>
  <c r="AT97" i="12"/>
  <c r="AS97" i="12"/>
  <c r="AO97" i="12"/>
  <c r="AN97" i="12"/>
  <c r="AM97" i="12"/>
  <c r="AL97" i="12"/>
  <c r="AJ97" i="12"/>
  <c r="AI97" i="12"/>
  <c r="AH97" i="12"/>
  <c r="AG97" i="12"/>
  <c r="AE97" i="12"/>
  <c r="AD97" i="12"/>
  <c r="AC97" i="12"/>
  <c r="AB97" i="12"/>
  <c r="Z97" i="12"/>
  <c r="Y97" i="12"/>
  <c r="X97" i="12"/>
  <c r="W97" i="12"/>
  <c r="U97" i="12"/>
  <c r="T97" i="12"/>
  <c r="S97" i="12"/>
  <c r="R97" i="12"/>
  <c r="AT96" i="12"/>
  <c r="AS96" i="12"/>
  <c r="AO96" i="12"/>
  <c r="AN96" i="12"/>
  <c r="AM96" i="12"/>
  <c r="AL96" i="12"/>
  <c r="AJ96" i="12"/>
  <c r="AI96" i="12"/>
  <c r="AH96" i="12"/>
  <c r="AG96" i="12"/>
  <c r="AE96" i="12"/>
  <c r="AD96" i="12"/>
  <c r="AC96" i="12"/>
  <c r="AB96" i="12"/>
  <c r="Z96" i="12"/>
  <c r="Y96" i="12"/>
  <c r="X96" i="12"/>
  <c r="W96" i="12"/>
  <c r="U96" i="12"/>
  <c r="T96" i="12"/>
  <c r="S96" i="12"/>
  <c r="R96" i="12"/>
  <c r="AT95" i="12"/>
  <c r="AS95" i="12"/>
  <c r="AO95" i="12"/>
  <c r="AN95" i="12"/>
  <c r="AM95" i="12"/>
  <c r="AL95" i="12"/>
  <c r="AJ95" i="12"/>
  <c r="AI95" i="12"/>
  <c r="AH95" i="12"/>
  <c r="AG95" i="12"/>
  <c r="AE95" i="12"/>
  <c r="AD95" i="12"/>
  <c r="AC95" i="12"/>
  <c r="AB95" i="12"/>
  <c r="Z95" i="12"/>
  <c r="Y95" i="12"/>
  <c r="X95" i="12"/>
  <c r="W95" i="12"/>
  <c r="U95" i="12"/>
  <c r="T95" i="12"/>
  <c r="S95" i="12"/>
  <c r="R95" i="12"/>
  <c r="AT94" i="12"/>
  <c r="AS94" i="12"/>
  <c r="AO94" i="12"/>
  <c r="AN94" i="12"/>
  <c r="AM94" i="12"/>
  <c r="AL94" i="12"/>
  <c r="AJ94" i="12"/>
  <c r="AI94" i="12"/>
  <c r="AH94" i="12"/>
  <c r="AG94" i="12"/>
  <c r="AE94" i="12"/>
  <c r="AD94" i="12"/>
  <c r="AC94" i="12"/>
  <c r="AB94" i="12"/>
  <c r="Z94" i="12"/>
  <c r="Y94" i="12"/>
  <c r="X94" i="12"/>
  <c r="W94" i="12"/>
  <c r="U94" i="12"/>
  <c r="T94" i="12"/>
  <c r="S94" i="12"/>
  <c r="R94" i="12"/>
  <c r="AT93" i="12"/>
  <c r="AS93" i="12"/>
  <c r="AO93" i="12"/>
  <c r="AN93" i="12"/>
  <c r="AM93" i="12"/>
  <c r="AL93" i="12"/>
  <c r="AJ93" i="12"/>
  <c r="AI93" i="12"/>
  <c r="AH93" i="12"/>
  <c r="AG93" i="12"/>
  <c r="AE93" i="12"/>
  <c r="AD93" i="12"/>
  <c r="AC93" i="12"/>
  <c r="AB93" i="12"/>
  <c r="Z93" i="12"/>
  <c r="Y93" i="12"/>
  <c r="X93" i="12"/>
  <c r="W93" i="12"/>
  <c r="U93" i="12"/>
  <c r="T93" i="12"/>
  <c r="S93" i="12"/>
  <c r="R93" i="12"/>
  <c r="AT92" i="12"/>
  <c r="AS92" i="12"/>
  <c r="AO92" i="12"/>
  <c r="AN92" i="12"/>
  <c r="AM92" i="12"/>
  <c r="AL92" i="12"/>
  <c r="AJ92" i="12"/>
  <c r="AI92" i="12"/>
  <c r="AH92" i="12"/>
  <c r="AG92" i="12"/>
  <c r="AE92" i="12"/>
  <c r="AD92" i="12"/>
  <c r="AC92" i="12"/>
  <c r="AB92" i="12"/>
  <c r="Z92" i="12"/>
  <c r="Y92" i="12"/>
  <c r="X92" i="12"/>
  <c r="W92" i="12"/>
  <c r="U92" i="12"/>
  <c r="T92" i="12"/>
  <c r="S92" i="12"/>
  <c r="R92" i="12"/>
  <c r="AT91" i="12"/>
  <c r="AS91" i="12"/>
  <c r="AO91" i="12"/>
  <c r="AN91" i="12"/>
  <c r="AM91" i="12"/>
  <c r="AL91" i="12"/>
  <c r="AJ91" i="12"/>
  <c r="AI91" i="12"/>
  <c r="AH91" i="12"/>
  <c r="AG91" i="12"/>
  <c r="AE91" i="12"/>
  <c r="AD91" i="12"/>
  <c r="AC91" i="12"/>
  <c r="AB91" i="12"/>
  <c r="Z91" i="12"/>
  <c r="Y91" i="12"/>
  <c r="X91" i="12"/>
  <c r="W91" i="12"/>
  <c r="U91" i="12"/>
  <c r="T91" i="12"/>
  <c r="S91" i="12"/>
  <c r="R91" i="12"/>
  <c r="AT90" i="12"/>
  <c r="AS90" i="12"/>
  <c r="AO90" i="12"/>
  <c r="AN90" i="12"/>
  <c r="AM90" i="12"/>
  <c r="AL90" i="12"/>
  <c r="AJ90" i="12"/>
  <c r="AI90" i="12"/>
  <c r="AH90" i="12"/>
  <c r="AG90" i="12"/>
  <c r="AE90" i="12"/>
  <c r="AD90" i="12"/>
  <c r="AC90" i="12"/>
  <c r="AB90" i="12"/>
  <c r="Z90" i="12"/>
  <c r="Y90" i="12"/>
  <c r="X90" i="12"/>
  <c r="W90" i="12"/>
  <c r="U90" i="12"/>
  <c r="T90" i="12"/>
  <c r="S90" i="12"/>
  <c r="R90" i="12"/>
  <c r="AT89" i="12"/>
  <c r="AS89" i="12"/>
  <c r="AO89" i="12"/>
  <c r="AN89" i="12"/>
  <c r="AM89" i="12"/>
  <c r="AL89" i="12"/>
  <c r="AJ89" i="12"/>
  <c r="AI89" i="12"/>
  <c r="AH89" i="12"/>
  <c r="AG89" i="12"/>
  <c r="AE89" i="12"/>
  <c r="AD89" i="12"/>
  <c r="AC89" i="12"/>
  <c r="AB89" i="12"/>
  <c r="Z89" i="12"/>
  <c r="Y89" i="12"/>
  <c r="X89" i="12"/>
  <c r="W89" i="12"/>
  <c r="U89" i="12"/>
  <c r="T89" i="12"/>
  <c r="S89" i="12"/>
  <c r="R89" i="12"/>
  <c r="AT88" i="12"/>
  <c r="AS88" i="12"/>
  <c r="AO88" i="12"/>
  <c r="AN88" i="12"/>
  <c r="AM88" i="12"/>
  <c r="AL88" i="12"/>
  <c r="AJ88" i="12"/>
  <c r="AI88" i="12"/>
  <c r="AH88" i="12"/>
  <c r="AG88" i="12"/>
  <c r="AE88" i="12"/>
  <c r="AD88" i="12"/>
  <c r="AC88" i="12"/>
  <c r="AB88" i="12"/>
  <c r="Z88" i="12"/>
  <c r="Y88" i="12"/>
  <c r="X88" i="12"/>
  <c r="W88" i="12"/>
  <c r="U88" i="12"/>
  <c r="T88" i="12"/>
  <c r="S88" i="12"/>
  <c r="R88" i="12"/>
  <c r="AT87" i="12"/>
  <c r="AS87" i="12"/>
  <c r="AO87" i="12"/>
  <c r="AN87" i="12"/>
  <c r="AM87" i="12"/>
  <c r="AL87" i="12"/>
  <c r="AJ87" i="12"/>
  <c r="AI87" i="12"/>
  <c r="AH87" i="12"/>
  <c r="AG87" i="12"/>
  <c r="AE87" i="12"/>
  <c r="AD87" i="12"/>
  <c r="AC87" i="12"/>
  <c r="AB87" i="12"/>
  <c r="Z87" i="12"/>
  <c r="Y87" i="12"/>
  <c r="X87" i="12"/>
  <c r="W87" i="12"/>
  <c r="U87" i="12"/>
  <c r="T87" i="12"/>
  <c r="S87" i="12"/>
  <c r="R87" i="12"/>
  <c r="AT86" i="12"/>
  <c r="AS86" i="12"/>
  <c r="AO86" i="12"/>
  <c r="AN86" i="12"/>
  <c r="AM86" i="12"/>
  <c r="AL86" i="12"/>
  <c r="AJ86" i="12"/>
  <c r="AI86" i="12"/>
  <c r="AH86" i="12"/>
  <c r="AG86" i="12"/>
  <c r="AE86" i="12"/>
  <c r="AD86" i="12"/>
  <c r="AC86" i="12"/>
  <c r="AB86" i="12"/>
  <c r="Z86" i="12"/>
  <c r="Y86" i="12"/>
  <c r="X86" i="12"/>
  <c r="W86" i="12"/>
  <c r="U86" i="12"/>
  <c r="T86" i="12"/>
  <c r="S86" i="12"/>
  <c r="R86" i="12"/>
  <c r="AT85" i="12"/>
  <c r="AS85" i="12"/>
  <c r="AO85" i="12"/>
  <c r="AN85" i="12"/>
  <c r="AM85" i="12"/>
  <c r="AL85" i="12"/>
  <c r="AJ85" i="12"/>
  <c r="AI85" i="12"/>
  <c r="AH85" i="12"/>
  <c r="AG85" i="12"/>
  <c r="AE85" i="12"/>
  <c r="AD85" i="12"/>
  <c r="AC85" i="12"/>
  <c r="AB85" i="12"/>
  <c r="Z85" i="12"/>
  <c r="Y85" i="12"/>
  <c r="X85" i="12"/>
  <c r="W85" i="12"/>
  <c r="U85" i="12"/>
  <c r="T85" i="12"/>
  <c r="S85" i="12"/>
  <c r="R85" i="12"/>
  <c r="AT84" i="12"/>
  <c r="AS84" i="12"/>
  <c r="AO84" i="12"/>
  <c r="AN84" i="12"/>
  <c r="AM84" i="12"/>
  <c r="AL84" i="12"/>
  <c r="AJ84" i="12"/>
  <c r="AI84" i="12"/>
  <c r="AH84" i="12"/>
  <c r="AG84" i="12"/>
  <c r="AE84" i="12"/>
  <c r="AD84" i="12"/>
  <c r="AC84" i="12"/>
  <c r="AB84" i="12"/>
  <c r="Z84" i="12"/>
  <c r="Y84" i="12"/>
  <c r="X84" i="12"/>
  <c r="W84" i="12"/>
  <c r="U84" i="12"/>
  <c r="T84" i="12"/>
  <c r="S84" i="12"/>
  <c r="R84" i="12"/>
  <c r="AT83" i="12"/>
  <c r="AS83" i="12"/>
  <c r="AO83" i="12"/>
  <c r="AN83" i="12"/>
  <c r="AM83" i="12"/>
  <c r="AL83" i="12"/>
  <c r="AJ83" i="12"/>
  <c r="AI83" i="12"/>
  <c r="AH83" i="12"/>
  <c r="AG83" i="12"/>
  <c r="AE83" i="12"/>
  <c r="AD83" i="12"/>
  <c r="AC83" i="12"/>
  <c r="AB83" i="12"/>
  <c r="Z83" i="12"/>
  <c r="Y83" i="12"/>
  <c r="X83" i="12"/>
  <c r="W83" i="12"/>
  <c r="U83" i="12"/>
  <c r="T83" i="12"/>
  <c r="S83" i="12"/>
  <c r="R83" i="12"/>
  <c r="AT82" i="12"/>
  <c r="AS82" i="12"/>
  <c r="AO82" i="12"/>
  <c r="AN82" i="12"/>
  <c r="AM82" i="12"/>
  <c r="AL82" i="12"/>
  <c r="AJ82" i="12"/>
  <c r="AI82" i="12"/>
  <c r="AH82" i="12"/>
  <c r="AG82" i="12"/>
  <c r="AE82" i="12"/>
  <c r="AD82" i="12"/>
  <c r="AC82" i="12"/>
  <c r="AB82" i="12"/>
  <c r="Z82" i="12"/>
  <c r="Y82" i="12"/>
  <c r="X82" i="12"/>
  <c r="W82" i="12"/>
  <c r="U82" i="12"/>
  <c r="T82" i="12"/>
  <c r="S82" i="12"/>
  <c r="R82" i="12"/>
  <c r="AT81" i="12"/>
  <c r="AS81" i="12"/>
  <c r="AO81" i="12"/>
  <c r="AN81" i="12"/>
  <c r="AM81" i="12"/>
  <c r="AL81" i="12"/>
  <c r="AJ81" i="12"/>
  <c r="AI81" i="12"/>
  <c r="AH81" i="12"/>
  <c r="AG81" i="12"/>
  <c r="AE81" i="12"/>
  <c r="AD81" i="12"/>
  <c r="AC81" i="12"/>
  <c r="AB81" i="12"/>
  <c r="Z81" i="12"/>
  <c r="Y81" i="12"/>
  <c r="X81" i="12"/>
  <c r="W81" i="12"/>
  <c r="U81" i="12"/>
  <c r="T81" i="12"/>
  <c r="S81" i="12"/>
  <c r="R81" i="12"/>
  <c r="AT80" i="12"/>
  <c r="AS80" i="12"/>
  <c r="AO80" i="12"/>
  <c r="AN80" i="12"/>
  <c r="AM80" i="12"/>
  <c r="AL80" i="12"/>
  <c r="AJ80" i="12"/>
  <c r="AI80" i="12"/>
  <c r="AH80" i="12"/>
  <c r="AG80" i="12"/>
  <c r="AE80" i="12"/>
  <c r="AD80" i="12"/>
  <c r="AC80" i="12"/>
  <c r="AB80" i="12"/>
  <c r="Z80" i="12"/>
  <c r="Y80" i="12"/>
  <c r="X80" i="12"/>
  <c r="W80" i="12"/>
  <c r="U80" i="12"/>
  <c r="T80" i="12"/>
  <c r="S80" i="12"/>
  <c r="R80" i="12"/>
  <c r="AT79" i="12"/>
  <c r="AS79" i="12"/>
  <c r="AO79" i="12"/>
  <c r="AN79" i="12"/>
  <c r="AM79" i="12"/>
  <c r="AL79" i="12"/>
  <c r="AJ79" i="12"/>
  <c r="AI79" i="12"/>
  <c r="AH79" i="12"/>
  <c r="AG79" i="12"/>
  <c r="AE79" i="12"/>
  <c r="AD79" i="12"/>
  <c r="AC79" i="12"/>
  <c r="AB79" i="12"/>
  <c r="Z79" i="12"/>
  <c r="Y79" i="12"/>
  <c r="X79" i="12"/>
  <c r="W79" i="12"/>
  <c r="U79" i="12"/>
  <c r="T79" i="12"/>
  <c r="S79" i="12"/>
  <c r="R79" i="12"/>
  <c r="AT78" i="12"/>
  <c r="AS78" i="12"/>
  <c r="AO78" i="12"/>
  <c r="AN78" i="12"/>
  <c r="AM78" i="12"/>
  <c r="AL78" i="12"/>
  <c r="AJ78" i="12"/>
  <c r="AI78" i="12"/>
  <c r="AH78" i="12"/>
  <c r="AG78" i="12"/>
  <c r="AE78" i="12"/>
  <c r="AD78" i="12"/>
  <c r="AC78" i="12"/>
  <c r="AB78" i="12"/>
  <c r="Z78" i="12"/>
  <c r="Y78" i="12"/>
  <c r="X78" i="12"/>
  <c r="W78" i="12"/>
  <c r="U78" i="12"/>
  <c r="T78" i="12"/>
  <c r="S78" i="12"/>
  <c r="R78" i="12"/>
  <c r="AT77" i="12"/>
  <c r="AS77" i="12"/>
  <c r="AO77" i="12"/>
  <c r="AN77" i="12"/>
  <c r="AM77" i="12"/>
  <c r="AL77" i="12"/>
  <c r="AJ77" i="12"/>
  <c r="AI77" i="12"/>
  <c r="AH77" i="12"/>
  <c r="AG77" i="12"/>
  <c r="AE77" i="12"/>
  <c r="AD77" i="12"/>
  <c r="AC77" i="12"/>
  <c r="AB77" i="12"/>
  <c r="Z77" i="12"/>
  <c r="Y77" i="12"/>
  <c r="X77" i="12"/>
  <c r="W77" i="12"/>
  <c r="U77" i="12"/>
  <c r="T77" i="12"/>
  <c r="S77" i="12"/>
  <c r="R77" i="12"/>
  <c r="AT76" i="12"/>
  <c r="AS76" i="12"/>
  <c r="AO76" i="12"/>
  <c r="AN76" i="12"/>
  <c r="AM76" i="12"/>
  <c r="AL76" i="12"/>
  <c r="AJ76" i="12"/>
  <c r="AI76" i="12"/>
  <c r="AH76" i="12"/>
  <c r="AG76" i="12"/>
  <c r="AE76" i="12"/>
  <c r="AD76" i="12"/>
  <c r="AC76" i="12"/>
  <c r="AB76" i="12"/>
  <c r="Z76" i="12"/>
  <c r="Y76" i="12"/>
  <c r="X76" i="12"/>
  <c r="W76" i="12"/>
  <c r="U76" i="12"/>
  <c r="T76" i="12"/>
  <c r="S76" i="12"/>
  <c r="R76" i="12"/>
  <c r="AT75" i="12"/>
  <c r="AS75" i="12"/>
  <c r="AO75" i="12"/>
  <c r="AN75" i="12"/>
  <c r="AM75" i="12"/>
  <c r="AL75" i="12"/>
  <c r="AJ75" i="12"/>
  <c r="AI75" i="12"/>
  <c r="AH75" i="12"/>
  <c r="AG75" i="12"/>
  <c r="AE75" i="12"/>
  <c r="AD75" i="12"/>
  <c r="AC75" i="12"/>
  <c r="AB75" i="12"/>
  <c r="Z75" i="12"/>
  <c r="Y75" i="12"/>
  <c r="X75" i="12"/>
  <c r="W75" i="12"/>
  <c r="U75" i="12"/>
  <c r="T75" i="12"/>
  <c r="S75" i="12"/>
  <c r="R75" i="12"/>
  <c r="AT74" i="12"/>
  <c r="AS74" i="12"/>
  <c r="AO74" i="12"/>
  <c r="AN74" i="12"/>
  <c r="AM74" i="12"/>
  <c r="AL74" i="12"/>
  <c r="AJ74" i="12"/>
  <c r="AI74" i="12"/>
  <c r="AH74" i="12"/>
  <c r="AG74" i="12"/>
  <c r="AE74" i="12"/>
  <c r="AD74" i="12"/>
  <c r="AC74" i="12"/>
  <c r="AB74" i="12"/>
  <c r="Z74" i="12"/>
  <c r="Y74" i="12"/>
  <c r="X74" i="12"/>
  <c r="W74" i="12"/>
  <c r="U74" i="12"/>
  <c r="T74" i="12"/>
  <c r="S74" i="12"/>
  <c r="R74" i="12"/>
  <c r="AT73" i="12"/>
  <c r="AS73" i="12"/>
  <c r="AO73" i="12"/>
  <c r="AN73" i="12"/>
  <c r="AM73" i="12"/>
  <c r="AL73" i="12"/>
  <c r="AJ73" i="12"/>
  <c r="AI73" i="12"/>
  <c r="AH73" i="12"/>
  <c r="AG73" i="12"/>
  <c r="AE73" i="12"/>
  <c r="AD73" i="12"/>
  <c r="AC73" i="12"/>
  <c r="AB73" i="12"/>
  <c r="Z73" i="12"/>
  <c r="Y73" i="12"/>
  <c r="X73" i="12"/>
  <c r="W73" i="12"/>
  <c r="U73" i="12"/>
  <c r="T73" i="12"/>
  <c r="S73" i="12"/>
  <c r="R73" i="12"/>
  <c r="AT72" i="12"/>
  <c r="AS72" i="12"/>
  <c r="AO72" i="12"/>
  <c r="AN72" i="12"/>
  <c r="AM72" i="12"/>
  <c r="AL72" i="12"/>
  <c r="AJ72" i="12"/>
  <c r="AI72" i="12"/>
  <c r="AH72" i="12"/>
  <c r="AG72" i="12"/>
  <c r="AE72" i="12"/>
  <c r="AD72" i="12"/>
  <c r="AC72" i="12"/>
  <c r="AB72" i="12"/>
  <c r="Z72" i="12"/>
  <c r="Y72" i="12"/>
  <c r="X72" i="12"/>
  <c r="W72" i="12"/>
  <c r="U72" i="12"/>
  <c r="T72" i="12"/>
  <c r="S72" i="12"/>
  <c r="R72" i="12"/>
  <c r="AT71" i="12"/>
  <c r="AS71" i="12"/>
  <c r="AO71" i="12"/>
  <c r="AN71" i="12"/>
  <c r="AM71" i="12"/>
  <c r="AL71" i="12"/>
  <c r="AJ71" i="12"/>
  <c r="AI71" i="12"/>
  <c r="AH71" i="12"/>
  <c r="AG71" i="12"/>
  <c r="AE71" i="12"/>
  <c r="AD71" i="12"/>
  <c r="AC71" i="12"/>
  <c r="AB71" i="12"/>
  <c r="Z71" i="12"/>
  <c r="Y71" i="12"/>
  <c r="X71" i="12"/>
  <c r="W71" i="12"/>
  <c r="U71" i="12"/>
  <c r="T71" i="12"/>
  <c r="S71" i="12"/>
  <c r="R71" i="12"/>
  <c r="AT70" i="12"/>
  <c r="AS70" i="12"/>
  <c r="AO70" i="12"/>
  <c r="AN70" i="12"/>
  <c r="AM70" i="12"/>
  <c r="AL70" i="12"/>
  <c r="AJ70" i="12"/>
  <c r="AI70" i="12"/>
  <c r="AH70" i="12"/>
  <c r="AG70" i="12"/>
  <c r="AE70" i="12"/>
  <c r="AD70" i="12"/>
  <c r="AC70" i="12"/>
  <c r="AB70" i="12"/>
  <c r="Z70" i="12"/>
  <c r="Y70" i="12"/>
  <c r="X70" i="12"/>
  <c r="W70" i="12"/>
  <c r="U70" i="12"/>
  <c r="T70" i="12"/>
  <c r="S70" i="12"/>
  <c r="R70" i="12"/>
  <c r="AT69" i="12"/>
  <c r="AS69" i="12"/>
  <c r="AO69" i="12"/>
  <c r="AN69" i="12"/>
  <c r="AM69" i="12"/>
  <c r="AL69" i="12"/>
  <c r="AJ69" i="12"/>
  <c r="AI69" i="12"/>
  <c r="AH69" i="12"/>
  <c r="AG69" i="12"/>
  <c r="AE69" i="12"/>
  <c r="AD69" i="12"/>
  <c r="AC69" i="12"/>
  <c r="AB69" i="12"/>
  <c r="Z69" i="12"/>
  <c r="Y69" i="12"/>
  <c r="X69" i="12"/>
  <c r="W69" i="12"/>
  <c r="U69" i="12"/>
  <c r="T69" i="12"/>
  <c r="S69" i="12"/>
  <c r="R69" i="12"/>
  <c r="AT68" i="12"/>
  <c r="AS68" i="12"/>
  <c r="AO68" i="12"/>
  <c r="AN68" i="12"/>
  <c r="AM68" i="12"/>
  <c r="AL68" i="12"/>
  <c r="AJ68" i="12"/>
  <c r="AI68" i="12"/>
  <c r="AH68" i="12"/>
  <c r="AG68" i="12"/>
  <c r="AE68" i="12"/>
  <c r="AD68" i="12"/>
  <c r="AC68" i="12"/>
  <c r="AB68" i="12"/>
  <c r="Z68" i="12"/>
  <c r="Y68" i="12"/>
  <c r="X68" i="12"/>
  <c r="W68" i="12"/>
  <c r="U68" i="12"/>
  <c r="T68" i="12"/>
  <c r="S68" i="12"/>
  <c r="R68" i="12"/>
  <c r="AT67" i="12"/>
  <c r="AS67" i="12"/>
  <c r="AO67" i="12"/>
  <c r="AN67" i="12"/>
  <c r="AM67" i="12"/>
  <c r="AL67" i="12"/>
  <c r="AJ67" i="12"/>
  <c r="AI67" i="12"/>
  <c r="AH67" i="12"/>
  <c r="AG67" i="12"/>
  <c r="AE67" i="12"/>
  <c r="AD67" i="12"/>
  <c r="AC67" i="12"/>
  <c r="AB67" i="12"/>
  <c r="Z67" i="12"/>
  <c r="Y67" i="12"/>
  <c r="X67" i="12"/>
  <c r="W67" i="12"/>
  <c r="U67" i="12"/>
  <c r="T67" i="12"/>
  <c r="S67" i="12"/>
  <c r="R67" i="12"/>
  <c r="AT66" i="12"/>
  <c r="AS66" i="12"/>
  <c r="AO66" i="12"/>
  <c r="AN66" i="12"/>
  <c r="AM66" i="12"/>
  <c r="AL66" i="12"/>
  <c r="AJ66" i="12"/>
  <c r="AI66" i="12"/>
  <c r="AH66" i="12"/>
  <c r="AG66" i="12"/>
  <c r="AE66" i="12"/>
  <c r="AD66" i="12"/>
  <c r="AC66" i="12"/>
  <c r="AB66" i="12"/>
  <c r="Z66" i="12"/>
  <c r="Y66" i="12"/>
  <c r="X66" i="12"/>
  <c r="W66" i="12"/>
  <c r="U66" i="12"/>
  <c r="T66" i="12"/>
  <c r="S66" i="12"/>
  <c r="R66" i="12"/>
  <c r="AT65" i="12"/>
  <c r="AS65" i="12"/>
  <c r="AO65" i="12"/>
  <c r="AN65" i="12"/>
  <c r="AM65" i="12"/>
  <c r="AL65" i="12"/>
  <c r="AJ65" i="12"/>
  <c r="AI65" i="12"/>
  <c r="AH65" i="12"/>
  <c r="AG65" i="12"/>
  <c r="AE65" i="12"/>
  <c r="AD65" i="12"/>
  <c r="AC65" i="12"/>
  <c r="AB65" i="12"/>
  <c r="Z65" i="12"/>
  <c r="Y65" i="12"/>
  <c r="X65" i="12"/>
  <c r="W65" i="12"/>
  <c r="U65" i="12"/>
  <c r="T65" i="12"/>
  <c r="S65" i="12"/>
  <c r="R65" i="12"/>
  <c r="AT64" i="12"/>
  <c r="AS64" i="12"/>
  <c r="AO64" i="12"/>
  <c r="AN64" i="12"/>
  <c r="AM64" i="12"/>
  <c r="AL64" i="12"/>
  <c r="AJ64" i="12"/>
  <c r="AI64" i="12"/>
  <c r="AH64" i="12"/>
  <c r="AG64" i="12"/>
  <c r="AE64" i="12"/>
  <c r="AD64" i="12"/>
  <c r="AC64" i="12"/>
  <c r="AB64" i="12"/>
  <c r="Z64" i="12"/>
  <c r="Y64" i="12"/>
  <c r="X64" i="12"/>
  <c r="W64" i="12"/>
  <c r="U64" i="12"/>
  <c r="T64" i="12"/>
  <c r="S64" i="12"/>
  <c r="R64" i="12"/>
  <c r="AT63" i="12"/>
  <c r="AS63" i="12"/>
  <c r="AO63" i="12"/>
  <c r="AN63" i="12"/>
  <c r="AM63" i="12"/>
  <c r="AL63" i="12"/>
  <c r="AJ63" i="12"/>
  <c r="AI63" i="12"/>
  <c r="AH63" i="12"/>
  <c r="AG63" i="12"/>
  <c r="AE63" i="12"/>
  <c r="AD63" i="12"/>
  <c r="AC63" i="12"/>
  <c r="AB63" i="12"/>
  <c r="Z63" i="12"/>
  <c r="Y63" i="12"/>
  <c r="X63" i="12"/>
  <c r="W63" i="12"/>
  <c r="U63" i="12"/>
  <c r="T63" i="12"/>
  <c r="S63" i="12"/>
  <c r="R63" i="12"/>
  <c r="AT62" i="12"/>
  <c r="AS62" i="12"/>
  <c r="AO62" i="12"/>
  <c r="AN62" i="12"/>
  <c r="AM62" i="12"/>
  <c r="AL62" i="12"/>
  <c r="AJ62" i="12"/>
  <c r="AI62" i="12"/>
  <c r="AH62" i="12"/>
  <c r="AG62" i="12"/>
  <c r="AE62" i="12"/>
  <c r="AD62" i="12"/>
  <c r="AC62" i="12"/>
  <c r="AB62" i="12"/>
  <c r="Z62" i="12"/>
  <c r="Y62" i="12"/>
  <c r="X62" i="12"/>
  <c r="W62" i="12"/>
  <c r="U62" i="12"/>
  <c r="T62" i="12"/>
  <c r="S62" i="12"/>
  <c r="R62" i="12"/>
  <c r="AT61" i="12"/>
  <c r="AS61" i="12"/>
  <c r="AO61" i="12"/>
  <c r="AN61" i="12"/>
  <c r="AM61" i="12"/>
  <c r="AL61" i="12"/>
  <c r="AJ61" i="12"/>
  <c r="AI61" i="12"/>
  <c r="AH61" i="12"/>
  <c r="AG61" i="12"/>
  <c r="AE61" i="12"/>
  <c r="AD61" i="12"/>
  <c r="AC61" i="12"/>
  <c r="AB61" i="12"/>
  <c r="Z61" i="12"/>
  <c r="Y61" i="12"/>
  <c r="X61" i="12"/>
  <c r="W61" i="12"/>
  <c r="U61" i="12"/>
  <c r="T61" i="12"/>
  <c r="S61" i="12"/>
  <c r="R61" i="12"/>
  <c r="AT60" i="12"/>
  <c r="AS60" i="12"/>
  <c r="AO60" i="12"/>
  <c r="AN60" i="12"/>
  <c r="AM60" i="12"/>
  <c r="AL60" i="12"/>
  <c r="AJ60" i="12"/>
  <c r="AI60" i="12"/>
  <c r="AH60" i="12"/>
  <c r="AG60" i="12"/>
  <c r="AE60" i="12"/>
  <c r="AD60" i="12"/>
  <c r="AC60" i="12"/>
  <c r="AB60" i="12"/>
  <c r="Z60" i="12"/>
  <c r="Y60" i="12"/>
  <c r="X60" i="12"/>
  <c r="W60" i="12"/>
  <c r="U60" i="12"/>
  <c r="T60" i="12"/>
  <c r="S60" i="12"/>
  <c r="R60" i="12"/>
  <c r="AT59" i="12"/>
  <c r="AS59" i="12"/>
  <c r="AO59" i="12"/>
  <c r="AN59" i="12"/>
  <c r="AM59" i="12"/>
  <c r="AL59" i="12"/>
  <c r="AJ59" i="12"/>
  <c r="AI59" i="12"/>
  <c r="AH59" i="12"/>
  <c r="AG59" i="12"/>
  <c r="AE59" i="12"/>
  <c r="AD59" i="12"/>
  <c r="AC59" i="12"/>
  <c r="AB59" i="12"/>
  <c r="Z59" i="12"/>
  <c r="Y59" i="12"/>
  <c r="X59" i="12"/>
  <c r="W59" i="12"/>
  <c r="U59" i="12"/>
  <c r="T59" i="12"/>
  <c r="S59" i="12"/>
  <c r="R59" i="12"/>
  <c r="AT58" i="12"/>
  <c r="AS58" i="12"/>
  <c r="AO58" i="12"/>
  <c r="AN58" i="12"/>
  <c r="AM58" i="12"/>
  <c r="AL58" i="12"/>
  <c r="AJ58" i="12"/>
  <c r="AI58" i="12"/>
  <c r="AH58" i="12"/>
  <c r="AG58" i="12"/>
  <c r="AE58" i="12"/>
  <c r="AD58" i="12"/>
  <c r="AC58" i="12"/>
  <c r="AB58" i="12"/>
  <c r="Z58" i="12"/>
  <c r="Y58" i="12"/>
  <c r="X58" i="12"/>
  <c r="W58" i="12"/>
  <c r="U58" i="12"/>
  <c r="T58" i="12"/>
  <c r="S58" i="12"/>
  <c r="R58" i="12"/>
  <c r="AT57" i="12"/>
  <c r="AS57" i="12"/>
  <c r="AO57" i="12"/>
  <c r="AN57" i="12"/>
  <c r="AM57" i="12"/>
  <c r="AL57" i="12"/>
  <c r="AJ57" i="12"/>
  <c r="AI57" i="12"/>
  <c r="AH57" i="12"/>
  <c r="AG57" i="12"/>
  <c r="AE57" i="12"/>
  <c r="AD57" i="12"/>
  <c r="AC57" i="12"/>
  <c r="AB57" i="12"/>
  <c r="Z57" i="12"/>
  <c r="Y57" i="12"/>
  <c r="X57" i="12"/>
  <c r="W57" i="12"/>
  <c r="U57" i="12"/>
  <c r="T57" i="12"/>
  <c r="S57" i="12"/>
  <c r="R57" i="12"/>
  <c r="AT56" i="12"/>
  <c r="AS56" i="12"/>
  <c r="AO56" i="12"/>
  <c r="AN56" i="12"/>
  <c r="AM56" i="12"/>
  <c r="AL56" i="12"/>
  <c r="AJ56" i="12"/>
  <c r="AI56" i="12"/>
  <c r="AH56" i="12"/>
  <c r="AG56" i="12"/>
  <c r="AE56" i="12"/>
  <c r="AD56" i="12"/>
  <c r="AC56" i="12"/>
  <c r="AB56" i="12"/>
  <c r="Z56" i="12"/>
  <c r="Y56" i="12"/>
  <c r="X56" i="12"/>
  <c r="W56" i="12"/>
  <c r="U56" i="12"/>
  <c r="T56" i="12"/>
  <c r="S56" i="12"/>
  <c r="R56" i="12"/>
  <c r="AT55" i="12"/>
  <c r="AS55" i="12"/>
  <c r="AO55" i="12"/>
  <c r="AN55" i="12"/>
  <c r="AM55" i="12"/>
  <c r="AL55" i="12"/>
  <c r="AJ55" i="12"/>
  <c r="AI55" i="12"/>
  <c r="AH55" i="12"/>
  <c r="AG55" i="12"/>
  <c r="AE55" i="12"/>
  <c r="AD55" i="12"/>
  <c r="AC55" i="12"/>
  <c r="AB55" i="12"/>
  <c r="Z55" i="12"/>
  <c r="Y55" i="12"/>
  <c r="X55" i="12"/>
  <c r="W55" i="12"/>
  <c r="U55" i="12"/>
  <c r="T55" i="12"/>
  <c r="S55" i="12"/>
  <c r="R55" i="12"/>
  <c r="AT54" i="12"/>
  <c r="AS54" i="12"/>
  <c r="AO54" i="12"/>
  <c r="AN54" i="12"/>
  <c r="AM54" i="12"/>
  <c r="AL54" i="12"/>
  <c r="AJ54" i="12"/>
  <c r="AI54" i="12"/>
  <c r="AH54" i="12"/>
  <c r="AG54" i="12"/>
  <c r="AE54" i="12"/>
  <c r="AD54" i="12"/>
  <c r="AC54" i="12"/>
  <c r="AB54" i="12"/>
  <c r="Z54" i="12"/>
  <c r="Y54" i="12"/>
  <c r="X54" i="12"/>
  <c r="W54" i="12"/>
  <c r="U54" i="12"/>
  <c r="T54" i="12"/>
  <c r="S54" i="12"/>
  <c r="R54" i="12"/>
  <c r="AT53" i="12"/>
  <c r="AS53" i="12"/>
  <c r="AO53" i="12"/>
  <c r="AN53" i="12"/>
  <c r="AM53" i="12"/>
  <c r="AL53" i="12"/>
  <c r="AJ53" i="12"/>
  <c r="AI53" i="12"/>
  <c r="AH53" i="12"/>
  <c r="AG53" i="12"/>
  <c r="AE53" i="12"/>
  <c r="AD53" i="12"/>
  <c r="AC53" i="12"/>
  <c r="AB53" i="12"/>
  <c r="Z53" i="12"/>
  <c r="Y53" i="12"/>
  <c r="X53" i="12"/>
  <c r="W53" i="12"/>
  <c r="U53" i="12"/>
  <c r="T53" i="12"/>
  <c r="S53" i="12"/>
  <c r="R53" i="12"/>
  <c r="AT52" i="12"/>
  <c r="AS52" i="12"/>
  <c r="AO52" i="12"/>
  <c r="AN52" i="12"/>
  <c r="AM52" i="12"/>
  <c r="AL52" i="12"/>
  <c r="AJ52" i="12"/>
  <c r="AI52" i="12"/>
  <c r="AH52" i="12"/>
  <c r="AG52" i="12"/>
  <c r="AE52" i="12"/>
  <c r="AD52" i="12"/>
  <c r="AC52" i="12"/>
  <c r="AB52" i="12"/>
  <c r="Z52" i="12"/>
  <c r="Y52" i="12"/>
  <c r="X52" i="12"/>
  <c r="W52" i="12"/>
  <c r="U52" i="12"/>
  <c r="T52" i="12"/>
  <c r="S52" i="12"/>
  <c r="R52" i="12"/>
  <c r="AT51" i="12"/>
  <c r="AS51" i="12"/>
  <c r="AO51" i="12"/>
  <c r="AN51" i="12"/>
  <c r="AM51" i="12"/>
  <c r="AL51" i="12"/>
  <c r="AJ51" i="12"/>
  <c r="AI51" i="12"/>
  <c r="AH51" i="12"/>
  <c r="AG51" i="12"/>
  <c r="AE51" i="12"/>
  <c r="AD51" i="12"/>
  <c r="AC51" i="12"/>
  <c r="AB51" i="12"/>
  <c r="Z51" i="12"/>
  <c r="Y51" i="12"/>
  <c r="X51" i="12"/>
  <c r="W51" i="12"/>
  <c r="U51" i="12"/>
  <c r="T51" i="12"/>
  <c r="S51" i="12"/>
  <c r="R51" i="12"/>
  <c r="AT50" i="12"/>
  <c r="AS50" i="12"/>
  <c r="AO50" i="12"/>
  <c r="AN50" i="12"/>
  <c r="AM50" i="12"/>
  <c r="AL50" i="12"/>
  <c r="AJ50" i="12"/>
  <c r="AI50" i="12"/>
  <c r="AH50" i="12"/>
  <c r="AG50" i="12"/>
  <c r="AE50" i="12"/>
  <c r="AD50" i="12"/>
  <c r="AC50" i="12"/>
  <c r="AB50" i="12"/>
  <c r="Z50" i="12"/>
  <c r="Y50" i="12"/>
  <c r="X50" i="12"/>
  <c r="W50" i="12"/>
  <c r="U50" i="12"/>
  <c r="T50" i="12"/>
  <c r="S50" i="12"/>
  <c r="R50" i="12"/>
  <c r="AT49" i="12"/>
  <c r="AS49" i="12"/>
  <c r="AO49" i="12"/>
  <c r="AN49" i="12"/>
  <c r="AM49" i="12"/>
  <c r="AL49" i="12"/>
  <c r="AJ49" i="12"/>
  <c r="AI49" i="12"/>
  <c r="AH49" i="12"/>
  <c r="AG49" i="12"/>
  <c r="AE49" i="12"/>
  <c r="AD49" i="12"/>
  <c r="AC49" i="12"/>
  <c r="AB49" i="12"/>
  <c r="Z49" i="12"/>
  <c r="Y49" i="12"/>
  <c r="X49" i="12"/>
  <c r="W49" i="12"/>
  <c r="U49" i="12"/>
  <c r="T49" i="12"/>
  <c r="S49" i="12"/>
  <c r="R49" i="12"/>
  <c r="AT48" i="12"/>
  <c r="AS48" i="12"/>
  <c r="AO48" i="12"/>
  <c r="AN48" i="12"/>
  <c r="AM48" i="12"/>
  <c r="AL48" i="12"/>
  <c r="AJ48" i="12"/>
  <c r="AI48" i="12"/>
  <c r="AH48" i="12"/>
  <c r="AG48" i="12"/>
  <c r="AE48" i="12"/>
  <c r="AD48" i="12"/>
  <c r="AC48" i="12"/>
  <c r="AB48" i="12"/>
  <c r="Z48" i="12"/>
  <c r="Y48" i="12"/>
  <c r="X48" i="12"/>
  <c r="W48" i="12"/>
  <c r="U48" i="12"/>
  <c r="T48" i="12"/>
  <c r="S48" i="12"/>
  <c r="R48" i="12"/>
  <c r="AT47" i="12"/>
  <c r="AS47" i="12"/>
  <c r="AO47" i="12"/>
  <c r="AN47" i="12"/>
  <c r="AM47" i="12"/>
  <c r="AL47" i="12"/>
  <c r="AJ47" i="12"/>
  <c r="AI47" i="12"/>
  <c r="AH47" i="12"/>
  <c r="AG47" i="12"/>
  <c r="AE47" i="12"/>
  <c r="AD47" i="12"/>
  <c r="AC47" i="12"/>
  <c r="AB47" i="12"/>
  <c r="Z47" i="12"/>
  <c r="Y47" i="12"/>
  <c r="X47" i="12"/>
  <c r="W47" i="12"/>
  <c r="U47" i="12"/>
  <c r="T47" i="12"/>
  <c r="S47" i="12"/>
  <c r="R47" i="12"/>
  <c r="AT46" i="12"/>
  <c r="AS46" i="12"/>
  <c r="AO46" i="12"/>
  <c r="AN46" i="12"/>
  <c r="AM46" i="12"/>
  <c r="AL46" i="12"/>
  <c r="AJ46" i="12"/>
  <c r="AI46" i="12"/>
  <c r="AH46" i="12"/>
  <c r="AG46" i="12"/>
  <c r="AE46" i="12"/>
  <c r="AD46" i="12"/>
  <c r="AC46" i="12"/>
  <c r="AB46" i="12"/>
  <c r="Z46" i="12"/>
  <c r="Y46" i="12"/>
  <c r="X46" i="12"/>
  <c r="W46" i="12"/>
  <c r="U46" i="12"/>
  <c r="T46" i="12"/>
  <c r="S46" i="12"/>
  <c r="R46" i="12"/>
  <c r="AT45" i="12"/>
  <c r="AS45" i="12"/>
  <c r="AO45" i="12"/>
  <c r="AN45" i="12"/>
  <c r="AM45" i="12"/>
  <c r="AL45" i="12"/>
  <c r="AJ45" i="12"/>
  <c r="AI45" i="12"/>
  <c r="AH45" i="12"/>
  <c r="AG45" i="12"/>
  <c r="AE45" i="12"/>
  <c r="AD45" i="12"/>
  <c r="AC45" i="12"/>
  <c r="AB45" i="12"/>
  <c r="Z45" i="12"/>
  <c r="Y45" i="12"/>
  <c r="X45" i="12"/>
  <c r="W45" i="12"/>
  <c r="U45" i="12"/>
  <c r="T45" i="12"/>
  <c r="S45" i="12"/>
  <c r="R45" i="12"/>
  <c r="AT44" i="12"/>
  <c r="AS44" i="12"/>
  <c r="AO44" i="12"/>
  <c r="AN44" i="12"/>
  <c r="AM44" i="12"/>
  <c r="AL44" i="12"/>
  <c r="AJ44" i="12"/>
  <c r="AI44" i="12"/>
  <c r="AH44" i="12"/>
  <c r="AG44" i="12"/>
  <c r="AE44" i="12"/>
  <c r="AD44" i="12"/>
  <c r="AC44" i="12"/>
  <c r="AB44" i="12"/>
  <c r="Z44" i="12"/>
  <c r="Y44" i="12"/>
  <c r="X44" i="12"/>
  <c r="W44" i="12"/>
  <c r="U44" i="12"/>
  <c r="T44" i="12"/>
  <c r="S44" i="12"/>
  <c r="R44" i="12"/>
  <c r="AT43" i="12"/>
  <c r="AS43" i="12"/>
  <c r="AO43" i="12"/>
  <c r="AN43" i="12"/>
  <c r="AM43" i="12"/>
  <c r="AL43" i="12"/>
  <c r="AJ43" i="12"/>
  <c r="AI43" i="12"/>
  <c r="AH43" i="12"/>
  <c r="AG43" i="12"/>
  <c r="AE43" i="12"/>
  <c r="AD43" i="12"/>
  <c r="AC43" i="12"/>
  <c r="AB43" i="12"/>
  <c r="Z43" i="12"/>
  <c r="Y43" i="12"/>
  <c r="X43" i="12"/>
  <c r="W43" i="12"/>
  <c r="U43" i="12"/>
  <c r="T43" i="12"/>
  <c r="S43" i="12"/>
  <c r="R43" i="12"/>
  <c r="AT42" i="12"/>
  <c r="AS42" i="12"/>
  <c r="AO42" i="12"/>
  <c r="AN42" i="12"/>
  <c r="AM42" i="12"/>
  <c r="AL42" i="12"/>
  <c r="AJ42" i="12"/>
  <c r="AI42" i="12"/>
  <c r="AH42" i="12"/>
  <c r="AG42" i="12"/>
  <c r="AE42" i="12"/>
  <c r="AD42" i="12"/>
  <c r="AC42" i="12"/>
  <c r="AB42" i="12"/>
  <c r="Z42" i="12"/>
  <c r="Y42" i="12"/>
  <c r="X42" i="12"/>
  <c r="W42" i="12"/>
  <c r="U42" i="12"/>
  <c r="T42" i="12"/>
  <c r="S42" i="12"/>
  <c r="R42" i="12"/>
  <c r="AT41" i="12"/>
  <c r="AS41" i="12"/>
  <c r="AO41" i="12"/>
  <c r="AN41" i="12"/>
  <c r="AM41" i="12"/>
  <c r="AL41" i="12"/>
  <c r="AJ41" i="12"/>
  <c r="AI41" i="12"/>
  <c r="AH41" i="12"/>
  <c r="AG41" i="12"/>
  <c r="AE41" i="12"/>
  <c r="AD41" i="12"/>
  <c r="AC41" i="12"/>
  <c r="AB41" i="12"/>
  <c r="Z41" i="12"/>
  <c r="Y41" i="12"/>
  <c r="X41" i="12"/>
  <c r="W41" i="12"/>
  <c r="U41" i="12"/>
  <c r="T41" i="12"/>
  <c r="S41" i="12"/>
  <c r="R41" i="12"/>
  <c r="AT40" i="12"/>
  <c r="AS40" i="12"/>
  <c r="AO40" i="12"/>
  <c r="AN40" i="12"/>
  <c r="AM40" i="12"/>
  <c r="AL40" i="12"/>
  <c r="AJ40" i="12"/>
  <c r="AI40" i="12"/>
  <c r="AH40" i="12"/>
  <c r="AG40" i="12"/>
  <c r="AE40" i="12"/>
  <c r="AD40" i="12"/>
  <c r="AC40" i="12"/>
  <c r="AB40" i="12"/>
  <c r="Z40" i="12"/>
  <c r="Y40" i="12"/>
  <c r="X40" i="12"/>
  <c r="W40" i="12"/>
  <c r="U40" i="12"/>
  <c r="T40" i="12"/>
  <c r="S40" i="12"/>
  <c r="R40" i="12"/>
  <c r="AT39" i="12"/>
  <c r="AS39" i="12"/>
  <c r="AO39" i="12"/>
  <c r="AN39" i="12"/>
  <c r="AM39" i="12"/>
  <c r="AL39" i="12"/>
  <c r="AJ39" i="12"/>
  <c r="AI39" i="12"/>
  <c r="AH39" i="12"/>
  <c r="AG39" i="12"/>
  <c r="AE39" i="12"/>
  <c r="AD39" i="12"/>
  <c r="AC39" i="12"/>
  <c r="AB39" i="12"/>
  <c r="Z39" i="12"/>
  <c r="Y39" i="12"/>
  <c r="X39" i="12"/>
  <c r="W39" i="12"/>
  <c r="U39" i="12"/>
  <c r="T39" i="12"/>
  <c r="S39" i="12"/>
  <c r="R39" i="12"/>
  <c r="AT38" i="12"/>
  <c r="AS38" i="12"/>
  <c r="AO38" i="12"/>
  <c r="AN38" i="12"/>
  <c r="AM38" i="12"/>
  <c r="AL38" i="12"/>
  <c r="AJ38" i="12"/>
  <c r="AI38" i="12"/>
  <c r="AH38" i="12"/>
  <c r="AG38" i="12"/>
  <c r="AE38" i="12"/>
  <c r="AD38" i="12"/>
  <c r="AC38" i="12"/>
  <c r="AB38" i="12"/>
  <c r="Z38" i="12"/>
  <c r="Y38" i="12"/>
  <c r="X38" i="12"/>
  <c r="W38" i="12"/>
  <c r="U38" i="12"/>
  <c r="T38" i="12"/>
  <c r="S38" i="12"/>
  <c r="R38" i="12"/>
  <c r="AT37" i="12"/>
  <c r="AS37" i="12"/>
  <c r="AO37" i="12"/>
  <c r="AN37" i="12"/>
  <c r="AM37" i="12"/>
  <c r="AL37" i="12"/>
  <c r="AJ37" i="12"/>
  <c r="AI37" i="12"/>
  <c r="AH37" i="12"/>
  <c r="AG37" i="12"/>
  <c r="AE37" i="12"/>
  <c r="AD37" i="12"/>
  <c r="AC37" i="12"/>
  <c r="AB37" i="12"/>
  <c r="Z37" i="12"/>
  <c r="Y37" i="12"/>
  <c r="X37" i="12"/>
  <c r="W37" i="12"/>
  <c r="U37" i="12"/>
  <c r="T37" i="12"/>
  <c r="S37" i="12"/>
  <c r="R37" i="12"/>
  <c r="AT36" i="12"/>
  <c r="AS36" i="12"/>
  <c r="AO36" i="12"/>
  <c r="AN36" i="12"/>
  <c r="AM36" i="12"/>
  <c r="AL36" i="12"/>
  <c r="AJ36" i="12"/>
  <c r="AI36" i="12"/>
  <c r="AH36" i="12"/>
  <c r="AG36" i="12"/>
  <c r="AE36" i="12"/>
  <c r="AD36" i="12"/>
  <c r="AC36" i="12"/>
  <c r="AB36" i="12"/>
  <c r="Z36" i="12"/>
  <c r="Y36" i="12"/>
  <c r="X36" i="12"/>
  <c r="W36" i="12"/>
  <c r="U36" i="12"/>
  <c r="T36" i="12"/>
  <c r="S36" i="12"/>
  <c r="R36" i="12"/>
  <c r="AT35" i="12"/>
  <c r="AS35" i="12"/>
  <c r="AO35" i="12"/>
  <c r="AN35" i="12"/>
  <c r="AM35" i="12"/>
  <c r="AL35" i="12"/>
  <c r="AJ35" i="12"/>
  <c r="AI35" i="12"/>
  <c r="AH35" i="12"/>
  <c r="AG35" i="12"/>
  <c r="AE35" i="12"/>
  <c r="AD35" i="12"/>
  <c r="AC35" i="12"/>
  <c r="AB35" i="12"/>
  <c r="Z35" i="12"/>
  <c r="Y35" i="12"/>
  <c r="X35" i="12"/>
  <c r="W35" i="12"/>
  <c r="U35" i="12"/>
  <c r="T35" i="12"/>
  <c r="S35" i="12"/>
  <c r="R35" i="12"/>
  <c r="AT34" i="12"/>
  <c r="AS34" i="12"/>
  <c r="AO34" i="12"/>
  <c r="AN34" i="12"/>
  <c r="AM34" i="12"/>
  <c r="AL34" i="12"/>
  <c r="AJ34" i="12"/>
  <c r="AI34" i="12"/>
  <c r="AH34" i="12"/>
  <c r="AG34" i="12"/>
  <c r="AE34" i="12"/>
  <c r="AD34" i="12"/>
  <c r="AC34" i="12"/>
  <c r="AB34" i="12"/>
  <c r="Z34" i="12"/>
  <c r="Y34" i="12"/>
  <c r="X34" i="12"/>
  <c r="W34" i="12"/>
  <c r="U34" i="12"/>
  <c r="T34" i="12"/>
  <c r="S34" i="12"/>
  <c r="R34" i="12"/>
  <c r="AT33" i="12"/>
  <c r="AS33" i="12"/>
  <c r="AO33" i="12"/>
  <c r="AN33" i="12"/>
  <c r="AM33" i="12"/>
  <c r="AL33" i="12"/>
  <c r="AJ33" i="12"/>
  <c r="AI33" i="12"/>
  <c r="AH33" i="12"/>
  <c r="AG33" i="12"/>
  <c r="AE33" i="12"/>
  <c r="AD33" i="12"/>
  <c r="AC33" i="12"/>
  <c r="AB33" i="12"/>
  <c r="Z33" i="12"/>
  <c r="Y33" i="12"/>
  <c r="X33" i="12"/>
  <c r="W33" i="12"/>
  <c r="U33" i="12"/>
  <c r="T33" i="12"/>
  <c r="S33" i="12"/>
  <c r="R33" i="12"/>
  <c r="AT32" i="12"/>
  <c r="AS32" i="12"/>
  <c r="AO32" i="12"/>
  <c r="AN32" i="12"/>
  <c r="AM32" i="12"/>
  <c r="AL32" i="12"/>
  <c r="AJ32" i="12"/>
  <c r="AI32" i="12"/>
  <c r="AH32" i="12"/>
  <c r="AG32" i="12"/>
  <c r="AE32" i="12"/>
  <c r="AD32" i="12"/>
  <c r="AC32" i="12"/>
  <c r="AB32" i="12"/>
  <c r="Z32" i="12"/>
  <c r="Y32" i="12"/>
  <c r="X32" i="12"/>
  <c r="W32" i="12"/>
  <c r="U32" i="12"/>
  <c r="T32" i="12"/>
  <c r="S32" i="12"/>
  <c r="R32" i="12"/>
  <c r="AT31" i="12"/>
  <c r="AS31" i="12"/>
  <c r="AO31" i="12"/>
  <c r="AN31" i="12"/>
  <c r="AM31" i="12"/>
  <c r="AL31" i="12"/>
  <c r="AJ31" i="12"/>
  <c r="AI31" i="12"/>
  <c r="AH31" i="12"/>
  <c r="AG31" i="12"/>
  <c r="AE31" i="12"/>
  <c r="AD31" i="12"/>
  <c r="AC31" i="12"/>
  <c r="AB31" i="12"/>
  <c r="Z31" i="12"/>
  <c r="Y31" i="12"/>
  <c r="X31" i="12"/>
  <c r="W31" i="12"/>
  <c r="U31" i="12"/>
  <c r="T31" i="12"/>
  <c r="S31" i="12"/>
  <c r="R31" i="12"/>
  <c r="AT30" i="12"/>
  <c r="AS30" i="12"/>
  <c r="AO30" i="12"/>
  <c r="AN30" i="12"/>
  <c r="AM30" i="12"/>
  <c r="AL30" i="12"/>
  <c r="AJ30" i="12"/>
  <c r="AI30" i="12"/>
  <c r="AH30" i="12"/>
  <c r="AG30" i="12"/>
  <c r="AE30" i="12"/>
  <c r="AD30" i="12"/>
  <c r="AC30" i="12"/>
  <c r="AB30" i="12"/>
  <c r="Z30" i="12"/>
  <c r="Y30" i="12"/>
  <c r="X30" i="12"/>
  <c r="W30" i="12"/>
  <c r="U30" i="12"/>
  <c r="T30" i="12"/>
  <c r="S30" i="12"/>
  <c r="R30" i="12"/>
  <c r="AT29" i="12"/>
  <c r="AS29" i="12"/>
  <c r="AO29" i="12"/>
  <c r="AN29" i="12"/>
  <c r="AM29" i="12"/>
  <c r="AL29" i="12"/>
  <c r="AJ29" i="12"/>
  <c r="AI29" i="12"/>
  <c r="AH29" i="12"/>
  <c r="AG29" i="12"/>
  <c r="AE29" i="12"/>
  <c r="AD29" i="12"/>
  <c r="AC29" i="12"/>
  <c r="AB29" i="12"/>
  <c r="Z29" i="12"/>
  <c r="Y29" i="12"/>
  <c r="X29" i="12"/>
  <c r="W29" i="12"/>
  <c r="U29" i="12"/>
  <c r="T29" i="12"/>
  <c r="S29" i="12"/>
  <c r="R29" i="12"/>
  <c r="AT28" i="12"/>
  <c r="AS28" i="12"/>
  <c r="AO28" i="12"/>
  <c r="AN28" i="12"/>
  <c r="AM28" i="12"/>
  <c r="AL28" i="12"/>
  <c r="AJ28" i="12"/>
  <c r="AI28" i="12"/>
  <c r="AH28" i="12"/>
  <c r="AG28" i="12"/>
  <c r="AE28" i="12"/>
  <c r="AD28" i="12"/>
  <c r="AC28" i="12"/>
  <c r="AB28" i="12"/>
  <c r="Z28" i="12"/>
  <c r="Y28" i="12"/>
  <c r="X28" i="12"/>
  <c r="W28" i="12"/>
  <c r="U28" i="12"/>
  <c r="T28" i="12"/>
  <c r="S28" i="12"/>
  <c r="R28" i="12"/>
  <c r="AT27" i="12"/>
  <c r="AS27" i="12"/>
  <c r="AO27" i="12"/>
  <c r="AN27" i="12"/>
  <c r="AM27" i="12"/>
  <c r="AL27" i="12"/>
  <c r="AJ27" i="12"/>
  <c r="AI27" i="12"/>
  <c r="AH27" i="12"/>
  <c r="AG27" i="12"/>
  <c r="AE27" i="12"/>
  <c r="AD27" i="12"/>
  <c r="AC27" i="12"/>
  <c r="AB27" i="12"/>
  <c r="Z27" i="12"/>
  <c r="Y27" i="12"/>
  <c r="X27" i="12"/>
  <c r="W27" i="12"/>
  <c r="U27" i="12"/>
  <c r="T27" i="12"/>
  <c r="S27" i="12"/>
  <c r="R27" i="12"/>
  <c r="AT26" i="12"/>
  <c r="AS26" i="12"/>
  <c r="AO26" i="12"/>
  <c r="AN26" i="12"/>
  <c r="AM26" i="12"/>
  <c r="AL26" i="12"/>
  <c r="AJ26" i="12"/>
  <c r="AI26" i="12"/>
  <c r="AH26" i="12"/>
  <c r="AG26" i="12"/>
  <c r="AE26" i="12"/>
  <c r="AD26" i="12"/>
  <c r="AC26" i="12"/>
  <c r="AB26" i="12"/>
  <c r="Z26" i="12"/>
  <c r="Y26" i="12"/>
  <c r="X26" i="12"/>
  <c r="W26" i="12"/>
  <c r="U26" i="12"/>
  <c r="T26" i="12"/>
  <c r="S26" i="12"/>
  <c r="R26" i="12"/>
  <c r="AT25" i="12"/>
  <c r="AS25" i="12"/>
  <c r="AO25" i="12"/>
  <c r="AN25" i="12"/>
  <c r="AM25" i="12"/>
  <c r="AL25" i="12"/>
  <c r="AJ25" i="12"/>
  <c r="AI25" i="12"/>
  <c r="AH25" i="12"/>
  <c r="AG25" i="12"/>
  <c r="AE25" i="12"/>
  <c r="AD25" i="12"/>
  <c r="AC25" i="12"/>
  <c r="AB25" i="12"/>
  <c r="Z25" i="12"/>
  <c r="Y25" i="12"/>
  <c r="X25" i="12"/>
  <c r="W25" i="12"/>
  <c r="U25" i="12"/>
  <c r="T25" i="12"/>
  <c r="S25" i="12"/>
  <c r="R25" i="12"/>
  <c r="AT24" i="12"/>
  <c r="AS24" i="12"/>
  <c r="AO24" i="12"/>
  <c r="AN24" i="12"/>
  <c r="AM24" i="12"/>
  <c r="AL24" i="12"/>
  <c r="AJ24" i="12"/>
  <c r="AI24" i="12"/>
  <c r="AH24" i="12"/>
  <c r="AG24" i="12"/>
  <c r="AE24" i="12"/>
  <c r="AD24" i="12"/>
  <c r="AC24" i="12"/>
  <c r="AB24" i="12"/>
  <c r="Z24" i="12"/>
  <c r="Y24" i="12"/>
  <c r="X24" i="12"/>
  <c r="W24" i="12"/>
  <c r="U24" i="12"/>
  <c r="T24" i="12"/>
  <c r="S24" i="12"/>
  <c r="R24" i="12"/>
  <c r="AT23" i="12"/>
  <c r="AS23" i="12"/>
  <c r="AO23" i="12"/>
  <c r="AN23" i="12"/>
  <c r="AM23" i="12"/>
  <c r="AL23" i="12"/>
  <c r="AJ23" i="12"/>
  <c r="AI23" i="12"/>
  <c r="AH23" i="12"/>
  <c r="AG23" i="12"/>
  <c r="AE23" i="12"/>
  <c r="AD23" i="12"/>
  <c r="AC23" i="12"/>
  <c r="AB23" i="12"/>
  <c r="Z23" i="12"/>
  <c r="Y23" i="12"/>
  <c r="X23" i="12"/>
  <c r="W23" i="12"/>
  <c r="U23" i="12"/>
  <c r="T23" i="12"/>
  <c r="S23" i="12"/>
  <c r="R23" i="12"/>
  <c r="AT22" i="12"/>
  <c r="AS22" i="12"/>
  <c r="AO22" i="12"/>
  <c r="AN22" i="12"/>
  <c r="AM22" i="12"/>
  <c r="AL22" i="12"/>
  <c r="AJ22" i="12"/>
  <c r="AI22" i="12"/>
  <c r="AH22" i="12"/>
  <c r="AG22" i="12"/>
  <c r="AE22" i="12"/>
  <c r="AD22" i="12"/>
  <c r="AC22" i="12"/>
  <c r="AB22" i="12"/>
  <c r="Z22" i="12"/>
  <c r="Y22" i="12"/>
  <c r="X22" i="12"/>
  <c r="W22" i="12"/>
  <c r="U22" i="12"/>
  <c r="T22" i="12"/>
  <c r="S22" i="12"/>
  <c r="R22" i="12"/>
  <c r="AT21" i="12"/>
  <c r="AS21" i="12"/>
  <c r="AO21" i="12"/>
  <c r="AN21" i="12"/>
  <c r="AM21" i="12"/>
  <c r="AL21" i="12"/>
  <c r="AJ21" i="12"/>
  <c r="AI21" i="12"/>
  <c r="AH21" i="12"/>
  <c r="AG21" i="12"/>
  <c r="AE21" i="12"/>
  <c r="AD21" i="12"/>
  <c r="AC21" i="12"/>
  <c r="AB21" i="12"/>
  <c r="Z21" i="12"/>
  <c r="Y21" i="12"/>
  <c r="X21" i="12"/>
  <c r="W21" i="12"/>
  <c r="U21" i="12"/>
  <c r="T21" i="12"/>
  <c r="S21" i="12"/>
  <c r="R21" i="12"/>
  <c r="AT20" i="12"/>
  <c r="AS20" i="12"/>
  <c r="AO20" i="12"/>
  <c r="AN20" i="12"/>
  <c r="AM20" i="12"/>
  <c r="AL20" i="12"/>
  <c r="AJ20" i="12"/>
  <c r="AI20" i="12"/>
  <c r="AH20" i="12"/>
  <c r="AG20" i="12"/>
  <c r="AE20" i="12"/>
  <c r="AD20" i="12"/>
  <c r="AC20" i="12"/>
  <c r="AB20" i="12"/>
  <c r="Z20" i="12"/>
  <c r="Y20" i="12"/>
  <c r="X20" i="12"/>
  <c r="W20" i="12"/>
  <c r="U20" i="12"/>
  <c r="T20" i="12"/>
  <c r="S20" i="12"/>
  <c r="R20" i="12"/>
  <c r="AT19" i="12"/>
  <c r="AS19" i="12"/>
  <c r="AO19" i="12"/>
  <c r="AN19" i="12"/>
  <c r="AM19" i="12"/>
  <c r="AL19" i="12"/>
  <c r="AJ19" i="12"/>
  <c r="AI19" i="12"/>
  <c r="AH19" i="12"/>
  <c r="AG19" i="12"/>
  <c r="AE19" i="12"/>
  <c r="AD19" i="12"/>
  <c r="AC19" i="12"/>
  <c r="AB19" i="12"/>
  <c r="Z19" i="12"/>
  <c r="Y19" i="12"/>
  <c r="X19" i="12"/>
  <c r="W19" i="12"/>
  <c r="U19" i="12"/>
  <c r="T19" i="12"/>
  <c r="S19" i="12"/>
  <c r="R19" i="12"/>
  <c r="AT18" i="12"/>
  <c r="AS18" i="12"/>
  <c r="AO18" i="12"/>
  <c r="AN18" i="12"/>
  <c r="AM18" i="12"/>
  <c r="AL18" i="12"/>
  <c r="AJ18" i="12"/>
  <c r="AI18" i="12"/>
  <c r="AH18" i="12"/>
  <c r="AG18" i="12"/>
  <c r="AE18" i="12"/>
  <c r="AD18" i="12"/>
  <c r="AC18" i="12"/>
  <c r="AB18" i="12"/>
  <c r="Z18" i="12"/>
  <c r="Y18" i="12"/>
  <c r="X18" i="12"/>
  <c r="W18" i="12"/>
  <c r="U18" i="12"/>
  <c r="T18" i="12"/>
  <c r="S18" i="12"/>
  <c r="R18" i="12"/>
  <c r="AT17" i="12"/>
  <c r="AS17" i="12"/>
  <c r="AO17" i="12"/>
  <c r="AN17" i="12"/>
  <c r="AM17" i="12"/>
  <c r="AL17" i="12"/>
  <c r="AJ17" i="12"/>
  <c r="AI17" i="12"/>
  <c r="AH17" i="12"/>
  <c r="AG17" i="12"/>
  <c r="AE17" i="12"/>
  <c r="AD17" i="12"/>
  <c r="AC17" i="12"/>
  <c r="AB17" i="12"/>
  <c r="Z17" i="12"/>
  <c r="Y17" i="12"/>
  <c r="X17" i="12"/>
  <c r="W17" i="12"/>
  <c r="U17" i="12"/>
  <c r="T17" i="12"/>
  <c r="S17" i="12"/>
  <c r="R17" i="12"/>
  <c r="AT16" i="12"/>
  <c r="AS16" i="12"/>
  <c r="AO16" i="12"/>
  <c r="AN16" i="12"/>
  <c r="AM16" i="12"/>
  <c r="AL16" i="12"/>
  <c r="AJ16" i="12"/>
  <c r="AI16" i="12"/>
  <c r="AH16" i="12"/>
  <c r="AG16" i="12"/>
  <c r="AE16" i="12"/>
  <c r="AD16" i="12"/>
  <c r="AC16" i="12"/>
  <c r="AB16" i="12"/>
  <c r="Z16" i="12"/>
  <c r="Y16" i="12"/>
  <c r="X16" i="12"/>
  <c r="W16" i="12"/>
  <c r="U16" i="12"/>
  <c r="T16" i="12"/>
  <c r="S16" i="12"/>
  <c r="R16" i="12"/>
  <c r="AT15" i="12"/>
  <c r="AS15" i="12"/>
  <c r="AO15" i="12"/>
  <c r="AN15" i="12"/>
  <c r="AM15" i="12"/>
  <c r="AL15" i="12"/>
  <c r="AJ15" i="12"/>
  <c r="AI15" i="12"/>
  <c r="AH15" i="12"/>
  <c r="AG15" i="12"/>
  <c r="AE15" i="12"/>
  <c r="AD15" i="12"/>
  <c r="AC15" i="12"/>
  <c r="AB15" i="12"/>
  <c r="Z15" i="12"/>
  <c r="Y15" i="12"/>
  <c r="X15" i="12"/>
  <c r="W15" i="12"/>
  <c r="U15" i="12"/>
  <c r="T15" i="12"/>
  <c r="S15" i="12"/>
  <c r="R15" i="12"/>
  <c r="AT14" i="12"/>
  <c r="AS14" i="12"/>
  <c r="AO14" i="12"/>
  <c r="AN14" i="12"/>
  <c r="AM14" i="12"/>
  <c r="AL14" i="12"/>
  <c r="AJ14" i="12"/>
  <c r="AI14" i="12"/>
  <c r="AH14" i="12"/>
  <c r="AG14" i="12"/>
  <c r="AE14" i="12"/>
  <c r="AD14" i="12"/>
  <c r="AC14" i="12"/>
  <c r="AB14" i="12"/>
  <c r="Z14" i="12"/>
  <c r="Y14" i="12"/>
  <c r="X14" i="12"/>
  <c r="W14" i="12"/>
  <c r="U14" i="12"/>
  <c r="T14" i="12"/>
  <c r="S14" i="12"/>
  <c r="R14" i="12"/>
  <c r="AT13" i="12"/>
  <c r="AS13" i="12"/>
  <c r="AO13" i="12"/>
  <c r="AN13" i="12"/>
  <c r="AM13" i="12"/>
  <c r="AL13" i="12"/>
  <c r="AJ13" i="12"/>
  <c r="AI13" i="12"/>
  <c r="AH13" i="12"/>
  <c r="AG13" i="12"/>
  <c r="AE13" i="12"/>
  <c r="AD13" i="12"/>
  <c r="AC13" i="12"/>
  <c r="AB13" i="12"/>
  <c r="Z13" i="12"/>
  <c r="Y13" i="12"/>
  <c r="X13" i="12"/>
  <c r="W13" i="12"/>
  <c r="U13" i="12"/>
  <c r="T13" i="12"/>
  <c r="S13" i="12"/>
  <c r="R13" i="12"/>
  <c r="AT12" i="12"/>
  <c r="AS12" i="12"/>
  <c r="AO12" i="12"/>
  <c r="AN12" i="12"/>
  <c r="AM12" i="12"/>
  <c r="AL12" i="12"/>
  <c r="AJ12" i="12"/>
  <c r="AI12" i="12"/>
  <c r="AH12" i="12"/>
  <c r="AG12" i="12"/>
  <c r="AE12" i="12"/>
  <c r="AD12" i="12"/>
  <c r="AC12" i="12"/>
  <c r="AB12" i="12"/>
  <c r="Z12" i="12"/>
  <c r="Y12" i="12"/>
  <c r="X12" i="12"/>
  <c r="W12" i="12"/>
  <c r="U12" i="12"/>
  <c r="T12" i="12"/>
  <c r="S12" i="12"/>
  <c r="R12" i="12"/>
  <c r="AT11" i="12"/>
  <c r="AS11" i="12"/>
  <c r="AO11" i="12"/>
  <c r="AN11" i="12"/>
  <c r="AM11" i="12"/>
  <c r="AL11" i="12"/>
  <c r="AJ11" i="12"/>
  <c r="AI11" i="12"/>
  <c r="AH11" i="12"/>
  <c r="AG11" i="12"/>
  <c r="AE11" i="12"/>
  <c r="AD11" i="12"/>
  <c r="AC11" i="12"/>
  <c r="AB11" i="12"/>
  <c r="Z11" i="12"/>
  <c r="Y11" i="12"/>
  <c r="X11" i="12"/>
  <c r="W11" i="12"/>
  <c r="U11" i="12"/>
  <c r="T11" i="12"/>
  <c r="S11" i="12"/>
  <c r="R11" i="12"/>
  <c r="AT10" i="12"/>
  <c r="AS10" i="12"/>
  <c r="AO10" i="12"/>
  <c r="AN10" i="12"/>
  <c r="AM10" i="12"/>
  <c r="AL10" i="12"/>
  <c r="AJ10" i="12"/>
  <c r="AI10" i="12"/>
  <c r="AH10" i="12"/>
  <c r="AG10" i="12"/>
  <c r="AE10" i="12"/>
  <c r="AD10" i="12"/>
  <c r="AC10" i="12"/>
  <c r="AB10" i="12"/>
  <c r="Z10" i="12"/>
  <c r="Y10" i="12"/>
  <c r="X10" i="12"/>
  <c r="W10" i="12"/>
  <c r="U10" i="12"/>
  <c r="T10" i="12"/>
  <c r="S10" i="12"/>
  <c r="R10" i="12"/>
  <c r="AT9" i="12"/>
  <c r="AS9" i="12"/>
  <c r="AO9" i="12"/>
  <c r="AN9" i="12"/>
  <c r="AM9" i="12"/>
  <c r="AL9" i="12"/>
  <c r="AJ9" i="12"/>
  <c r="AI9" i="12"/>
  <c r="AH9" i="12"/>
  <c r="AG9" i="12"/>
  <c r="AE9" i="12"/>
  <c r="AD9" i="12"/>
  <c r="AC9" i="12"/>
  <c r="AB9" i="12"/>
  <c r="Z9" i="12"/>
  <c r="Y9" i="12"/>
  <c r="X9" i="12"/>
  <c r="W9" i="12"/>
  <c r="U9" i="12"/>
  <c r="T9" i="12"/>
  <c r="S9" i="12"/>
  <c r="R9" i="12"/>
  <c r="AT8" i="12"/>
  <c r="AS8" i="12"/>
  <c r="AO8" i="12"/>
  <c r="AN8" i="12"/>
  <c r="AM8" i="12"/>
  <c r="AL8" i="12"/>
  <c r="AJ8" i="12"/>
  <c r="AI8" i="12"/>
  <c r="AH8" i="12"/>
  <c r="AG8" i="12"/>
  <c r="AE8" i="12"/>
  <c r="AD8" i="12"/>
  <c r="AC8" i="12"/>
  <c r="AB8" i="12"/>
  <c r="Z8" i="12"/>
  <c r="Y8" i="12"/>
  <c r="X8" i="12"/>
  <c r="W8" i="12"/>
  <c r="U8" i="12"/>
  <c r="T8" i="12"/>
  <c r="S8" i="12"/>
  <c r="R8" i="12"/>
  <c r="AT7" i="12"/>
  <c r="AS7" i="12"/>
  <c r="AO7" i="12"/>
  <c r="AN7" i="12"/>
  <c r="AM7" i="12"/>
  <c r="AL7" i="12"/>
  <c r="AJ7" i="12"/>
  <c r="AI7" i="12"/>
  <c r="AH7" i="12"/>
  <c r="AG7" i="12"/>
  <c r="AE7" i="12"/>
  <c r="AD7" i="12"/>
  <c r="AC7" i="12"/>
  <c r="AB7" i="12"/>
  <c r="Z7" i="12"/>
  <c r="Y7" i="12"/>
  <c r="X7" i="12"/>
  <c r="W7" i="12"/>
  <c r="U7" i="12"/>
  <c r="T7" i="12"/>
  <c r="S7" i="12"/>
  <c r="R7" i="12"/>
  <c r="AT6" i="12"/>
  <c r="AS6" i="12"/>
  <c r="AO6" i="12"/>
  <c r="AN6" i="12"/>
  <c r="AM6" i="12"/>
  <c r="AL6" i="12"/>
  <c r="AJ6" i="12"/>
  <c r="AI6" i="12"/>
  <c r="AH6" i="12"/>
  <c r="AG6" i="12"/>
  <c r="AE6" i="12"/>
  <c r="AD6" i="12"/>
  <c r="AC6" i="12"/>
  <c r="AB6" i="12"/>
  <c r="Z6" i="12"/>
  <c r="Y6" i="12"/>
  <c r="X6" i="12"/>
  <c r="W6" i="12"/>
  <c r="U6" i="12"/>
  <c r="T6" i="12"/>
  <c r="S6" i="12"/>
  <c r="R6" i="12"/>
  <c r="AT5" i="12"/>
  <c r="AS5" i="12"/>
  <c r="AO5" i="12"/>
  <c r="AN5" i="12"/>
  <c r="AM5" i="12"/>
  <c r="AL5" i="12"/>
  <c r="AJ5" i="12"/>
  <c r="AI5" i="12"/>
  <c r="AH5" i="12"/>
  <c r="AG5" i="12"/>
  <c r="AE5" i="12"/>
  <c r="AD5" i="12"/>
  <c r="AC5" i="12"/>
  <c r="AB5" i="12"/>
  <c r="Z5" i="12"/>
  <c r="Y5" i="12"/>
  <c r="X5" i="12"/>
  <c r="W5" i="12"/>
  <c r="U5" i="12"/>
  <c r="T5" i="12"/>
  <c r="S5" i="12"/>
  <c r="R5" i="12"/>
  <c r="AT4" i="12"/>
  <c r="AS4" i="12"/>
  <c r="AO4" i="12"/>
  <c r="AN4" i="12"/>
  <c r="AM4" i="12"/>
  <c r="AL4" i="12"/>
  <c r="AJ4" i="12"/>
  <c r="AI4" i="12"/>
  <c r="AH4" i="12"/>
  <c r="AG4" i="12"/>
  <c r="AE4" i="12"/>
  <c r="AD4" i="12"/>
  <c r="AC4" i="12"/>
  <c r="AB4" i="12"/>
  <c r="Z4" i="12"/>
  <c r="Y4" i="12"/>
  <c r="X4" i="12"/>
  <c r="W4" i="12"/>
  <c r="U4" i="12"/>
  <c r="T4" i="12"/>
  <c r="S4" i="12"/>
  <c r="R4" i="12"/>
  <c r="AT3" i="12"/>
  <c r="AS3" i="12"/>
  <c r="AO3" i="12"/>
  <c r="AN3" i="12"/>
  <c r="AM3" i="12"/>
  <c r="AL3" i="12"/>
  <c r="AJ3" i="12"/>
  <c r="AI3" i="12"/>
  <c r="AH3" i="12"/>
  <c r="AG3" i="12"/>
  <c r="AE3" i="12"/>
  <c r="AD3" i="12"/>
  <c r="AD252" i="12" s="1"/>
  <c r="AC3" i="12"/>
  <c r="AB3" i="12"/>
  <c r="Z3" i="12"/>
  <c r="Y3" i="12"/>
  <c r="X3" i="12"/>
  <c r="W3" i="12"/>
  <c r="U3" i="12"/>
  <c r="T3" i="12"/>
  <c r="S3" i="12"/>
  <c r="R3" i="12"/>
  <c r="AT2" i="12"/>
  <c r="AS2" i="12"/>
  <c r="AS252" i="12" s="1"/>
  <c r="AO2" i="12"/>
  <c r="AN2" i="12"/>
  <c r="AM2" i="12"/>
  <c r="AL2" i="12"/>
  <c r="AJ2" i="12"/>
  <c r="AI2" i="12"/>
  <c r="AI252" i="12" s="1"/>
  <c r="AH2" i="12"/>
  <c r="AG2" i="12"/>
  <c r="AE2" i="12"/>
  <c r="AD2" i="12"/>
  <c r="AC2" i="12"/>
  <c r="AB2" i="12"/>
  <c r="AB252" i="12" s="1"/>
  <c r="Z2" i="12"/>
  <c r="Y2" i="12"/>
  <c r="X2" i="12"/>
  <c r="W2" i="12"/>
  <c r="U2" i="12"/>
  <c r="T2" i="12"/>
  <c r="T252" i="12" s="1"/>
  <c r="S2" i="12"/>
  <c r="R2" i="12"/>
  <c r="AS256" i="7"/>
  <c r="AM256" i="7"/>
  <c r="AU252" i="7"/>
  <c r="AT252" i="7"/>
  <c r="AL254" i="7"/>
  <c r="AL252" i="7"/>
  <c r="AL256" i="7" s="1"/>
  <c r="AQ253" i="7"/>
  <c r="AL253" i="7"/>
  <c r="AS252" i="7"/>
  <c r="AQ256" i="7" s="1"/>
  <c r="AR252" i="7"/>
  <c r="AO256" i="7" s="1"/>
  <c r="AQ252" i="7"/>
  <c r="AP252" i="7"/>
  <c r="AO252" i="7"/>
  <c r="AR256" i="7" s="1"/>
  <c r="AN252" i="7"/>
  <c r="AP256" i="7" s="1"/>
  <c r="AM252" i="7"/>
  <c r="AN256" i="7" s="1"/>
  <c r="AS251" i="7"/>
  <c r="AR251" i="7"/>
  <c r="AQ251" i="7"/>
  <c r="AS250" i="7"/>
  <c r="AR250" i="7"/>
  <c r="AQ250" i="7"/>
  <c r="AS249" i="7"/>
  <c r="AR249" i="7"/>
  <c r="AQ249" i="7"/>
  <c r="AS248" i="7"/>
  <c r="AR248" i="7"/>
  <c r="AQ248" i="7"/>
  <c r="AS247" i="7"/>
  <c r="AR247" i="7"/>
  <c r="AQ247" i="7"/>
  <c r="AS246" i="7"/>
  <c r="AR246" i="7"/>
  <c r="AQ246" i="7"/>
  <c r="AS245" i="7"/>
  <c r="AR245" i="7"/>
  <c r="AQ245" i="7"/>
  <c r="AS244" i="7"/>
  <c r="AR244" i="7"/>
  <c r="AQ244" i="7"/>
  <c r="AS243" i="7"/>
  <c r="AR243" i="7"/>
  <c r="AQ243" i="7"/>
  <c r="AS242" i="7"/>
  <c r="AR242" i="7"/>
  <c r="AQ242" i="7"/>
  <c r="AS241" i="7"/>
  <c r="AR241" i="7"/>
  <c r="AQ241" i="7"/>
  <c r="AS240" i="7"/>
  <c r="AR240" i="7"/>
  <c r="AQ240" i="7"/>
  <c r="AS239" i="7"/>
  <c r="AR239" i="7"/>
  <c r="AQ239" i="7"/>
  <c r="AS238" i="7"/>
  <c r="AR238" i="7"/>
  <c r="AQ238" i="7"/>
  <c r="AS237" i="7"/>
  <c r="AR237" i="7"/>
  <c r="AQ237" i="7"/>
  <c r="AS236" i="7"/>
  <c r="AR236" i="7"/>
  <c r="AQ236" i="7"/>
  <c r="AS235" i="7"/>
  <c r="AR235" i="7"/>
  <c r="AQ235" i="7"/>
  <c r="AS234" i="7"/>
  <c r="AR234" i="7"/>
  <c r="AQ234" i="7"/>
  <c r="AS233" i="7"/>
  <c r="AR233" i="7"/>
  <c r="AQ233" i="7"/>
  <c r="AS232" i="7"/>
  <c r="AR232" i="7"/>
  <c r="AQ232" i="7"/>
  <c r="AS231" i="7"/>
  <c r="AR231" i="7"/>
  <c r="AQ231" i="7"/>
  <c r="AS230" i="7"/>
  <c r="AR230" i="7"/>
  <c r="AQ230" i="7"/>
  <c r="AS229" i="7"/>
  <c r="AR229" i="7"/>
  <c r="AQ229" i="7"/>
  <c r="AS228" i="7"/>
  <c r="AR228" i="7"/>
  <c r="AQ228" i="7"/>
  <c r="AS227" i="7"/>
  <c r="AR227" i="7"/>
  <c r="AQ227" i="7"/>
  <c r="AS226" i="7"/>
  <c r="AR226" i="7"/>
  <c r="AQ226" i="7"/>
  <c r="AS225" i="7"/>
  <c r="AR225" i="7"/>
  <c r="AQ225" i="7"/>
  <c r="AS224" i="7"/>
  <c r="AR224" i="7"/>
  <c r="AQ224" i="7"/>
  <c r="AS223" i="7"/>
  <c r="AR223" i="7"/>
  <c r="AQ223" i="7"/>
  <c r="AS222" i="7"/>
  <c r="AR222" i="7"/>
  <c r="AQ222" i="7"/>
  <c r="AS221" i="7"/>
  <c r="AR221" i="7"/>
  <c r="AQ221" i="7"/>
  <c r="AS220" i="7"/>
  <c r="AR220" i="7"/>
  <c r="AQ220" i="7"/>
  <c r="AS219" i="7"/>
  <c r="AR219" i="7"/>
  <c r="AQ219" i="7"/>
  <c r="AS218" i="7"/>
  <c r="AR218" i="7"/>
  <c r="AQ218" i="7"/>
  <c r="AS217" i="7"/>
  <c r="AR217" i="7"/>
  <c r="AQ217" i="7"/>
  <c r="AS216" i="7"/>
  <c r="AR216" i="7"/>
  <c r="AQ216" i="7"/>
  <c r="AS215" i="7"/>
  <c r="AR215" i="7"/>
  <c r="AQ215" i="7"/>
  <c r="AS214" i="7"/>
  <c r="AR214" i="7"/>
  <c r="AQ214" i="7"/>
  <c r="AS213" i="7"/>
  <c r="AR213" i="7"/>
  <c r="AQ213" i="7"/>
  <c r="AS212" i="7"/>
  <c r="AR212" i="7"/>
  <c r="AQ212" i="7"/>
  <c r="AS211" i="7"/>
  <c r="AR211" i="7"/>
  <c r="AQ211" i="7"/>
  <c r="AS210" i="7"/>
  <c r="AR210" i="7"/>
  <c r="AQ210" i="7"/>
  <c r="AS209" i="7"/>
  <c r="AR209" i="7"/>
  <c r="AQ209" i="7"/>
  <c r="AS208" i="7"/>
  <c r="AR208" i="7"/>
  <c r="AQ208" i="7"/>
  <c r="AS207" i="7"/>
  <c r="AR207" i="7"/>
  <c r="AQ207" i="7"/>
  <c r="AS206" i="7"/>
  <c r="AR206" i="7"/>
  <c r="AQ206" i="7"/>
  <c r="AS205" i="7"/>
  <c r="AR205" i="7"/>
  <c r="AQ205" i="7"/>
  <c r="AS204" i="7"/>
  <c r="AR204" i="7"/>
  <c r="AQ204" i="7"/>
  <c r="AS203" i="7"/>
  <c r="AR203" i="7"/>
  <c r="AQ203" i="7"/>
  <c r="AS202" i="7"/>
  <c r="AR202" i="7"/>
  <c r="AQ202" i="7"/>
  <c r="AS201" i="7"/>
  <c r="AR201" i="7"/>
  <c r="AQ201" i="7"/>
  <c r="AS200" i="7"/>
  <c r="AR200" i="7"/>
  <c r="AQ200" i="7"/>
  <c r="AS199" i="7"/>
  <c r="AR199" i="7"/>
  <c r="AQ199" i="7"/>
  <c r="AS198" i="7"/>
  <c r="AR198" i="7"/>
  <c r="AQ198" i="7"/>
  <c r="AS197" i="7"/>
  <c r="AR197" i="7"/>
  <c r="AQ197" i="7"/>
  <c r="AS196" i="7"/>
  <c r="AR196" i="7"/>
  <c r="AQ196" i="7"/>
  <c r="AS195" i="7"/>
  <c r="AR195" i="7"/>
  <c r="AQ195" i="7"/>
  <c r="AS194" i="7"/>
  <c r="AR194" i="7"/>
  <c r="AQ194" i="7"/>
  <c r="AS193" i="7"/>
  <c r="AR193" i="7"/>
  <c r="AQ193" i="7"/>
  <c r="AS192" i="7"/>
  <c r="AR192" i="7"/>
  <c r="AQ192" i="7"/>
  <c r="AS191" i="7"/>
  <c r="AR191" i="7"/>
  <c r="AQ191" i="7"/>
  <c r="AS190" i="7"/>
  <c r="AR190" i="7"/>
  <c r="AQ190" i="7"/>
  <c r="AS189" i="7"/>
  <c r="AR189" i="7"/>
  <c r="AQ189" i="7"/>
  <c r="AS188" i="7"/>
  <c r="AR188" i="7"/>
  <c r="AQ188" i="7"/>
  <c r="AS187" i="7"/>
  <c r="AR187" i="7"/>
  <c r="AQ187" i="7"/>
  <c r="AS186" i="7"/>
  <c r="AR186" i="7"/>
  <c r="AQ186" i="7"/>
  <c r="AS185" i="7"/>
  <c r="AR185" i="7"/>
  <c r="AQ185" i="7"/>
  <c r="AS184" i="7"/>
  <c r="AR184" i="7"/>
  <c r="AQ184" i="7"/>
  <c r="AS183" i="7"/>
  <c r="AR183" i="7"/>
  <c r="AQ183" i="7"/>
  <c r="AS182" i="7"/>
  <c r="AR182" i="7"/>
  <c r="AQ182" i="7"/>
  <c r="AS181" i="7"/>
  <c r="AR181" i="7"/>
  <c r="AQ181" i="7"/>
  <c r="AS180" i="7"/>
  <c r="AR180" i="7"/>
  <c r="AQ180" i="7"/>
  <c r="AS179" i="7"/>
  <c r="AR179" i="7"/>
  <c r="AQ179" i="7"/>
  <c r="AS178" i="7"/>
  <c r="AR178" i="7"/>
  <c r="AQ178" i="7"/>
  <c r="AS177" i="7"/>
  <c r="AR177" i="7"/>
  <c r="AQ177" i="7"/>
  <c r="AS176" i="7"/>
  <c r="AR176" i="7"/>
  <c r="AQ176" i="7"/>
  <c r="AS175" i="7"/>
  <c r="AR175" i="7"/>
  <c r="AQ175" i="7"/>
  <c r="AS174" i="7"/>
  <c r="AR174" i="7"/>
  <c r="AQ174" i="7"/>
  <c r="AS173" i="7"/>
  <c r="AR173" i="7"/>
  <c r="AQ173" i="7"/>
  <c r="AS172" i="7"/>
  <c r="AR172" i="7"/>
  <c r="AQ172" i="7"/>
  <c r="AS171" i="7"/>
  <c r="AR171" i="7"/>
  <c r="AQ171" i="7"/>
  <c r="AS170" i="7"/>
  <c r="AR170" i="7"/>
  <c r="AQ170" i="7"/>
  <c r="AS169" i="7"/>
  <c r="AR169" i="7"/>
  <c r="AQ169" i="7"/>
  <c r="AS168" i="7"/>
  <c r="AR168" i="7"/>
  <c r="AQ168" i="7"/>
  <c r="AS167" i="7"/>
  <c r="AR167" i="7"/>
  <c r="AQ167" i="7"/>
  <c r="AS166" i="7"/>
  <c r="AR166" i="7"/>
  <c r="AQ166" i="7"/>
  <c r="AS165" i="7"/>
  <c r="AR165" i="7"/>
  <c r="AQ165" i="7"/>
  <c r="AS164" i="7"/>
  <c r="AR164" i="7"/>
  <c r="AQ164" i="7"/>
  <c r="AS163" i="7"/>
  <c r="AR163" i="7"/>
  <c r="AQ163" i="7"/>
  <c r="AS162" i="7"/>
  <c r="AR162" i="7"/>
  <c r="AQ162" i="7"/>
  <c r="AS161" i="7"/>
  <c r="AR161" i="7"/>
  <c r="AQ161" i="7"/>
  <c r="AS160" i="7"/>
  <c r="AR160" i="7"/>
  <c r="AQ160" i="7"/>
  <c r="AS159" i="7"/>
  <c r="AR159" i="7"/>
  <c r="AQ159" i="7"/>
  <c r="AS158" i="7"/>
  <c r="AR158" i="7"/>
  <c r="AQ158" i="7"/>
  <c r="AS157" i="7"/>
  <c r="AR157" i="7"/>
  <c r="AQ157" i="7"/>
  <c r="AS156" i="7"/>
  <c r="AR156" i="7"/>
  <c r="AQ156" i="7"/>
  <c r="AS155" i="7"/>
  <c r="AR155" i="7"/>
  <c r="AQ155" i="7"/>
  <c r="AS154" i="7"/>
  <c r="AR154" i="7"/>
  <c r="AQ154" i="7"/>
  <c r="AS153" i="7"/>
  <c r="AR153" i="7"/>
  <c r="AQ153" i="7"/>
  <c r="AS152" i="7"/>
  <c r="AR152" i="7"/>
  <c r="AQ152" i="7"/>
  <c r="AS151" i="7"/>
  <c r="AR151" i="7"/>
  <c r="AQ151" i="7"/>
  <c r="AS150" i="7"/>
  <c r="AR150" i="7"/>
  <c r="AQ150" i="7"/>
  <c r="AS149" i="7"/>
  <c r="AR149" i="7"/>
  <c r="AQ149" i="7"/>
  <c r="AS148" i="7"/>
  <c r="AR148" i="7"/>
  <c r="AQ148" i="7"/>
  <c r="AS147" i="7"/>
  <c r="AR147" i="7"/>
  <c r="AQ147" i="7"/>
  <c r="AS146" i="7"/>
  <c r="AR146" i="7"/>
  <c r="AQ146" i="7"/>
  <c r="AS145" i="7"/>
  <c r="AR145" i="7"/>
  <c r="AQ145" i="7"/>
  <c r="AS144" i="7"/>
  <c r="AR144" i="7"/>
  <c r="AQ144" i="7"/>
  <c r="AS143" i="7"/>
  <c r="AR143" i="7"/>
  <c r="AQ143" i="7"/>
  <c r="AS142" i="7"/>
  <c r="AR142" i="7"/>
  <c r="AQ142" i="7"/>
  <c r="AS141" i="7"/>
  <c r="AR141" i="7"/>
  <c r="AQ141" i="7"/>
  <c r="AS140" i="7"/>
  <c r="AR140" i="7"/>
  <c r="AQ140" i="7"/>
  <c r="AS139" i="7"/>
  <c r="AR139" i="7"/>
  <c r="AQ139" i="7"/>
  <c r="AS138" i="7"/>
  <c r="AR138" i="7"/>
  <c r="AQ138" i="7"/>
  <c r="AS137" i="7"/>
  <c r="AR137" i="7"/>
  <c r="AQ137" i="7"/>
  <c r="AS136" i="7"/>
  <c r="AR136" i="7"/>
  <c r="AQ136" i="7"/>
  <c r="AS135" i="7"/>
  <c r="AR135" i="7"/>
  <c r="AQ135" i="7"/>
  <c r="AS134" i="7"/>
  <c r="AR134" i="7"/>
  <c r="AQ134" i="7"/>
  <c r="AS133" i="7"/>
  <c r="AR133" i="7"/>
  <c r="AQ133" i="7"/>
  <c r="AS132" i="7"/>
  <c r="AR132" i="7"/>
  <c r="AQ132" i="7"/>
  <c r="AS131" i="7"/>
  <c r="AR131" i="7"/>
  <c r="AQ131" i="7"/>
  <c r="AS130" i="7"/>
  <c r="AR130" i="7"/>
  <c r="AQ130" i="7"/>
  <c r="AS129" i="7"/>
  <c r="AR129" i="7"/>
  <c r="AQ129" i="7"/>
  <c r="AS128" i="7"/>
  <c r="AR128" i="7"/>
  <c r="AQ128" i="7"/>
  <c r="AS127" i="7"/>
  <c r="AR127" i="7"/>
  <c r="AQ127" i="7"/>
  <c r="AS126" i="7"/>
  <c r="AR126" i="7"/>
  <c r="AQ126" i="7"/>
  <c r="AS125" i="7"/>
  <c r="AR125" i="7"/>
  <c r="AQ125" i="7"/>
  <c r="AS124" i="7"/>
  <c r="AR124" i="7"/>
  <c r="AQ124" i="7"/>
  <c r="AS123" i="7"/>
  <c r="AR123" i="7"/>
  <c r="AQ123" i="7"/>
  <c r="AS122" i="7"/>
  <c r="AR122" i="7"/>
  <c r="AQ122" i="7"/>
  <c r="AS121" i="7"/>
  <c r="AR121" i="7"/>
  <c r="AQ121" i="7"/>
  <c r="AS120" i="7"/>
  <c r="AR120" i="7"/>
  <c r="AQ120" i="7"/>
  <c r="AS119" i="7"/>
  <c r="AR119" i="7"/>
  <c r="AQ119" i="7"/>
  <c r="AS118" i="7"/>
  <c r="AR118" i="7"/>
  <c r="AQ118" i="7"/>
  <c r="AS117" i="7"/>
  <c r="AR117" i="7"/>
  <c r="AQ117" i="7"/>
  <c r="AS116" i="7"/>
  <c r="AR116" i="7"/>
  <c r="AQ116" i="7"/>
  <c r="AS115" i="7"/>
  <c r="AR115" i="7"/>
  <c r="AQ115" i="7"/>
  <c r="AS114" i="7"/>
  <c r="AR114" i="7"/>
  <c r="AQ114" i="7"/>
  <c r="AS113" i="7"/>
  <c r="AR113" i="7"/>
  <c r="AQ113" i="7"/>
  <c r="AS112" i="7"/>
  <c r="AR112" i="7"/>
  <c r="AQ112" i="7"/>
  <c r="AS111" i="7"/>
  <c r="AR111" i="7"/>
  <c r="AQ111" i="7"/>
  <c r="AS110" i="7"/>
  <c r="AR110" i="7"/>
  <c r="AQ110" i="7"/>
  <c r="AS109" i="7"/>
  <c r="AR109" i="7"/>
  <c r="AQ109" i="7"/>
  <c r="AS108" i="7"/>
  <c r="AR108" i="7"/>
  <c r="AQ108" i="7"/>
  <c r="AS107" i="7"/>
  <c r="AR107" i="7"/>
  <c r="AQ107" i="7"/>
  <c r="AS106" i="7"/>
  <c r="AR106" i="7"/>
  <c r="AQ106" i="7"/>
  <c r="AS105" i="7"/>
  <c r="AR105" i="7"/>
  <c r="AQ105" i="7"/>
  <c r="AS104" i="7"/>
  <c r="AR104" i="7"/>
  <c r="AQ104" i="7"/>
  <c r="AS103" i="7"/>
  <c r="AR103" i="7"/>
  <c r="AQ103" i="7"/>
  <c r="AS102" i="7"/>
  <c r="AR102" i="7"/>
  <c r="AQ102" i="7"/>
  <c r="AS101" i="7"/>
  <c r="AR101" i="7"/>
  <c r="AQ101" i="7"/>
  <c r="AS100" i="7"/>
  <c r="AR100" i="7"/>
  <c r="AQ100" i="7"/>
  <c r="AS99" i="7"/>
  <c r="AR99" i="7"/>
  <c r="AQ99" i="7"/>
  <c r="AS98" i="7"/>
  <c r="AR98" i="7"/>
  <c r="AQ98" i="7"/>
  <c r="AS97" i="7"/>
  <c r="AR97" i="7"/>
  <c r="AQ97" i="7"/>
  <c r="AS96" i="7"/>
  <c r="AR96" i="7"/>
  <c r="AQ96" i="7"/>
  <c r="AS95" i="7"/>
  <c r="AR95" i="7"/>
  <c r="AQ95" i="7"/>
  <c r="AS94" i="7"/>
  <c r="AR94" i="7"/>
  <c r="AQ94" i="7"/>
  <c r="AS93" i="7"/>
  <c r="AR93" i="7"/>
  <c r="AQ93" i="7"/>
  <c r="AS92" i="7"/>
  <c r="AR92" i="7"/>
  <c r="AQ92" i="7"/>
  <c r="AS91" i="7"/>
  <c r="AR91" i="7"/>
  <c r="AQ91" i="7"/>
  <c r="AS90" i="7"/>
  <c r="AR90" i="7"/>
  <c r="AQ90" i="7"/>
  <c r="AS89" i="7"/>
  <c r="AR89" i="7"/>
  <c r="AQ89" i="7"/>
  <c r="AS88" i="7"/>
  <c r="AR88" i="7"/>
  <c r="AQ88" i="7"/>
  <c r="AS87" i="7"/>
  <c r="AR87" i="7"/>
  <c r="AQ87" i="7"/>
  <c r="AS86" i="7"/>
  <c r="AR86" i="7"/>
  <c r="AQ86" i="7"/>
  <c r="AS85" i="7"/>
  <c r="AR85" i="7"/>
  <c r="AQ85" i="7"/>
  <c r="AS84" i="7"/>
  <c r="AR84" i="7"/>
  <c r="AQ84" i="7"/>
  <c r="AS83" i="7"/>
  <c r="AR83" i="7"/>
  <c r="AQ83" i="7"/>
  <c r="AS82" i="7"/>
  <c r="AR82" i="7"/>
  <c r="AQ82" i="7"/>
  <c r="AS81" i="7"/>
  <c r="AR81" i="7"/>
  <c r="AQ81" i="7"/>
  <c r="AS80" i="7"/>
  <c r="AR80" i="7"/>
  <c r="AQ80" i="7"/>
  <c r="AS79" i="7"/>
  <c r="AR79" i="7"/>
  <c r="AQ79" i="7"/>
  <c r="AS78" i="7"/>
  <c r="AR78" i="7"/>
  <c r="AQ78" i="7"/>
  <c r="AS77" i="7"/>
  <c r="AR77" i="7"/>
  <c r="AQ77" i="7"/>
  <c r="AS76" i="7"/>
  <c r="AR76" i="7"/>
  <c r="AQ76" i="7"/>
  <c r="AS75" i="7"/>
  <c r="AR75" i="7"/>
  <c r="AQ75" i="7"/>
  <c r="AS74" i="7"/>
  <c r="AR74" i="7"/>
  <c r="AQ74" i="7"/>
  <c r="AS73" i="7"/>
  <c r="AR73" i="7"/>
  <c r="AQ73" i="7"/>
  <c r="AS72" i="7"/>
  <c r="AR72" i="7"/>
  <c r="AQ72" i="7"/>
  <c r="AS71" i="7"/>
  <c r="AR71" i="7"/>
  <c r="AQ71" i="7"/>
  <c r="AS70" i="7"/>
  <c r="AR70" i="7"/>
  <c r="AQ70" i="7"/>
  <c r="AS69" i="7"/>
  <c r="AR69" i="7"/>
  <c r="AQ69" i="7"/>
  <c r="AS68" i="7"/>
  <c r="AR68" i="7"/>
  <c r="AQ68" i="7"/>
  <c r="AS67" i="7"/>
  <c r="AR67" i="7"/>
  <c r="AQ67" i="7"/>
  <c r="AS66" i="7"/>
  <c r="AR66" i="7"/>
  <c r="AQ66" i="7"/>
  <c r="AS65" i="7"/>
  <c r="AR65" i="7"/>
  <c r="AQ65" i="7"/>
  <c r="AS64" i="7"/>
  <c r="AR64" i="7"/>
  <c r="AQ64" i="7"/>
  <c r="AS63" i="7"/>
  <c r="AR63" i="7"/>
  <c r="AQ63" i="7"/>
  <c r="AS62" i="7"/>
  <c r="AR62" i="7"/>
  <c r="AQ62" i="7"/>
  <c r="AS61" i="7"/>
  <c r="AR61" i="7"/>
  <c r="AQ61" i="7"/>
  <c r="AS60" i="7"/>
  <c r="AR60" i="7"/>
  <c r="AQ60" i="7"/>
  <c r="AS59" i="7"/>
  <c r="AR59" i="7"/>
  <c r="AQ59" i="7"/>
  <c r="AS58" i="7"/>
  <c r="AR58" i="7"/>
  <c r="AQ58" i="7"/>
  <c r="AS57" i="7"/>
  <c r="AR57" i="7"/>
  <c r="AQ57" i="7"/>
  <c r="AS56" i="7"/>
  <c r="AR56" i="7"/>
  <c r="AQ56" i="7"/>
  <c r="AS55" i="7"/>
  <c r="AR55" i="7"/>
  <c r="AQ55" i="7"/>
  <c r="AS54" i="7"/>
  <c r="AR54" i="7"/>
  <c r="AQ54" i="7"/>
  <c r="AS53" i="7"/>
  <c r="AR53" i="7"/>
  <c r="AQ53" i="7"/>
  <c r="AS52" i="7"/>
  <c r="AR52" i="7"/>
  <c r="AQ52" i="7"/>
  <c r="AS51" i="7"/>
  <c r="AR51" i="7"/>
  <c r="AQ51" i="7"/>
  <c r="AS50" i="7"/>
  <c r="AR50" i="7"/>
  <c r="AQ50" i="7"/>
  <c r="AS49" i="7"/>
  <c r="AR49" i="7"/>
  <c r="AQ49" i="7"/>
  <c r="AS48" i="7"/>
  <c r="AR48" i="7"/>
  <c r="AQ48" i="7"/>
  <c r="AS47" i="7"/>
  <c r="AR47" i="7"/>
  <c r="AQ47" i="7"/>
  <c r="AS46" i="7"/>
  <c r="AR46" i="7"/>
  <c r="AQ46" i="7"/>
  <c r="AS45" i="7"/>
  <c r="AR45" i="7"/>
  <c r="AQ45" i="7"/>
  <c r="AS44" i="7"/>
  <c r="AR44" i="7"/>
  <c r="AQ44" i="7"/>
  <c r="AS43" i="7"/>
  <c r="AR43" i="7"/>
  <c r="AQ43" i="7"/>
  <c r="AS42" i="7"/>
  <c r="AR42" i="7"/>
  <c r="AQ42" i="7"/>
  <c r="AS41" i="7"/>
  <c r="AR41" i="7"/>
  <c r="AQ41" i="7"/>
  <c r="AS40" i="7"/>
  <c r="AR40" i="7"/>
  <c r="AQ40" i="7"/>
  <c r="AS39" i="7"/>
  <c r="AR39" i="7"/>
  <c r="AQ39" i="7"/>
  <c r="AS38" i="7"/>
  <c r="AR38" i="7"/>
  <c r="AQ38" i="7"/>
  <c r="AS37" i="7"/>
  <c r="AR37" i="7"/>
  <c r="AQ37" i="7"/>
  <c r="AS36" i="7"/>
  <c r="AR36" i="7"/>
  <c r="AQ36" i="7"/>
  <c r="AS35" i="7"/>
  <c r="AR35" i="7"/>
  <c r="AQ35" i="7"/>
  <c r="AS34" i="7"/>
  <c r="AR34" i="7"/>
  <c r="AQ34" i="7"/>
  <c r="AS33" i="7"/>
  <c r="AR33" i="7"/>
  <c r="AQ33" i="7"/>
  <c r="AS32" i="7"/>
  <c r="AR32" i="7"/>
  <c r="AQ32" i="7"/>
  <c r="AS31" i="7"/>
  <c r="AR31" i="7"/>
  <c r="AQ31" i="7"/>
  <c r="AS30" i="7"/>
  <c r="AR30" i="7"/>
  <c r="AQ30" i="7"/>
  <c r="AS29" i="7"/>
  <c r="AR29" i="7"/>
  <c r="AQ29" i="7"/>
  <c r="AS28" i="7"/>
  <c r="AR28" i="7"/>
  <c r="AQ28" i="7"/>
  <c r="AS27" i="7"/>
  <c r="AR27" i="7"/>
  <c r="AQ27" i="7"/>
  <c r="AS26" i="7"/>
  <c r="AR26" i="7"/>
  <c r="AQ26" i="7"/>
  <c r="AS25" i="7"/>
  <c r="AR25" i="7"/>
  <c r="AQ25" i="7"/>
  <c r="AS24" i="7"/>
  <c r="AR24" i="7"/>
  <c r="AQ24" i="7"/>
  <c r="AS23" i="7"/>
  <c r="AR23" i="7"/>
  <c r="AQ23" i="7"/>
  <c r="AS22" i="7"/>
  <c r="AR22" i="7"/>
  <c r="AQ22" i="7"/>
  <c r="AS21" i="7"/>
  <c r="AR21" i="7"/>
  <c r="AQ21" i="7"/>
  <c r="AS20" i="7"/>
  <c r="AR20" i="7"/>
  <c r="AQ20" i="7"/>
  <c r="AS19" i="7"/>
  <c r="AR19" i="7"/>
  <c r="AQ19" i="7"/>
  <c r="AS18" i="7"/>
  <c r="AR18" i="7"/>
  <c r="AQ18" i="7"/>
  <c r="AS17" i="7"/>
  <c r="AR17" i="7"/>
  <c r="AQ17" i="7"/>
  <c r="AS16" i="7"/>
  <c r="AR16" i="7"/>
  <c r="AQ16" i="7"/>
  <c r="AS15" i="7"/>
  <c r="AR15" i="7"/>
  <c r="AQ15" i="7"/>
  <c r="AS14" i="7"/>
  <c r="AR14" i="7"/>
  <c r="AQ14" i="7"/>
  <c r="AS13" i="7"/>
  <c r="AR13" i="7"/>
  <c r="AQ13" i="7"/>
  <c r="AS12" i="7"/>
  <c r="AR12" i="7"/>
  <c r="AQ12" i="7"/>
  <c r="AS11" i="7"/>
  <c r="AR11" i="7"/>
  <c r="AQ11" i="7"/>
  <c r="AS10" i="7"/>
  <c r="AR10" i="7"/>
  <c r="AQ10" i="7"/>
  <c r="AS9" i="7"/>
  <c r="AR9" i="7"/>
  <c r="AQ9" i="7"/>
  <c r="AS8" i="7"/>
  <c r="AR8" i="7"/>
  <c r="AQ8" i="7"/>
  <c r="AS7" i="7"/>
  <c r="AR7" i="7"/>
  <c r="AQ7" i="7"/>
  <c r="AS6" i="7"/>
  <c r="AR6" i="7"/>
  <c r="AQ6" i="7"/>
  <c r="AS5" i="7"/>
  <c r="AR5" i="7"/>
  <c r="AQ5" i="7"/>
  <c r="AS4" i="7"/>
  <c r="AR4" i="7"/>
  <c r="AQ4" i="7"/>
  <c r="AS3" i="7"/>
  <c r="AR3" i="7"/>
  <c r="AQ3" i="7"/>
  <c r="AS2" i="7"/>
  <c r="AR2" i="7"/>
  <c r="AQ2" i="7"/>
  <c r="AP251" i="7"/>
  <c r="AO251" i="7"/>
  <c r="AN251" i="7"/>
  <c r="AM251" i="7"/>
  <c r="AL251" i="7"/>
  <c r="AP250" i="7"/>
  <c r="AO250" i="7"/>
  <c r="AN250" i="7"/>
  <c r="AM250" i="7"/>
  <c r="AL250" i="7"/>
  <c r="AP249" i="7"/>
  <c r="AO249" i="7"/>
  <c r="AN249" i="7"/>
  <c r="AM249" i="7"/>
  <c r="AL249" i="7"/>
  <c r="AP248" i="7"/>
  <c r="AO248" i="7"/>
  <c r="AN248" i="7"/>
  <c r="AM248" i="7"/>
  <c r="AL248" i="7"/>
  <c r="AP247" i="7"/>
  <c r="AO247" i="7"/>
  <c r="AN247" i="7"/>
  <c r="AM247" i="7"/>
  <c r="AL247" i="7"/>
  <c r="AP246" i="7"/>
  <c r="AO246" i="7"/>
  <c r="AN246" i="7"/>
  <c r="AM246" i="7"/>
  <c r="AL246" i="7"/>
  <c r="AP245" i="7"/>
  <c r="AO245" i="7"/>
  <c r="AN245" i="7"/>
  <c r="AM245" i="7"/>
  <c r="AL245" i="7"/>
  <c r="AP244" i="7"/>
  <c r="AO244" i="7"/>
  <c r="AN244" i="7"/>
  <c r="AM244" i="7"/>
  <c r="AL244" i="7"/>
  <c r="AP243" i="7"/>
  <c r="AO243" i="7"/>
  <c r="AN243" i="7"/>
  <c r="AM243" i="7"/>
  <c r="AL243" i="7"/>
  <c r="AP242" i="7"/>
  <c r="AO242" i="7"/>
  <c r="AN242" i="7"/>
  <c r="AM242" i="7"/>
  <c r="AL242" i="7"/>
  <c r="AP241" i="7"/>
  <c r="AO241" i="7"/>
  <c r="AN241" i="7"/>
  <c r="AM241" i="7"/>
  <c r="AL241" i="7"/>
  <c r="AP240" i="7"/>
  <c r="AO240" i="7"/>
  <c r="AN240" i="7"/>
  <c r="AM240" i="7"/>
  <c r="AL240" i="7"/>
  <c r="AP239" i="7"/>
  <c r="AO239" i="7"/>
  <c r="AN239" i="7"/>
  <c r="AM239" i="7"/>
  <c r="AL239" i="7"/>
  <c r="AP238" i="7"/>
  <c r="AO238" i="7"/>
  <c r="AN238" i="7"/>
  <c r="AM238" i="7"/>
  <c r="AL238" i="7"/>
  <c r="AP237" i="7"/>
  <c r="AO237" i="7"/>
  <c r="AN237" i="7"/>
  <c r="AM237" i="7"/>
  <c r="AL237" i="7"/>
  <c r="AP236" i="7"/>
  <c r="AO236" i="7"/>
  <c r="AN236" i="7"/>
  <c r="AM236" i="7"/>
  <c r="AL236" i="7"/>
  <c r="AP235" i="7"/>
  <c r="AO235" i="7"/>
  <c r="AN235" i="7"/>
  <c r="AM235" i="7"/>
  <c r="AL235" i="7"/>
  <c r="AP234" i="7"/>
  <c r="AO234" i="7"/>
  <c r="AN234" i="7"/>
  <c r="AM234" i="7"/>
  <c r="AL234" i="7"/>
  <c r="AP233" i="7"/>
  <c r="AO233" i="7"/>
  <c r="AN233" i="7"/>
  <c r="AM233" i="7"/>
  <c r="AL233" i="7"/>
  <c r="AP232" i="7"/>
  <c r="AO232" i="7"/>
  <c r="AN232" i="7"/>
  <c r="AM232" i="7"/>
  <c r="AL232" i="7"/>
  <c r="AP231" i="7"/>
  <c r="AO231" i="7"/>
  <c r="AN231" i="7"/>
  <c r="AM231" i="7"/>
  <c r="AL231" i="7"/>
  <c r="AP230" i="7"/>
  <c r="AO230" i="7"/>
  <c r="AN230" i="7"/>
  <c r="AM230" i="7"/>
  <c r="AL230" i="7"/>
  <c r="AP229" i="7"/>
  <c r="AO229" i="7"/>
  <c r="AN229" i="7"/>
  <c r="AM229" i="7"/>
  <c r="AL229" i="7"/>
  <c r="AP228" i="7"/>
  <c r="AO228" i="7"/>
  <c r="AN228" i="7"/>
  <c r="AM228" i="7"/>
  <c r="AL228" i="7"/>
  <c r="AP227" i="7"/>
  <c r="AO227" i="7"/>
  <c r="AN227" i="7"/>
  <c r="AM227" i="7"/>
  <c r="AL227" i="7"/>
  <c r="AP226" i="7"/>
  <c r="AO226" i="7"/>
  <c r="AN226" i="7"/>
  <c r="AM226" i="7"/>
  <c r="AL226" i="7"/>
  <c r="AP225" i="7"/>
  <c r="AO225" i="7"/>
  <c r="AN225" i="7"/>
  <c r="AM225" i="7"/>
  <c r="AL225" i="7"/>
  <c r="AP224" i="7"/>
  <c r="AO224" i="7"/>
  <c r="AN224" i="7"/>
  <c r="AM224" i="7"/>
  <c r="AL224" i="7"/>
  <c r="AP223" i="7"/>
  <c r="AO223" i="7"/>
  <c r="AN223" i="7"/>
  <c r="AM223" i="7"/>
  <c r="AL223" i="7"/>
  <c r="AP222" i="7"/>
  <c r="AO222" i="7"/>
  <c r="AN222" i="7"/>
  <c r="AM222" i="7"/>
  <c r="AL222" i="7"/>
  <c r="AP221" i="7"/>
  <c r="AO221" i="7"/>
  <c r="AN221" i="7"/>
  <c r="AM221" i="7"/>
  <c r="AL221" i="7"/>
  <c r="AP220" i="7"/>
  <c r="AO220" i="7"/>
  <c r="AN220" i="7"/>
  <c r="AM220" i="7"/>
  <c r="AL220" i="7"/>
  <c r="AP219" i="7"/>
  <c r="AO219" i="7"/>
  <c r="AN219" i="7"/>
  <c r="AM219" i="7"/>
  <c r="AL219" i="7"/>
  <c r="AP218" i="7"/>
  <c r="AO218" i="7"/>
  <c r="AN218" i="7"/>
  <c r="AM218" i="7"/>
  <c r="AL218" i="7"/>
  <c r="AP217" i="7"/>
  <c r="AO217" i="7"/>
  <c r="AN217" i="7"/>
  <c r="AM217" i="7"/>
  <c r="AL217" i="7"/>
  <c r="AP216" i="7"/>
  <c r="AO216" i="7"/>
  <c r="AN216" i="7"/>
  <c r="AM216" i="7"/>
  <c r="AL216" i="7"/>
  <c r="AP215" i="7"/>
  <c r="AO215" i="7"/>
  <c r="AN215" i="7"/>
  <c r="AM215" i="7"/>
  <c r="AL215" i="7"/>
  <c r="AP214" i="7"/>
  <c r="AO214" i="7"/>
  <c r="AN214" i="7"/>
  <c r="AM214" i="7"/>
  <c r="AL214" i="7"/>
  <c r="AP213" i="7"/>
  <c r="AO213" i="7"/>
  <c r="AN213" i="7"/>
  <c r="AM213" i="7"/>
  <c r="AL213" i="7"/>
  <c r="AP212" i="7"/>
  <c r="AO212" i="7"/>
  <c r="AN212" i="7"/>
  <c r="AM212" i="7"/>
  <c r="AL212" i="7"/>
  <c r="AP211" i="7"/>
  <c r="AO211" i="7"/>
  <c r="AN211" i="7"/>
  <c r="AM211" i="7"/>
  <c r="AL211" i="7"/>
  <c r="AP210" i="7"/>
  <c r="AO210" i="7"/>
  <c r="AN210" i="7"/>
  <c r="AM210" i="7"/>
  <c r="AL210" i="7"/>
  <c r="AP209" i="7"/>
  <c r="AO209" i="7"/>
  <c r="AN209" i="7"/>
  <c r="AM209" i="7"/>
  <c r="AL209" i="7"/>
  <c r="AP208" i="7"/>
  <c r="AO208" i="7"/>
  <c r="AN208" i="7"/>
  <c r="AM208" i="7"/>
  <c r="AL208" i="7"/>
  <c r="AP207" i="7"/>
  <c r="AO207" i="7"/>
  <c r="AN207" i="7"/>
  <c r="AM207" i="7"/>
  <c r="AL207" i="7"/>
  <c r="AP206" i="7"/>
  <c r="AO206" i="7"/>
  <c r="AN206" i="7"/>
  <c r="AM206" i="7"/>
  <c r="AL206" i="7"/>
  <c r="AP205" i="7"/>
  <c r="AO205" i="7"/>
  <c r="AN205" i="7"/>
  <c r="AM205" i="7"/>
  <c r="AL205" i="7"/>
  <c r="AP204" i="7"/>
  <c r="AO204" i="7"/>
  <c r="AN204" i="7"/>
  <c r="AM204" i="7"/>
  <c r="AL204" i="7"/>
  <c r="AP203" i="7"/>
  <c r="AO203" i="7"/>
  <c r="AN203" i="7"/>
  <c r="AM203" i="7"/>
  <c r="AL203" i="7"/>
  <c r="AP202" i="7"/>
  <c r="AO202" i="7"/>
  <c r="AN202" i="7"/>
  <c r="AM202" i="7"/>
  <c r="AL202" i="7"/>
  <c r="AP201" i="7"/>
  <c r="AO201" i="7"/>
  <c r="AN201" i="7"/>
  <c r="AM201" i="7"/>
  <c r="AL201" i="7"/>
  <c r="AP200" i="7"/>
  <c r="AO200" i="7"/>
  <c r="AN200" i="7"/>
  <c r="AM200" i="7"/>
  <c r="AL200" i="7"/>
  <c r="AP199" i="7"/>
  <c r="AO199" i="7"/>
  <c r="AN199" i="7"/>
  <c r="AM199" i="7"/>
  <c r="AL199" i="7"/>
  <c r="AP198" i="7"/>
  <c r="AO198" i="7"/>
  <c r="AN198" i="7"/>
  <c r="AM198" i="7"/>
  <c r="AL198" i="7"/>
  <c r="AP197" i="7"/>
  <c r="AO197" i="7"/>
  <c r="AN197" i="7"/>
  <c r="AM197" i="7"/>
  <c r="AL197" i="7"/>
  <c r="AP196" i="7"/>
  <c r="AO196" i="7"/>
  <c r="AN196" i="7"/>
  <c r="AM196" i="7"/>
  <c r="AL196" i="7"/>
  <c r="AP195" i="7"/>
  <c r="AO195" i="7"/>
  <c r="AN195" i="7"/>
  <c r="AM195" i="7"/>
  <c r="AL195" i="7"/>
  <c r="AP194" i="7"/>
  <c r="AO194" i="7"/>
  <c r="AN194" i="7"/>
  <c r="AM194" i="7"/>
  <c r="AL194" i="7"/>
  <c r="AP193" i="7"/>
  <c r="AO193" i="7"/>
  <c r="AN193" i="7"/>
  <c r="AM193" i="7"/>
  <c r="AL193" i="7"/>
  <c r="AP192" i="7"/>
  <c r="AO192" i="7"/>
  <c r="AN192" i="7"/>
  <c r="AM192" i="7"/>
  <c r="AL192" i="7"/>
  <c r="AP191" i="7"/>
  <c r="AO191" i="7"/>
  <c r="AN191" i="7"/>
  <c r="AM191" i="7"/>
  <c r="AL191" i="7"/>
  <c r="AP190" i="7"/>
  <c r="AO190" i="7"/>
  <c r="AN190" i="7"/>
  <c r="AM190" i="7"/>
  <c r="AL190" i="7"/>
  <c r="AP189" i="7"/>
  <c r="AO189" i="7"/>
  <c r="AN189" i="7"/>
  <c r="AM189" i="7"/>
  <c r="AL189" i="7"/>
  <c r="AP188" i="7"/>
  <c r="AO188" i="7"/>
  <c r="AN188" i="7"/>
  <c r="AM188" i="7"/>
  <c r="AL188" i="7"/>
  <c r="AP187" i="7"/>
  <c r="AO187" i="7"/>
  <c r="AN187" i="7"/>
  <c r="AM187" i="7"/>
  <c r="AL187" i="7"/>
  <c r="AP186" i="7"/>
  <c r="AO186" i="7"/>
  <c r="AN186" i="7"/>
  <c r="AM186" i="7"/>
  <c r="AL186" i="7"/>
  <c r="AP185" i="7"/>
  <c r="AO185" i="7"/>
  <c r="AN185" i="7"/>
  <c r="AM185" i="7"/>
  <c r="AL185" i="7"/>
  <c r="AP184" i="7"/>
  <c r="AO184" i="7"/>
  <c r="AN184" i="7"/>
  <c r="AM184" i="7"/>
  <c r="AL184" i="7"/>
  <c r="AP183" i="7"/>
  <c r="AO183" i="7"/>
  <c r="AN183" i="7"/>
  <c r="AM183" i="7"/>
  <c r="AL183" i="7"/>
  <c r="AP182" i="7"/>
  <c r="AO182" i="7"/>
  <c r="AN182" i="7"/>
  <c r="AM182" i="7"/>
  <c r="AL182" i="7"/>
  <c r="AP181" i="7"/>
  <c r="AO181" i="7"/>
  <c r="AN181" i="7"/>
  <c r="AM181" i="7"/>
  <c r="AL181" i="7"/>
  <c r="AP180" i="7"/>
  <c r="AO180" i="7"/>
  <c r="AN180" i="7"/>
  <c r="AM180" i="7"/>
  <c r="AL180" i="7"/>
  <c r="AP179" i="7"/>
  <c r="AO179" i="7"/>
  <c r="AN179" i="7"/>
  <c r="AM179" i="7"/>
  <c r="AL179" i="7"/>
  <c r="AP178" i="7"/>
  <c r="AO178" i="7"/>
  <c r="AN178" i="7"/>
  <c r="AM178" i="7"/>
  <c r="AL178" i="7"/>
  <c r="AP177" i="7"/>
  <c r="AO177" i="7"/>
  <c r="AN177" i="7"/>
  <c r="AM177" i="7"/>
  <c r="AL177" i="7"/>
  <c r="AP176" i="7"/>
  <c r="AO176" i="7"/>
  <c r="AN176" i="7"/>
  <c r="AM176" i="7"/>
  <c r="AL176" i="7"/>
  <c r="AP175" i="7"/>
  <c r="AO175" i="7"/>
  <c r="AN175" i="7"/>
  <c r="AM175" i="7"/>
  <c r="AL175" i="7"/>
  <c r="AP174" i="7"/>
  <c r="AO174" i="7"/>
  <c r="AN174" i="7"/>
  <c r="AM174" i="7"/>
  <c r="AL174" i="7"/>
  <c r="AP173" i="7"/>
  <c r="AO173" i="7"/>
  <c r="AN173" i="7"/>
  <c r="AM173" i="7"/>
  <c r="AL173" i="7"/>
  <c r="AP172" i="7"/>
  <c r="AO172" i="7"/>
  <c r="AN172" i="7"/>
  <c r="AM172" i="7"/>
  <c r="AL172" i="7"/>
  <c r="AP171" i="7"/>
  <c r="AO171" i="7"/>
  <c r="AN171" i="7"/>
  <c r="AM171" i="7"/>
  <c r="AL171" i="7"/>
  <c r="AP170" i="7"/>
  <c r="AO170" i="7"/>
  <c r="AN170" i="7"/>
  <c r="AM170" i="7"/>
  <c r="AL170" i="7"/>
  <c r="AP169" i="7"/>
  <c r="AO169" i="7"/>
  <c r="AN169" i="7"/>
  <c r="AM169" i="7"/>
  <c r="AL169" i="7"/>
  <c r="AP168" i="7"/>
  <c r="AO168" i="7"/>
  <c r="AN168" i="7"/>
  <c r="AM168" i="7"/>
  <c r="AL168" i="7"/>
  <c r="AP167" i="7"/>
  <c r="AO167" i="7"/>
  <c r="AN167" i="7"/>
  <c r="AM167" i="7"/>
  <c r="AL167" i="7"/>
  <c r="AP166" i="7"/>
  <c r="AO166" i="7"/>
  <c r="AN166" i="7"/>
  <c r="AM166" i="7"/>
  <c r="AL166" i="7"/>
  <c r="AP165" i="7"/>
  <c r="AO165" i="7"/>
  <c r="AN165" i="7"/>
  <c r="AM165" i="7"/>
  <c r="AL165" i="7"/>
  <c r="AP164" i="7"/>
  <c r="AO164" i="7"/>
  <c r="AN164" i="7"/>
  <c r="AM164" i="7"/>
  <c r="AL164" i="7"/>
  <c r="AP163" i="7"/>
  <c r="AO163" i="7"/>
  <c r="AN163" i="7"/>
  <c r="AM163" i="7"/>
  <c r="AL163" i="7"/>
  <c r="AP162" i="7"/>
  <c r="AO162" i="7"/>
  <c r="AN162" i="7"/>
  <c r="AM162" i="7"/>
  <c r="AL162" i="7"/>
  <c r="AP161" i="7"/>
  <c r="AO161" i="7"/>
  <c r="AN161" i="7"/>
  <c r="AM161" i="7"/>
  <c r="AL161" i="7"/>
  <c r="AP160" i="7"/>
  <c r="AO160" i="7"/>
  <c r="AN160" i="7"/>
  <c r="AM160" i="7"/>
  <c r="AL160" i="7"/>
  <c r="AP159" i="7"/>
  <c r="AO159" i="7"/>
  <c r="AN159" i="7"/>
  <c r="AM159" i="7"/>
  <c r="AL159" i="7"/>
  <c r="AP158" i="7"/>
  <c r="AO158" i="7"/>
  <c r="AN158" i="7"/>
  <c r="AM158" i="7"/>
  <c r="AL158" i="7"/>
  <c r="AP157" i="7"/>
  <c r="AO157" i="7"/>
  <c r="AN157" i="7"/>
  <c r="AM157" i="7"/>
  <c r="AL157" i="7"/>
  <c r="AP156" i="7"/>
  <c r="AO156" i="7"/>
  <c r="AN156" i="7"/>
  <c r="AM156" i="7"/>
  <c r="AL156" i="7"/>
  <c r="AP155" i="7"/>
  <c r="AO155" i="7"/>
  <c r="AN155" i="7"/>
  <c r="AM155" i="7"/>
  <c r="AL155" i="7"/>
  <c r="AP154" i="7"/>
  <c r="AO154" i="7"/>
  <c r="AN154" i="7"/>
  <c r="AM154" i="7"/>
  <c r="AL154" i="7"/>
  <c r="AP153" i="7"/>
  <c r="AO153" i="7"/>
  <c r="AN153" i="7"/>
  <c r="AM153" i="7"/>
  <c r="AL153" i="7"/>
  <c r="AP152" i="7"/>
  <c r="AO152" i="7"/>
  <c r="AN152" i="7"/>
  <c r="AM152" i="7"/>
  <c r="AL152" i="7"/>
  <c r="AP151" i="7"/>
  <c r="AO151" i="7"/>
  <c r="AN151" i="7"/>
  <c r="AM151" i="7"/>
  <c r="AL151" i="7"/>
  <c r="AP150" i="7"/>
  <c r="AO150" i="7"/>
  <c r="AN150" i="7"/>
  <c r="AM150" i="7"/>
  <c r="AL150" i="7"/>
  <c r="AP149" i="7"/>
  <c r="AO149" i="7"/>
  <c r="AN149" i="7"/>
  <c r="AM149" i="7"/>
  <c r="AL149" i="7"/>
  <c r="AP148" i="7"/>
  <c r="AO148" i="7"/>
  <c r="AN148" i="7"/>
  <c r="AM148" i="7"/>
  <c r="AL148" i="7"/>
  <c r="AP147" i="7"/>
  <c r="AO147" i="7"/>
  <c r="AN147" i="7"/>
  <c r="AM147" i="7"/>
  <c r="AL147" i="7"/>
  <c r="AP146" i="7"/>
  <c r="AO146" i="7"/>
  <c r="AN146" i="7"/>
  <c r="AM146" i="7"/>
  <c r="AL146" i="7"/>
  <c r="AP145" i="7"/>
  <c r="AO145" i="7"/>
  <c r="AN145" i="7"/>
  <c r="AM145" i="7"/>
  <c r="AL145" i="7"/>
  <c r="AP144" i="7"/>
  <c r="AO144" i="7"/>
  <c r="AN144" i="7"/>
  <c r="AM144" i="7"/>
  <c r="AL144" i="7"/>
  <c r="AP143" i="7"/>
  <c r="AO143" i="7"/>
  <c r="AN143" i="7"/>
  <c r="AM143" i="7"/>
  <c r="AL143" i="7"/>
  <c r="AP142" i="7"/>
  <c r="AO142" i="7"/>
  <c r="AN142" i="7"/>
  <c r="AM142" i="7"/>
  <c r="AL142" i="7"/>
  <c r="AP141" i="7"/>
  <c r="AO141" i="7"/>
  <c r="AN141" i="7"/>
  <c r="AM141" i="7"/>
  <c r="AL141" i="7"/>
  <c r="AP140" i="7"/>
  <c r="AO140" i="7"/>
  <c r="AN140" i="7"/>
  <c r="AM140" i="7"/>
  <c r="AL140" i="7"/>
  <c r="AP139" i="7"/>
  <c r="AO139" i="7"/>
  <c r="AN139" i="7"/>
  <c r="AM139" i="7"/>
  <c r="AL139" i="7"/>
  <c r="AP138" i="7"/>
  <c r="AO138" i="7"/>
  <c r="AN138" i="7"/>
  <c r="AM138" i="7"/>
  <c r="AL138" i="7"/>
  <c r="AP137" i="7"/>
  <c r="AO137" i="7"/>
  <c r="AN137" i="7"/>
  <c r="AM137" i="7"/>
  <c r="AL137" i="7"/>
  <c r="AP136" i="7"/>
  <c r="AO136" i="7"/>
  <c r="AN136" i="7"/>
  <c r="AM136" i="7"/>
  <c r="AL136" i="7"/>
  <c r="AP135" i="7"/>
  <c r="AO135" i="7"/>
  <c r="AN135" i="7"/>
  <c r="AM135" i="7"/>
  <c r="AL135" i="7"/>
  <c r="AP134" i="7"/>
  <c r="AO134" i="7"/>
  <c r="AN134" i="7"/>
  <c r="AM134" i="7"/>
  <c r="AL134" i="7"/>
  <c r="AP133" i="7"/>
  <c r="AO133" i="7"/>
  <c r="AN133" i="7"/>
  <c r="AM133" i="7"/>
  <c r="AL133" i="7"/>
  <c r="AP132" i="7"/>
  <c r="AO132" i="7"/>
  <c r="AN132" i="7"/>
  <c r="AM132" i="7"/>
  <c r="AL132" i="7"/>
  <c r="AP131" i="7"/>
  <c r="AO131" i="7"/>
  <c r="AN131" i="7"/>
  <c r="AM131" i="7"/>
  <c r="AL131" i="7"/>
  <c r="AP130" i="7"/>
  <c r="AO130" i="7"/>
  <c r="AN130" i="7"/>
  <c r="AM130" i="7"/>
  <c r="AL130" i="7"/>
  <c r="AP129" i="7"/>
  <c r="AO129" i="7"/>
  <c r="AN129" i="7"/>
  <c r="AM129" i="7"/>
  <c r="AL129" i="7"/>
  <c r="AP128" i="7"/>
  <c r="AO128" i="7"/>
  <c r="AN128" i="7"/>
  <c r="AM128" i="7"/>
  <c r="AL128" i="7"/>
  <c r="AP127" i="7"/>
  <c r="AO127" i="7"/>
  <c r="AN127" i="7"/>
  <c r="AM127" i="7"/>
  <c r="AL127" i="7"/>
  <c r="AP126" i="7"/>
  <c r="AO126" i="7"/>
  <c r="AN126" i="7"/>
  <c r="AM126" i="7"/>
  <c r="AL126" i="7"/>
  <c r="AP125" i="7"/>
  <c r="AO125" i="7"/>
  <c r="AN125" i="7"/>
  <c r="AM125" i="7"/>
  <c r="AL125" i="7"/>
  <c r="AP124" i="7"/>
  <c r="AO124" i="7"/>
  <c r="AN124" i="7"/>
  <c r="AM124" i="7"/>
  <c r="AL124" i="7"/>
  <c r="AP123" i="7"/>
  <c r="AO123" i="7"/>
  <c r="AN123" i="7"/>
  <c r="AM123" i="7"/>
  <c r="AL123" i="7"/>
  <c r="AP122" i="7"/>
  <c r="AO122" i="7"/>
  <c r="AN122" i="7"/>
  <c r="AM122" i="7"/>
  <c r="AL122" i="7"/>
  <c r="AP121" i="7"/>
  <c r="AO121" i="7"/>
  <c r="AN121" i="7"/>
  <c r="AM121" i="7"/>
  <c r="AL121" i="7"/>
  <c r="AP120" i="7"/>
  <c r="AO120" i="7"/>
  <c r="AN120" i="7"/>
  <c r="AM120" i="7"/>
  <c r="AL120" i="7"/>
  <c r="AP119" i="7"/>
  <c r="AO119" i="7"/>
  <c r="AN119" i="7"/>
  <c r="AM119" i="7"/>
  <c r="AL119" i="7"/>
  <c r="AP118" i="7"/>
  <c r="AO118" i="7"/>
  <c r="AN118" i="7"/>
  <c r="AM118" i="7"/>
  <c r="AL118" i="7"/>
  <c r="AP117" i="7"/>
  <c r="AO117" i="7"/>
  <c r="AN117" i="7"/>
  <c r="AM117" i="7"/>
  <c r="AL117" i="7"/>
  <c r="AP116" i="7"/>
  <c r="AO116" i="7"/>
  <c r="AN116" i="7"/>
  <c r="AM116" i="7"/>
  <c r="AL116" i="7"/>
  <c r="AP115" i="7"/>
  <c r="AO115" i="7"/>
  <c r="AN115" i="7"/>
  <c r="AM115" i="7"/>
  <c r="AL115" i="7"/>
  <c r="AP114" i="7"/>
  <c r="AO114" i="7"/>
  <c r="AN114" i="7"/>
  <c r="AM114" i="7"/>
  <c r="AL114" i="7"/>
  <c r="AP113" i="7"/>
  <c r="AO113" i="7"/>
  <c r="AN113" i="7"/>
  <c r="AM113" i="7"/>
  <c r="AL113" i="7"/>
  <c r="AP112" i="7"/>
  <c r="AO112" i="7"/>
  <c r="AN112" i="7"/>
  <c r="AM112" i="7"/>
  <c r="AL112" i="7"/>
  <c r="AP111" i="7"/>
  <c r="AO111" i="7"/>
  <c r="AN111" i="7"/>
  <c r="AM111" i="7"/>
  <c r="AL111" i="7"/>
  <c r="AP110" i="7"/>
  <c r="AO110" i="7"/>
  <c r="AN110" i="7"/>
  <c r="AM110" i="7"/>
  <c r="AL110" i="7"/>
  <c r="AP109" i="7"/>
  <c r="AO109" i="7"/>
  <c r="AN109" i="7"/>
  <c r="AM109" i="7"/>
  <c r="AL109" i="7"/>
  <c r="AP108" i="7"/>
  <c r="AO108" i="7"/>
  <c r="AN108" i="7"/>
  <c r="AM108" i="7"/>
  <c r="AL108" i="7"/>
  <c r="AP107" i="7"/>
  <c r="AO107" i="7"/>
  <c r="AN107" i="7"/>
  <c r="AM107" i="7"/>
  <c r="AL107" i="7"/>
  <c r="AP106" i="7"/>
  <c r="AO106" i="7"/>
  <c r="AN106" i="7"/>
  <c r="AM106" i="7"/>
  <c r="AL106" i="7"/>
  <c r="AP105" i="7"/>
  <c r="AO105" i="7"/>
  <c r="AN105" i="7"/>
  <c r="AM105" i="7"/>
  <c r="AL105" i="7"/>
  <c r="AP104" i="7"/>
  <c r="AO104" i="7"/>
  <c r="AN104" i="7"/>
  <c r="AM104" i="7"/>
  <c r="AL104" i="7"/>
  <c r="AP103" i="7"/>
  <c r="AO103" i="7"/>
  <c r="AN103" i="7"/>
  <c r="AM103" i="7"/>
  <c r="AL103" i="7"/>
  <c r="AP102" i="7"/>
  <c r="AO102" i="7"/>
  <c r="AN102" i="7"/>
  <c r="AM102" i="7"/>
  <c r="AL102" i="7"/>
  <c r="AP101" i="7"/>
  <c r="AO101" i="7"/>
  <c r="AN101" i="7"/>
  <c r="AM101" i="7"/>
  <c r="AL101" i="7"/>
  <c r="AP100" i="7"/>
  <c r="AO100" i="7"/>
  <c r="AN100" i="7"/>
  <c r="AM100" i="7"/>
  <c r="AL100" i="7"/>
  <c r="AP99" i="7"/>
  <c r="AO99" i="7"/>
  <c r="AN99" i="7"/>
  <c r="AM99" i="7"/>
  <c r="AL99" i="7"/>
  <c r="AP98" i="7"/>
  <c r="AO98" i="7"/>
  <c r="AN98" i="7"/>
  <c r="AM98" i="7"/>
  <c r="AL98" i="7"/>
  <c r="AP97" i="7"/>
  <c r="AO97" i="7"/>
  <c r="AN97" i="7"/>
  <c r="AM97" i="7"/>
  <c r="AL97" i="7"/>
  <c r="AP96" i="7"/>
  <c r="AO96" i="7"/>
  <c r="AN96" i="7"/>
  <c r="AM96" i="7"/>
  <c r="AL96" i="7"/>
  <c r="AP95" i="7"/>
  <c r="AO95" i="7"/>
  <c r="AN95" i="7"/>
  <c r="AM95" i="7"/>
  <c r="AL95" i="7"/>
  <c r="AP94" i="7"/>
  <c r="AO94" i="7"/>
  <c r="AN94" i="7"/>
  <c r="AM94" i="7"/>
  <c r="AL94" i="7"/>
  <c r="AP93" i="7"/>
  <c r="AO93" i="7"/>
  <c r="AN93" i="7"/>
  <c r="AM93" i="7"/>
  <c r="AL93" i="7"/>
  <c r="AP92" i="7"/>
  <c r="AO92" i="7"/>
  <c r="AN92" i="7"/>
  <c r="AM92" i="7"/>
  <c r="AL92" i="7"/>
  <c r="AP91" i="7"/>
  <c r="AO91" i="7"/>
  <c r="AN91" i="7"/>
  <c r="AM91" i="7"/>
  <c r="AL91" i="7"/>
  <c r="AP90" i="7"/>
  <c r="AO90" i="7"/>
  <c r="AN90" i="7"/>
  <c r="AM90" i="7"/>
  <c r="AL90" i="7"/>
  <c r="AP89" i="7"/>
  <c r="AO89" i="7"/>
  <c r="AN89" i="7"/>
  <c r="AM89" i="7"/>
  <c r="AL89" i="7"/>
  <c r="AP88" i="7"/>
  <c r="AO88" i="7"/>
  <c r="AN88" i="7"/>
  <c r="AM88" i="7"/>
  <c r="AL88" i="7"/>
  <c r="AP87" i="7"/>
  <c r="AO87" i="7"/>
  <c r="AN87" i="7"/>
  <c r="AM87" i="7"/>
  <c r="AL87" i="7"/>
  <c r="AP86" i="7"/>
  <c r="AO86" i="7"/>
  <c r="AN86" i="7"/>
  <c r="AM86" i="7"/>
  <c r="AL86" i="7"/>
  <c r="AP85" i="7"/>
  <c r="AO85" i="7"/>
  <c r="AN85" i="7"/>
  <c r="AM85" i="7"/>
  <c r="AL85" i="7"/>
  <c r="AP84" i="7"/>
  <c r="AO84" i="7"/>
  <c r="AN84" i="7"/>
  <c r="AM84" i="7"/>
  <c r="AL84" i="7"/>
  <c r="AP83" i="7"/>
  <c r="AO83" i="7"/>
  <c r="AN83" i="7"/>
  <c r="AM83" i="7"/>
  <c r="AL83" i="7"/>
  <c r="AP82" i="7"/>
  <c r="AO82" i="7"/>
  <c r="AN82" i="7"/>
  <c r="AM82" i="7"/>
  <c r="AL82" i="7"/>
  <c r="AP81" i="7"/>
  <c r="AO81" i="7"/>
  <c r="AN81" i="7"/>
  <c r="AM81" i="7"/>
  <c r="AL81" i="7"/>
  <c r="AP80" i="7"/>
  <c r="AO80" i="7"/>
  <c r="AN80" i="7"/>
  <c r="AM80" i="7"/>
  <c r="AL80" i="7"/>
  <c r="AP79" i="7"/>
  <c r="AO79" i="7"/>
  <c r="AN79" i="7"/>
  <c r="AM79" i="7"/>
  <c r="AL79" i="7"/>
  <c r="AP78" i="7"/>
  <c r="AO78" i="7"/>
  <c r="AN78" i="7"/>
  <c r="AM78" i="7"/>
  <c r="AL78" i="7"/>
  <c r="AP77" i="7"/>
  <c r="AO77" i="7"/>
  <c r="AN77" i="7"/>
  <c r="AM77" i="7"/>
  <c r="AL77" i="7"/>
  <c r="AP76" i="7"/>
  <c r="AO76" i="7"/>
  <c r="AN76" i="7"/>
  <c r="AM76" i="7"/>
  <c r="AL76" i="7"/>
  <c r="AP75" i="7"/>
  <c r="AO75" i="7"/>
  <c r="AN75" i="7"/>
  <c r="AM75" i="7"/>
  <c r="AL75" i="7"/>
  <c r="AP74" i="7"/>
  <c r="AO74" i="7"/>
  <c r="AN74" i="7"/>
  <c r="AM74" i="7"/>
  <c r="AL74" i="7"/>
  <c r="AP73" i="7"/>
  <c r="AO73" i="7"/>
  <c r="AN73" i="7"/>
  <c r="AM73" i="7"/>
  <c r="AL73" i="7"/>
  <c r="AP72" i="7"/>
  <c r="AO72" i="7"/>
  <c r="AN72" i="7"/>
  <c r="AM72" i="7"/>
  <c r="AL72" i="7"/>
  <c r="AP71" i="7"/>
  <c r="AO71" i="7"/>
  <c r="AN71" i="7"/>
  <c r="AM71" i="7"/>
  <c r="AL71" i="7"/>
  <c r="AP70" i="7"/>
  <c r="AO70" i="7"/>
  <c r="AN70" i="7"/>
  <c r="AM70" i="7"/>
  <c r="AL70" i="7"/>
  <c r="AP69" i="7"/>
  <c r="AO69" i="7"/>
  <c r="AN69" i="7"/>
  <c r="AM69" i="7"/>
  <c r="AL69" i="7"/>
  <c r="AP68" i="7"/>
  <c r="AO68" i="7"/>
  <c r="AN68" i="7"/>
  <c r="AM68" i="7"/>
  <c r="AL68" i="7"/>
  <c r="AP67" i="7"/>
  <c r="AO67" i="7"/>
  <c r="AN67" i="7"/>
  <c r="AM67" i="7"/>
  <c r="AL67" i="7"/>
  <c r="AP66" i="7"/>
  <c r="AO66" i="7"/>
  <c r="AN66" i="7"/>
  <c r="AM66" i="7"/>
  <c r="AL66" i="7"/>
  <c r="AP65" i="7"/>
  <c r="AO65" i="7"/>
  <c r="AN65" i="7"/>
  <c r="AM65" i="7"/>
  <c r="AL65" i="7"/>
  <c r="AP64" i="7"/>
  <c r="AO64" i="7"/>
  <c r="AN64" i="7"/>
  <c r="AM64" i="7"/>
  <c r="AL64" i="7"/>
  <c r="AP63" i="7"/>
  <c r="AO63" i="7"/>
  <c r="AN63" i="7"/>
  <c r="AM63" i="7"/>
  <c r="AL63" i="7"/>
  <c r="AP62" i="7"/>
  <c r="AO62" i="7"/>
  <c r="AN62" i="7"/>
  <c r="AM62" i="7"/>
  <c r="AL62" i="7"/>
  <c r="AP61" i="7"/>
  <c r="AO61" i="7"/>
  <c r="AN61" i="7"/>
  <c r="AM61" i="7"/>
  <c r="AL61" i="7"/>
  <c r="AP60" i="7"/>
  <c r="AO60" i="7"/>
  <c r="AN60" i="7"/>
  <c r="AM60" i="7"/>
  <c r="AL60" i="7"/>
  <c r="AP59" i="7"/>
  <c r="AO59" i="7"/>
  <c r="AN59" i="7"/>
  <c r="AM59" i="7"/>
  <c r="AL59" i="7"/>
  <c r="AP58" i="7"/>
  <c r="AO58" i="7"/>
  <c r="AN58" i="7"/>
  <c r="AM58" i="7"/>
  <c r="AL58" i="7"/>
  <c r="AP57" i="7"/>
  <c r="AO57" i="7"/>
  <c r="AN57" i="7"/>
  <c r="AM57" i="7"/>
  <c r="AL57" i="7"/>
  <c r="AP56" i="7"/>
  <c r="AO56" i="7"/>
  <c r="AN56" i="7"/>
  <c r="AM56" i="7"/>
  <c r="AL56" i="7"/>
  <c r="AP55" i="7"/>
  <c r="AO55" i="7"/>
  <c r="AN55" i="7"/>
  <c r="AM55" i="7"/>
  <c r="AL55" i="7"/>
  <c r="AP54" i="7"/>
  <c r="AO54" i="7"/>
  <c r="AN54" i="7"/>
  <c r="AM54" i="7"/>
  <c r="AL54" i="7"/>
  <c r="AP53" i="7"/>
  <c r="AO53" i="7"/>
  <c r="AN53" i="7"/>
  <c r="AM53" i="7"/>
  <c r="AL53" i="7"/>
  <c r="AP52" i="7"/>
  <c r="AO52" i="7"/>
  <c r="AN52" i="7"/>
  <c r="AM52" i="7"/>
  <c r="AL52" i="7"/>
  <c r="AP51" i="7"/>
  <c r="AO51" i="7"/>
  <c r="AN51" i="7"/>
  <c r="AM51" i="7"/>
  <c r="AL51" i="7"/>
  <c r="AP50" i="7"/>
  <c r="AO50" i="7"/>
  <c r="AN50" i="7"/>
  <c r="AM50" i="7"/>
  <c r="AL50" i="7"/>
  <c r="AP49" i="7"/>
  <c r="AO49" i="7"/>
  <c r="AN49" i="7"/>
  <c r="AM49" i="7"/>
  <c r="AL49" i="7"/>
  <c r="AP48" i="7"/>
  <c r="AO48" i="7"/>
  <c r="AN48" i="7"/>
  <c r="AM48" i="7"/>
  <c r="AL48" i="7"/>
  <c r="AP47" i="7"/>
  <c r="AO47" i="7"/>
  <c r="AN47" i="7"/>
  <c r="AM47" i="7"/>
  <c r="AL47" i="7"/>
  <c r="AP46" i="7"/>
  <c r="AO46" i="7"/>
  <c r="AN46" i="7"/>
  <c r="AM46" i="7"/>
  <c r="AL46" i="7"/>
  <c r="AP45" i="7"/>
  <c r="AO45" i="7"/>
  <c r="AN45" i="7"/>
  <c r="AM45" i="7"/>
  <c r="AL45" i="7"/>
  <c r="AP44" i="7"/>
  <c r="AO44" i="7"/>
  <c r="AN44" i="7"/>
  <c r="AM44" i="7"/>
  <c r="AL44" i="7"/>
  <c r="AP43" i="7"/>
  <c r="AO43" i="7"/>
  <c r="AN43" i="7"/>
  <c r="AM43" i="7"/>
  <c r="AL43" i="7"/>
  <c r="AP42" i="7"/>
  <c r="AO42" i="7"/>
  <c r="AN42" i="7"/>
  <c r="AM42" i="7"/>
  <c r="AL42" i="7"/>
  <c r="AP41" i="7"/>
  <c r="AO41" i="7"/>
  <c r="AN41" i="7"/>
  <c r="AM41" i="7"/>
  <c r="AL41" i="7"/>
  <c r="AP40" i="7"/>
  <c r="AO40" i="7"/>
  <c r="AN40" i="7"/>
  <c r="AM40" i="7"/>
  <c r="AL40" i="7"/>
  <c r="AP39" i="7"/>
  <c r="AO39" i="7"/>
  <c r="AN39" i="7"/>
  <c r="AM39" i="7"/>
  <c r="AL39" i="7"/>
  <c r="AP38" i="7"/>
  <c r="AO38" i="7"/>
  <c r="AN38" i="7"/>
  <c r="AM38" i="7"/>
  <c r="AL38" i="7"/>
  <c r="AP37" i="7"/>
  <c r="AO37" i="7"/>
  <c r="AN37" i="7"/>
  <c r="AM37" i="7"/>
  <c r="AL37" i="7"/>
  <c r="AP36" i="7"/>
  <c r="AO36" i="7"/>
  <c r="AN36" i="7"/>
  <c r="AM36" i="7"/>
  <c r="AL36" i="7"/>
  <c r="AP35" i="7"/>
  <c r="AO35" i="7"/>
  <c r="AN35" i="7"/>
  <c r="AM35" i="7"/>
  <c r="AL35" i="7"/>
  <c r="AP34" i="7"/>
  <c r="AO34" i="7"/>
  <c r="AN34" i="7"/>
  <c r="AM34" i="7"/>
  <c r="AL34" i="7"/>
  <c r="AP33" i="7"/>
  <c r="AO33" i="7"/>
  <c r="AN33" i="7"/>
  <c r="AM33" i="7"/>
  <c r="AL33" i="7"/>
  <c r="AP32" i="7"/>
  <c r="AO32" i="7"/>
  <c r="AN32" i="7"/>
  <c r="AM32" i="7"/>
  <c r="AL32" i="7"/>
  <c r="AP31" i="7"/>
  <c r="AO31" i="7"/>
  <c r="AN31" i="7"/>
  <c r="AM31" i="7"/>
  <c r="AL31" i="7"/>
  <c r="AP30" i="7"/>
  <c r="AO30" i="7"/>
  <c r="AN30" i="7"/>
  <c r="AM30" i="7"/>
  <c r="AL30" i="7"/>
  <c r="AP29" i="7"/>
  <c r="AO29" i="7"/>
  <c r="AN29" i="7"/>
  <c r="AM29" i="7"/>
  <c r="AL29" i="7"/>
  <c r="AP28" i="7"/>
  <c r="AO28" i="7"/>
  <c r="AN28" i="7"/>
  <c r="AM28" i="7"/>
  <c r="AL28" i="7"/>
  <c r="AP27" i="7"/>
  <c r="AO27" i="7"/>
  <c r="AN27" i="7"/>
  <c r="AM27" i="7"/>
  <c r="AL27" i="7"/>
  <c r="AP26" i="7"/>
  <c r="AO26" i="7"/>
  <c r="AN26" i="7"/>
  <c r="AM26" i="7"/>
  <c r="AL26" i="7"/>
  <c r="AP25" i="7"/>
  <c r="AO25" i="7"/>
  <c r="AN25" i="7"/>
  <c r="AM25" i="7"/>
  <c r="AL25" i="7"/>
  <c r="AP24" i="7"/>
  <c r="AO24" i="7"/>
  <c r="AN24" i="7"/>
  <c r="AM24" i="7"/>
  <c r="AL24" i="7"/>
  <c r="AP23" i="7"/>
  <c r="AO23" i="7"/>
  <c r="AN23" i="7"/>
  <c r="AM23" i="7"/>
  <c r="AL23" i="7"/>
  <c r="AP22" i="7"/>
  <c r="AO22" i="7"/>
  <c r="AN22" i="7"/>
  <c r="AM22" i="7"/>
  <c r="AL22" i="7"/>
  <c r="AP21" i="7"/>
  <c r="AO21" i="7"/>
  <c r="AN21" i="7"/>
  <c r="AM21" i="7"/>
  <c r="AL21" i="7"/>
  <c r="AP20" i="7"/>
  <c r="AO20" i="7"/>
  <c r="AN20" i="7"/>
  <c r="AM20" i="7"/>
  <c r="AL20" i="7"/>
  <c r="AP19" i="7"/>
  <c r="AO19" i="7"/>
  <c r="AN19" i="7"/>
  <c r="AM19" i="7"/>
  <c r="AL19" i="7"/>
  <c r="AP18" i="7"/>
  <c r="AO18" i="7"/>
  <c r="AN18" i="7"/>
  <c r="AM18" i="7"/>
  <c r="AL18" i="7"/>
  <c r="AP17" i="7"/>
  <c r="AO17" i="7"/>
  <c r="AN17" i="7"/>
  <c r="AM17" i="7"/>
  <c r="AL17" i="7"/>
  <c r="AP16" i="7"/>
  <c r="AO16" i="7"/>
  <c r="AN16" i="7"/>
  <c r="AM16" i="7"/>
  <c r="AL16" i="7"/>
  <c r="AP15" i="7"/>
  <c r="AO15" i="7"/>
  <c r="AN15" i="7"/>
  <c r="AM15" i="7"/>
  <c r="AL15" i="7"/>
  <c r="AP14" i="7"/>
  <c r="AO14" i="7"/>
  <c r="AN14" i="7"/>
  <c r="AM14" i="7"/>
  <c r="AL14" i="7"/>
  <c r="AP13" i="7"/>
  <c r="AO13" i="7"/>
  <c r="AN13" i="7"/>
  <c r="AM13" i="7"/>
  <c r="AL13" i="7"/>
  <c r="AP12" i="7"/>
  <c r="AO12" i="7"/>
  <c r="AN12" i="7"/>
  <c r="AM12" i="7"/>
  <c r="AL12" i="7"/>
  <c r="AP11" i="7"/>
  <c r="AO11" i="7"/>
  <c r="AN11" i="7"/>
  <c r="AM11" i="7"/>
  <c r="AL11" i="7"/>
  <c r="AP10" i="7"/>
  <c r="AO10" i="7"/>
  <c r="AN10" i="7"/>
  <c r="AM10" i="7"/>
  <c r="AL10" i="7"/>
  <c r="AP9" i="7"/>
  <c r="AO9" i="7"/>
  <c r="AN9" i="7"/>
  <c r="AM9" i="7"/>
  <c r="AL9" i="7"/>
  <c r="AP8" i="7"/>
  <c r="AO8" i="7"/>
  <c r="AN8" i="7"/>
  <c r="AM8" i="7"/>
  <c r="AL8" i="7"/>
  <c r="AP7" i="7"/>
  <c r="AO7" i="7"/>
  <c r="AN7" i="7"/>
  <c r="AM7" i="7"/>
  <c r="AL7" i="7"/>
  <c r="AP6" i="7"/>
  <c r="AO6" i="7"/>
  <c r="AN6" i="7"/>
  <c r="AM6" i="7"/>
  <c r="AL6" i="7"/>
  <c r="AP5" i="7"/>
  <c r="AO5" i="7"/>
  <c r="AN5" i="7"/>
  <c r="AM5" i="7"/>
  <c r="AL5" i="7"/>
  <c r="AP4" i="7"/>
  <c r="AO4" i="7"/>
  <c r="AN4" i="7"/>
  <c r="AM4" i="7"/>
  <c r="AL4" i="7"/>
  <c r="AP3" i="7"/>
  <c r="AO3" i="7"/>
  <c r="AN3" i="7"/>
  <c r="AM3" i="7"/>
  <c r="AL3" i="7"/>
  <c r="AO2" i="7"/>
  <c r="AP2" i="7"/>
  <c r="AN2" i="7"/>
  <c r="AM2" i="7"/>
  <c r="AL2" i="7"/>
  <c r="Y142" i="9"/>
  <c r="Y101" i="8"/>
  <c r="AA273" i="4"/>
  <c r="AA200" i="4"/>
  <c r="Q259" i="9"/>
  <c r="P259" i="9"/>
  <c r="O259" i="9"/>
  <c r="N259" i="9"/>
  <c r="M259" i="9"/>
  <c r="Q139" i="9"/>
  <c r="P139" i="9"/>
  <c r="O139" i="9"/>
  <c r="N139" i="9"/>
  <c r="M139" i="9"/>
  <c r="Q39" i="9"/>
  <c r="P39" i="9"/>
  <c r="O39" i="9"/>
  <c r="N39" i="9"/>
  <c r="M39" i="9"/>
  <c r="Q20" i="9"/>
  <c r="P20" i="9"/>
  <c r="O20" i="9"/>
  <c r="N20" i="9"/>
  <c r="M20" i="9"/>
  <c r="R261" i="8"/>
  <c r="Q261" i="8"/>
  <c r="P261" i="8"/>
  <c r="O261" i="8"/>
  <c r="N261" i="8"/>
  <c r="R239" i="8"/>
  <c r="Q239" i="8"/>
  <c r="P239" i="8"/>
  <c r="O239" i="8"/>
  <c r="R225" i="8"/>
  <c r="Q225" i="8"/>
  <c r="P225" i="8"/>
  <c r="O225" i="8"/>
  <c r="N225" i="8"/>
  <c r="R103" i="8"/>
  <c r="Q103" i="8"/>
  <c r="P103" i="8"/>
  <c r="O103" i="8"/>
  <c r="N103" i="8"/>
  <c r="R54" i="8"/>
  <c r="Q54" i="8"/>
  <c r="P54" i="8"/>
  <c r="O54" i="8"/>
  <c r="AG251" i="7"/>
  <c r="AF251" i="7"/>
  <c r="AE251" i="7"/>
  <c r="AG250" i="7"/>
  <c r="AF250" i="7"/>
  <c r="AE250" i="7"/>
  <c r="AG249" i="7"/>
  <c r="AF249" i="7"/>
  <c r="AE249" i="7"/>
  <c r="AG248" i="7"/>
  <c r="AF248" i="7"/>
  <c r="AE248" i="7"/>
  <c r="AG247" i="7"/>
  <c r="AF247" i="7"/>
  <c r="AE247" i="7"/>
  <c r="AG246" i="7"/>
  <c r="AF246" i="7"/>
  <c r="AE246" i="7"/>
  <c r="AG245" i="7"/>
  <c r="AF245" i="7"/>
  <c r="AE245" i="7"/>
  <c r="AG244" i="7"/>
  <c r="AF244" i="7"/>
  <c r="AE244" i="7"/>
  <c r="AG243" i="7"/>
  <c r="AF243" i="7"/>
  <c r="AE243" i="7"/>
  <c r="AG242" i="7"/>
  <c r="AF242" i="7"/>
  <c r="AE242" i="7"/>
  <c r="AG241" i="7"/>
  <c r="AF241" i="7"/>
  <c r="AE241" i="7"/>
  <c r="AG240" i="7"/>
  <c r="AF240" i="7"/>
  <c r="AE240" i="7"/>
  <c r="AG239" i="7"/>
  <c r="AF239" i="7"/>
  <c r="AE239" i="7"/>
  <c r="AG238" i="7"/>
  <c r="AF238" i="7"/>
  <c r="AE238" i="7"/>
  <c r="AG237" i="7"/>
  <c r="AF237" i="7"/>
  <c r="AE237" i="7"/>
  <c r="AG236" i="7"/>
  <c r="AF236" i="7"/>
  <c r="AE236" i="7"/>
  <c r="AG235" i="7"/>
  <c r="AF235" i="7"/>
  <c r="AE235" i="7"/>
  <c r="AG234" i="7"/>
  <c r="AF234" i="7"/>
  <c r="AE234" i="7"/>
  <c r="AG233" i="7"/>
  <c r="AF233" i="7"/>
  <c r="AE233" i="7"/>
  <c r="AG232" i="7"/>
  <c r="AF232" i="7"/>
  <c r="AE232" i="7"/>
  <c r="AG231" i="7"/>
  <c r="AF231" i="7"/>
  <c r="AE231" i="7"/>
  <c r="AG230" i="7"/>
  <c r="AF230" i="7"/>
  <c r="AE230" i="7"/>
  <c r="AG229" i="7"/>
  <c r="AF229" i="7"/>
  <c r="AE229" i="7"/>
  <c r="AG228" i="7"/>
  <c r="AF228" i="7"/>
  <c r="AE228" i="7"/>
  <c r="AG227" i="7"/>
  <c r="AF227" i="7"/>
  <c r="AE227" i="7"/>
  <c r="AG226" i="7"/>
  <c r="AF226" i="7"/>
  <c r="AE226" i="7"/>
  <c r="AG225" i="7"/>
  <c r="AF225" i="7"/>
  <c r="AE225" i="7"/>
  <c r="AG224" i="7"/>
  <c r="AF224" i="7"/>
  <c r="AE224" i="7"/>
  <c r="AG223" i="7"/>
  <c r="AF223" i="7"/>
  <c r="AE223" i="7"/>
  <c r="AG222" i="7"/>
  <c r="AF222" i="7"/>
  <c r="AE222" i="7"/>
  <c r="AG221" i="7"/>
  <c r="AF221" i="7"/>
  <c r="AE221" i="7"/>
  <c r="AG220" i="7"/>
  <c r="AF220" i="7"/>
  <c r="AE220" i="7"/>
  <c r="AG219" i="7"/>
  <c r="AF219" i="7"/>
  <c r="AE219" i="7"/>
  <c r="AG218" i="7"/>
  <c r="AF218" i="7"/>
  <c r="AE218" i="7"/>
  <c r="AG217" i="7"/>
  <c r="AF217" i="7"/>
  <c r="AE217" i="7"/>
  <c r="AG216" i="7"/>
  <c r="AF216" i="7"/>
  <c r="AE216" i="7"/>
  <c r="AG215" i="7"/>
  <c r="AF215" i="7"/>
  <c r="AE215" i="7"/>
  <c r="AG214" i="7"/>
  <c r="AF214" i="7"/>
  <c r="AE214" i="7"/>
  <c r="AG213" i="7"/>
  <c r="AF213" i="7"/>
  <c r="AE213" i="7"/>
  <c r="AG212" i="7"/>
  <c r="AF212" i="7"/>
  <c r="AE212" i="7"/>
  <c r="AG211" i="7"/>
  <c r="AF211" i="7"/>
  <c r="AE211" i="7"/>
  <c r="AG210" i="7"/>
  <c r="AF210" i="7"/>
  <c r="AE210" i="7"/>
  <c r="AG209" i="7"/>
  <c r="AF209" i="7"/>
  <c r="AE209" i="7"/>
  <c r="AG208" i="7"/>
  <c r="AF208" i="7"/>
  <c r="AE208" i="7"/>
  <c r="AG207" i="7"/>
  <c r="AF207" i="7"/>
  <c r="AE207" i="7"/>
  <c r="AG206" i="7"/>
  <c r="AF206" i="7"/>
  <c r="AE206" i="7"/>
  <c r="AG205" i="7"/>
  <c r="AF205" i="7"/>
  <c r="AE205" i="7"/>
  <c r="AG204" i="7"/>
  <c r="AF204" i="7"/>
  <c r="AE204" i="7"/>
  <c r="AG203" i="7"/>
  <c r="AF203" i="7"/>
  <c r="AE203" i="7"/>
  <c r="AG202" i="7"/>
  <c r="AF202" i="7"/>
  <c r="AE202" i="7"/>
  <c r="AG201" i="7"/>
  <c r="AF201" i="7"/>
  <c r="AE201" i="7"/>
  <c r="AG200" i="7"/>
  <c r="AF200" i="7"/>
  <c r="AE200" i="7"/>
  <c r="AG199" i="7"/>
  <c r="AF199" i="7"/>
  <c r="AE199" i="7"/>
  <c r="AG198" i="7"/>
  <c r="AF198" i="7"/>
  <c r="AE198" i="7"/>
  <c r="AG197" i="7"/>
  <c r="AF197" i="7"/>
  <c r="AE197" i="7"/>
  <c r="AG196" i="7"/>
  <c r="AF196" i="7"/>
  <c r="AE196" i="7"/>
  <c r="AG195" i="7"/>
  <c r="AF195" i="7"/>
  <c r="AE195" i="7"/>
  <c r="AG194" i="7"/>
  <c r="AF194" i="7"/>
  <c r="AE194" i="7"/>
  <c r="AG193" i="7"/>
  <c r="AF193" i="7"/>
  <c r="AE193" i="7"/>
  <c r="AG192" i="7"/>
  <c r="AF192" i="7"/>
  <c r="AE192" i="7"/>
  <c r="AG191" i="7"/>
  <c r="AF191" i="7"/>
  <c r="AE191" i="7"/>
  <c r="AG190" i="7"/>
  <c r="AF190" i="7"/>
  <c r="AE190" i="7"/>
  <c r="AG189" i="7"/>
  <c r="AF189" i="7"/>
  <c r="AE189" i="7"/>
  <c r="AG188" i="7"/>
  <c r="AF188" i="7"/>
  <c r="AE188" i="7"/>
  <c r="AG187" i="7"/>
  <c r="AF187" i="7"/>
  <c r="AE187" i="7"/>
  <c r="AG186" i="7"/>
  <c r="AF186" i="7"/>
  <c r="AE186" i="7"/>
  <c r="AG185" i="7"/>
  <c r="AF185" i="7"/>
  <c r="AE185" i="7"/>
  <c r="AG184" i="7"/>
  <c r="AF184" i="7"/>
  <c r="AE184" i="7"/>
  <c r="AG183" i="7"/>
  <c r="AF183" i="7"/>
  <c r="AE183" i="7"/>
  <c r="AG182" i="7"/>
  <c r="AF182" i="7"/>
  <c r="AE182" i="7"/>
  <c r="AG181" i="7"/>
  <c r="AF181" i="7"/>
  <c r="AE181" i="7"/>
  <c r="AG180" i="7"/>
  <c r="AF180" i="7"/>
  <c r="AE180" i="7"/>
  <c r="AG179" i="7"/>
  <c r="AF179" i="7"/>
  <c r="AE179" i="7"/>
  <c r="AG178" i="7"/>
  <c r="AF178" i="7"/>
  <c r="AE178" i="7"/>
  <c r="AG177" i="7"/>
  <c r="AF177" i="7"/>
  <c r="AE177" i="7"/>
  <c r="AG176" i="7"/>
  <c r="AF176" i="7"/>
  <c r="AE176" i="7"/>
  <c r="AG175" i="7"/>
  <c r="AF175" i="7"/>
  <c r="AE175" i="7"/>
  <c r="AG174" i="7"/>
  <c r="AF174" i="7"/>
  <c r="AE174" i="7"/>
  <c r="AG173" i="7"/>
  <c r="AF173" i="7"/>
  <c r="AE173" i="7"/>
  <c r="AG172" i="7"/>
  <c r="AF172" i="7"/>
  <c r="AE172" i="7"/>
  <c r="AG171" i="7"/>
  <c r="AF171" i="7"/>
  <c r="AE171" i="7"/>
  <c r="AG170" i="7"/>
  <c r="AF170" i="7"/>
  <c r="AE170" i="7"/>
  <c r="AG169" i="7"/>
  <c r="AF169" i="7"/>
  <c r="AE169" i="7"/>
  <c r="AG168" i="7"/>
  <c r="AF168" i="7"/>
  <c r="AE168" i="7"/>
  <c r="AG167" i="7"/>
  <c r="AF167" i="7"/>
  <c r="AE167" i="7"/>
  <c r="AG166" i="7"/>
  <c r="AF166" i="7"/>
  <c r="AE166" i="7"/>
  <c r="AG165" i="7"/>
  <c r="AF165" i="7"/>
  <c r="AE165" i="7"/>
  <c r="AG164" i="7"/>
  <c r="AF164" i="7"/>
  <c r="AE164" i="7"/>
  <c r="AG163" i="7"/>
  <c r="AF163" i="7"/>
  <c r="AE163" i="7"/>
  <c r="AG162" i="7"/>
  <c r="AF162" i="7"/>
  <c r="AE162" i="7"/>
  <c r="AG161" i="7"/>
  <c r="AF161" i="7"/>
  <c r="AE161" i="7"/>
  <c r="AG160" i="7"/>
  <c r="AF160" i="7"/>
  <c r="AE160" i="7"/>
  <c r="AG159" i="7"/>
  <c r="AF159" i="7"/>
  <c r="AE159" i="7"/>
  <c r="AG158" i="7"/>
  <c r="AF158" i="7"/>
  <c r="AE158" i="7"/>
  <c r="AG157" i="7"/>
  <c r="AF157" i="7"/>
  <c r="AE157" i="7"/>
  <c r="AG156" i="7"/>
  <c r="AF156" i="7"/>
  <c r="AE156" i="7"/>
  <c r="AG155" i="7"/>
  <c r="AF155" i="7"/>
  <c r="AE155" i="7"/>
  <c r="AG154" i="7"/>
  <c r="AF154" i="7"/>
  <c r="AE154" i="7"/>
  <c r="AG153" i="7"/>
  <c r="AF153" i="7"/>
  <c r="AE153" i="7"/>
  <c r="AG152" i="7"/>
  <c r="AF152" i="7"/>
  <c r="AE152" i="7"/>
  <c r="AG151" i="7"/>
  <c r="AF151" i="7"/>
  <c r="AE151" i="7"/>
  <c r="AG150" i="7"/>
  <c r="AF150" i="7"/>
  <c r="AE150" i="7"/>
  <c r="AG149" i="7"/>
  <c r="AF149" i="7"/>
  <c r="AE149" i="7"/>
  <c r="AG148" i="7"/>
  <c r="AF148" i="7"/>
  <c r="AE148" i="7"/>
  <c r="AG147" i="7"/>
  <c r="AF147" i="7"/>
  <c r="AE147" i="7"/>
  <c r="AG146" i="7"/>
  <c r="AF146" i="7"/>
  <c r="AE146" i="7"/>
  <c r="AG145" i="7"/>
  <c r="AF145" i="7"/>
  <c r="AE145" i="7"/>
  <c r="AG144" i="7"/>
  <c r="AF144" i="7"/>
  <c r="AE144" i="7"/>
  <c r="AG143" i="7"/>
  <c r="AF143" i="7"/>
  <c r="AE143" i="7"/>
  <c r="AG142" i="7"/>
  <c r="AF142" i="7"/>
  <c r="AE142" i="7"/>
  <c r="AG141" i="7"/>
  <c r="AF141" i="7"/>
  <c r="AE141" i="7"/>
  <c r="AG140" i="7"/>
  <c r="AF140" i="7"/>
  <c r="AE140" i="7"/>
  <c r="AG139" i="7"/>
  <c r="AF139" i="7"/>
  <c r="AE139" i="7"/>
  <c r="AG138" i="7"/>
  <c r="AF138" i="7"/>
  <c r="AE138" i="7"/>
  <c r="AG137" i="7"/>
  <c r="AF137" i="7"/>
  <c r="AE137" i="7"/>
  <c r="AG136" i="7"/>
  <c r="AF136" i="7"/>
  <c r="AE136" i="7"/>
  <c r="AG135" i="7"/>
  <c r="AF135" i="7"/>
  <c r="AE135" i="7"/>
  <c r="AG134" i="7"/>
  <c r="AF134" i="7"/>
  <c r="AE134" i="7"/>
  <c r="AG133" i="7"/>
  <c r="AF133" i="7"/>
  <c r="AE133" i="7"/>
  <c r="AG132" i="7"/>
  <c r="AF132" i="7"/>
  <c r="AE132" i="7"/>
  <c r="AG131" i="7"/>
  <c r="AF131" i="7"/>
  <c r="AE131" i="7"/>
  <c r="AG130" i="7"/>
  <c r="AF130" i="7"/>
  <c r="AE130" i="7"/>
  <c r="AG129" i="7"/>
  <c r="AF129" i="7"/>
  <c r="AE129" i="7"/>
  <c r="AG128" i="7"/>
  <c r="AF128" i="7"/>
  <c r="AE128" i="7"/>
  <c r="AG127" i="7"/>
  <c r="AF127" i="7"/>
  <c r="AE127" i="7"/>
  <c r="AG126" i="7"/>
  <c r="AF126" i="7"/>
  <c r="AE126" i="7"/>
  <c r="AG125" i="7"/>
  <c r="AF125" i="7"/>
  <c r="AE125" i="7"/>
  <c r="AG124" i="7"/>
  <c r="AF124" i="7"/>
  <c r="AE124" i="7"/>
  <c r="AG123" i="7"/>
  <c r="AF123" i="7"/>
  <c r="AE123" i="7"/>
  <c r="AG122" i="7"/>
  <c r="AF122" i="7"/>
  <c r="AE122" i="7"/>
  <c r="AG121" i="7"/>
  <c r="AF121" i="7"/>
  <c r="AE121" i="7"/>
  <c r="AG120" i="7"/>
  <c r="AF120" i="7"/>
  <c r="AE120" i="7"/>
  <c r="AG119" i="7"/>
  <c r="AF119" i="7"/>
  <c r="AE119" i="7"/>
  <c r="AG118" i="7"/>
  <c r="AF118" i="7"/>
  <c r="AE118" i="7"/>
  <c r="AG117" i="7"/>
  <c r="AF117" i="7"/>
  <c r="AE117" i="7"/>
  <c r="AG116" i="7"/>
  <c r="AF116" i="7"/>
  <c r="AE116" i="7"/>
  <c r="AG115" i="7"/>
  <c r="AF115" i="7"/>
  <c r="AE115" i="7"/>
  <c r="AG114" i="7"/>
  <c r="AF114" i="7"/>
  <c r="AE114" i="7"/>
  <c r="AG113" i="7"/>
  <c r="AF113" i="7"/>
  <c r="AE113" i="7"/>
  <c r="AG112" i="7"/>
  <c r="AF112" i="7"/>
  <c r="AE112" i="7"/>
  <c r="AG111" i="7"/>
  <c r="AF111" i="7"/>
  <c r="AE111" i="7"/>
  <c r="AG110" i="7"/>
  <c r="AF110" i="7"/>
  <c r="AE110" i="7"/>
  <c r="AG109" i="7"/>
  <c r="AF109" i="7"/>
  <c r="AE109" i="7"/>
  <c r="AG108" i="7"/>
  <c r="AF108" i="7"/>
  <c r="AE108" i="7"/>
  <c r="AG107" i="7"/>
  <c r="AF107" i="7"/>
  <c r="AE107" i="7"/>
  <c r="AG106" i="7"/>
  <c r="AF106" i="7"/>
  <c r="AE106" i="7"/>
  <c r="AG105" i="7"/>
  <c r="AF105" i="7"/>
  <c r="AE105" i="7"/>
  <c r="AG104" i="7"/>
  <c r="AF104" i="7"/>
  <c r="AE104" i="7"/>
  <c r="AG103" i="7"/>
  <c r="AF103" i="7"/>
  <c r="AE103" i="7"/>
  <c r="AG102" i="7"/>
  <c r="AF102" i="7"/>
  <c r="AE102" i="7"/>
  <c r="AG101" i="7"/>
  <c r="AF101" i="7"/>
  <c r="AE101" i="7"/>
  <c r="AG100" i="7"/>
  <c r="AF100" i="7"/>
  <c r="AE100" i="7"/>
  <c r="AG99" i="7"/>
  <c r="AF99" i="7"/>
  <c r="AE99" i="7"/>
  <c r="AG98" i="7"/>
  <c r="AF98" i="7"/>
  <c r="AE98" i="7"/>
  <c r="AG97" i="7"/>
  <c r="AF97" i="7"/>
  <c r="AE97" i="7"/>
  <c r="AG96" i="7"/>
  <c r="AF96" i="7"/>
  <c r="AE96" i="7"/>
  <c r="AG95" i="7"/>
  <c r="AF95" i="7"/>
  <c r="AE95" i="7"/>
  <c r="AG94" i="7"/>
  <c r="AF94" i="7"/>
  <c r="AE94" i="7"/>
  <c r="AG93" i="7"/>
  <c r="AF93" i="7"/>
  <c r="AE93" i="7"/>
  <c r="AG92" i="7"/>
  <c r="AF92" i="7"/>
  <c r="AE92" i="7"/>
  <c r="AG91" i="7"/>
  <c r="AF91" i="7"/>
  <c r="AE91" i="7"/>
  <c r="AG90" i="7"/>
  <c r="AF90" i="7"/>
  <c r="AE90" i="7"/>
  <c r="AG89" i="7"/>
  <c r="AF89" i="7"/>
  <c r="AE89" i="7"/>
  <c r="AG88" i="7"/>
  <c r="AF88" i="7"/>
  <c r="AE88" i="7"/>
  <c r="AG87" i="7"/>
  <c r="AF87" i="7"/>
  <c r="AE87" i="7"/>
  <c r="AG86" i="7"/>
  <c r="AF86" i="7"/>
  <c r="AE86" i="7"/>
  <c r="AG85" i="7"/>
  <c r="AF85" i="7"/>
  <c r="AE85" i="7"/>
  <c r="AG84" i="7"/>
  <c r="AF84" i="7"/>
  <c r="AE84" i="7"/>
  <c r="AG83" i="7"/>
  <c r="AF83" i="7"/>
  <c r="AE83" i="7"/>
  <c r="AG82" i="7"/>
  <c r="AF82" i="7"/>
  <c r="AE82" i="7"/>
  <c r="AG81" i="7"/>
  <c r="AF81" i="7"/>
  <c r="AE81" i="7"/>
  <c r="AG80" i="7"/>
  <c r="AF80" i="7"/>
  <c r="AE80" i="7"/>
  <c r="AG79" i="7"/>
  <c r="AF79" i="7"/>
  <c r="AE79" i="7"/>
  <c r="AG78" i="7"/>
  <c r="AF78" i="7"/>
  <c r="AE78" i="7"/>
  <c r="AG77" i="7"/>
  <c r="AF77" i="7"/>
  <c r="AE77" i="7"/>
  <c r="AG76" i="7"/>
  <c r="AF76" i="7"/>
  <c r="AE76" i="7"/>
  <c r="AG75" i="7"/>
  <c r="AF75" i="7"/>
  <c r="AE75" i="7"/>
  <c r="AG74" i="7"/>
  <c r="AF74" i="7"/>
  <c r="AE74" i="7"/>
  <c r="AG73" i="7"/>
  <c r="AF73" i="7"/>
  <c r="AE73" i="7"/>
  <c r="AG72" i="7"/>
  <c r="AF72" i="7"/>
  <c r="AE72" i="7"/>
  <c r="AG71" i="7"/>
  <c r="AF71" i="7"/>
  <c r="AE71" i="7"/>
  <c r="AG70" i="7"/>
  <c r="AF70" i="7"/>
  <c r="AE70" i="7"/>
  <c r="AG69" i="7"/>
  <c r="AF69" i="7"/>
  <c r="AE69" i="7"/>
  <c r="AG68" i="7"/>
  <c r="AF68" i="7"/>
  <c r="AE68" i="7"/>
  <c r="AG67" i="7"/>
  <c r="AF67" i="7"/>
  <c r="AE67" i="7"/>
  <c r="AG66" i="7"/>
  <c r="AF66" i="7"/>
  <c r="AE66" i="7"/>
  <c r="AG65" i="7"/>
  <c r="AF65" i="7"/>
  <c r="AE65" i="7"/>
  <c r="AG64" i="7"/>
  <c r="AF64" i="7"/>
  <c r="AE64" i="7"/>
  <c r="AG63" i="7"/>
  <c r="AF63" i="7"/>
  <c r="AE63" i="7"/>
  <c r="AG62" i="7"/>
  <c r="AF62" i="7"/>
  <c r="AE62" i="7"/>
  <c r="AG61" i="7"/>
  <c r="AF61" i="7"/>
  <c r="AE61" i="7"/>
  <c r="AG60" i="7"/>
  <c r="AF60" i="7"/>
  <c r="AE60" i="7"/>
  <c r="AG59" i="7"/>
  <c r="AF59" i="7"/>
  <c r="AE59" i="7"/>
  <c r="AG58" i="7"/>
  <c r="AF58" i="7"/>
  <c r="AE58" i="7"/>
  <c r="AG57" i="7"/>
  <c r="AF57" i="7"/>
  <c r="AE57" i="7"/>
  <c r="AG56" i="7"/>
  <c r="AF56" i="7"/>
  <c r="AE56" i="7"/>
  <c r="AG55" i="7"/>
  <c r="AF55" i="7"/>
  <c r="AE55" i="7"/>
  <c r="AG54" i="7"/>
  <c r="AF54" i="7"/>
  <c r="AE54" i="7"/>
  <c r="AG53" i="7"/>
  <c r="AF53" i="7"/>
  <c r="AE53" i="7"/>
  <c r="AG52" i="7"/>
  <c r="AF52" i="7"/>
  <c r="AE52" i="7"/>
  <c r="AG51" i="7"/>
  <c r="AF51" i="7"/>
  <c r="AE51" i="7"/>
  <c r="AG50" i="7"/>
  <c r="AF50" i="7"/>
  <c r="AE50" i="7"/>
  <c r="AG49" i="7"/>
  <c r="AF49" i="7"/>
  <c r="AE49" i="7"/>
  <c r="AG48" i="7"/>
  <c r="AF48" i="7"/>
  <c r="AE48" i="7"/>
  <c r="AG47" i="7"/>
  <c r="AF47" i="7"/>
  <c r="AE47" i="7"/>
  <c r="AG46" i="7"/>
  <c r="AF46" i="7"/>
  <c r="AE46" i="7"/>
  <c r="AG45" i="7"/>
  <c r="AF45" i="7"/>
  <c r="AE45" i="7"/>
  <c r="AG44" i="7"/>
  <c r="AF44" i="7"/>
  <c r="AE44" i="7"/>
  <c r="AG43" i="7"/>
  <c r="AF43" i="7"/>
  <c r="AE43" i="7"/>
  <c r="AG42" i="7"/>
  <c r="AF42" i="7"/>
  <c r="AE42" i="7"/>
  <c r="AG41" i="7"/>
  <c r="AF41" i="7"/>
  <c r="AE41" i="7"/>
  <c r="AG40" i="7"/>
  <c r="AF40" i="7"/>
  <c r="AE40" i="7"/>
  <c r="AG39" i="7"/>
  <c r="AF39" i="7"/>
  <c r="AE39" i="7"/>
  <c r="AG38" i="7"/>
  <c r="AF38" i="7"/>
  <c r="AE38" i="7"/>
  <c r="AG37" i="7"/>
  <c r="AF37" i="7"/>
  <c r="AE37" i="7"/>
  <c r="AG36" i="7"/>
  <c r="AF36" i="7"/>
  <c r="AE36" i="7"/>
  <c r="AG35" i="7"/>
  <c r="AF35" i="7"/>
  <c r="AE35" i="7"/>
  <c r="AG34" i="7"/>
  <c r="AF34" i="7"/>
  <c r="AE34" i="7"/>
  <c r="AG33" i="7"/>
  <c r="AF33" i="7"/>
  <c r="AE33" i="7"/>
  <c r="AG32" i="7"/>
  <c r="AF32" i="7"/>
  <c r="AE32" i="7"/>
  <c r="AG31" i="7"/>
  <c r="AF31" i="7"/>
  <c r="AE31" i="7"/>
  <c r="AG30" i="7"/>
  <c r="AF30" i="7"/>
  <c r="AE30" i="7"/>
  <c r="AG29" i="7"/>
  <c r="AF29" i="7"/>
  <c r="AE29" i="7"/>
  <c r="AG28" i="7"/>
  <c r="AF28" i="7"/>
  <c r="AE28" i="7"/>
  <c r="AG27" i="7"/>
  <c r="AF27" i="7"/>
  <c r="AE27" i="7"/>
  <c r="AG26" i="7"/>
  <c r="AF26" i="7"/>
  <c r="AE26" i="7"/>
  <c r="AG25" i="7"/>
  <c r="AF25" i="7"/>
  <c r="AE25" i="7"/>
  <c r="AG24" i="7"/>
  <c r="AF24" i="7"/>
  <c r="AE24" i="7"/>
  <c r="AG23" i="7"/>
  <c r="AF23" i="7"/>
  <c r="AE23" i="7"/>
  <c r="AG22" i="7"/>
  <c r="AF22" i="7"/>
  <c r="AE22" i="7"/>
  <c r="AG21" i="7"/>
  <c r="AF21" i="7"/>
  <c r="AE21" i="7"/>
  <c r="AG20" i="7"/>
  <c r="AF20" i="7"/>
  <c r="AE20" i="7"/>
  <c r="AG19" i="7"/>
  <c r="AF19" i="7"/>
  <c r="AE19" i="7"/>
  <c r="AG18" i="7"/>
  <c r="AF18" i="7"/>
  <c r="AE18" i="7"/>
  <c r="AG17" i="7"/>
  <c r="AF17" i="7"/>
  <c r="AE17" i="7"/>
  <c r="AG16" i="7"/>
  <c r="AF16" i="7"/>
  <c r="AE16" i="7"/>
  <c r="AG15" i="7"/>
  <c r="AF15" i="7"/>
  <c r="AE15" i="7"/>
  <c r="AG14" i="7"/>
  <c r="AF14" i="7"/>
  <c r="AE14" i="7"/>
  <c r="AG13" i="7"/>
  <c r="AF13" i="7"/>
  <c r="AE13" i="7"/>
  <c r="AG12" i="7"/>
  <c r="AF12" i="7"/>
  <c r="AE12" i="7"/>
  <c r="AG11" i="7"/>
  <c r="AF11" i="7"/>
  <c r="AE11" i="7"/>
  <c r="AG10" i="7"/>
  <c r="AF10" i="7"/>
  <c r="AE10" i="7"/>
  <c r="AG9" i="7"/>
  <c r="AF9" i="7"/>
  <c r="AE9" i="7"/>
  <c r="AG8" i="7"/>
  <c r="AF8" i="7"/>
  <c r="AE8" i="7"/>
  <c r="AG7" i="7"/>
  <c r="AF7" i="7"/>
  <c r="AE7" i="7"/>
  <c r="AG6" i="7"/>
  <c r="AF6" i="7"/>
  <c r="AE6" i="7"/>
  <c r="AG5" i="7"/>
  <c r="AF5" i="7"/>
  <c r="AE5" i="7"/>
  <c r="AG4" i="7"/>
  <c r="AF4" i="7"/>
  <c r="AE4" i="7"/>
  <c r="AG3" i="7"/>
  <c r="AF3" i="7"/>
  <c r="AE3" i="7"/>
  <c r="AG2" i="7"/>
  <c r="O2" i="7"/>
  <c r="AF2" i="7"/>
  <c r="AA251" i="7"/>
  <c r="Z251" i="7"/>
  <c r="Y251" i="7"/>
  <c r="AA250" i="7"/>
  <c r="Z250" i="7"/>
  <c r="Y250" i="7"/>
  <c r="AA249" i="7"/>
  <c r="Z249" i="7"/>
  <c r="Y249" i="7"/>
  <c r="AA248" i="7"/>
  <c r="Z248" i="7"/>
  <c r="Y248" i="7"/>
  <c r="AA247" i="7"/>
  <c r="Z247" i="7"/>
  <c r="Y247" i="7"/>
  <c r="AA246" i="7"/>
  <c r="Z246" i="7"/>
  <c r="Y246" i="7"/>
  <c r="AA245" i="7"/>
  <c r="Z245" i="7"/>
  <c r="Y245" i="7"/>
  <c r="AA244" i="7"/>
  <c r="Z244" i="7"/>
  <c r="Y244" i="7"/>
  <c r="AA243" i="7"/>
  <c r="Z243" i="7"/>
  <c r="Y243" i="7"/>
  <c r="AA242" i="7"/>
  <c r="Z242" i="7"/>
  <c r="Y242" i="7"/>
  <c r="AA241" i="7"/>
  <c r="Z241" i="7"/>
  <c r="Y241" i="7"/>
  <c r="AA240" i="7"/>
  <c r="Z240" i="7"/>
  <c r="Y240" i="7"/>
  <c r="AA239" i="7"/>
  <c r="Z239" i="7"/>
  <c r="Y239" i="7"/>
  <c r="AA238" i="7"/>
  <c r="Z238" i="7"/>
  <c r="Y238" i="7"/>
  <c r="AA237" i="7"/>
  <c r="Z237" i="7"/>
  <c r="Y237" i="7"/>
  <c r="AA236" i="7"/>
  <c r="Z236" i="7"/>
  <c r="Y236" i="7"/>
  <c r="AA235" i="7"/>
  <c r="Z235" i="7"/>
  <c r="Y235" i="7"/>
  <c r="AA234" i="7"/>
  <c r="Z234" i="7"/>
  <c r="Y234" i="7"/>
  <c r="AA233" i="7"/>
  <c r="Z233" i="7"/>
  <c r="Y233" i="7"/>
  <c r="AA232" i="7"/>
  <c r="Z232" i="7"/>
  <c r="Y232" i="7"/>
  <c r="AA231" i="7"/>
  <c r="Z231" i="7"/>
  <c r="Y231" i="7"/>
  <c r="AA230" i="7"/>
  <c r="Z230" i="7"/>
  <c r="Y230" i="7"/>
  <c r="AA229" i="7"/>
  <c r="Z229" i="7"/>
  <c r="Y229" i="7"/>
  <c r="AA228" i="7"/>
  <c r="Z228" i="7"/>
  <c r="Y228" i="7"/>
  <c r="AA227" i="7"/>
  <c r="Z227" i="7"/>
  <c r="Y227" i="7"/>
  <c r="AA226" i="7"/>
  <c r="Z226" i="7"/>
  <c r="Y226" i="7"/>
  <c r="AA225" i="7"/>
  <c r="Z225" i="7"/>
  <c r="Y225" i="7"/>
  <c r="AA224" i="7"/>
  <c r="Z224" i="7"/>
  <c r="Y224" i="7"/>
  <c r="AA223" i="7"/>
  <c r="Z223" i="7"/>
  <c r="Y223" i="7"/>
  <c r="AA222" i="7"/>
  <c r="Z222" i="7"/>
  <c r="Y222" i="7"/>
  <c r="AA221" i="7"/>
  <c r="Z221" i="7"/>
  <c r="Y221" i="7"/>
  <c r="AA220" i="7"/>
  <c r="Z220" i="7"/>
  <c r="Y220" i="7"/>
  <c r="AA219" i="7"/>
  <c r="Z219" i="7"/>
  <c r="Y219" i="7"/>
  <c r="AA218" i="7"/>
  <c r="Z218" i="7"/>
  <c r="Y218" i="7"/>
  <c r="AA217" i="7"/>
  <c r="Z217" i="7"/>
  <c r="Y217" i="7"/>
  <c r="AA216" i="7"/>
  <c r="Z216" i="7"/>
  <c r="Y216" i="7"/>
  <c r="AA215" i="7"/>
  <c r="Z215" i="7"/>
  <c r="Y215" i="7"/>
  <c r="AA214" i="7"/>
  <c r="Z214" i="7"/>
  <c r="Y214" i="7"/>
  <c r="AA213" i="7"/>
  <c r="Z213" i="7"/>
  <c r="Y213" i="7"/>
  <c r="AA212" i="7"/>
  <c r="Z212" i="7"/>
  <c r="Y212" i="7"/>
  <c r="AA211" i="7"/>
  <c r="Z211" i="7"/>
  <c r="Y211" i="7"/>
  <c r="AA210" i="7"/>
  <c r="Z210" i="7"/>
  <c r="Y210" i="7"/>
  <c r="AA209" i="7"/>
  <c r="Z209" i="7"/>
  <c r="Y209" i="7"/>
  <c r="AA208" i="7"/>
  <c r="Z208" i="7"/>
  <c r="Y208" i="7"/>
  <c r="AA207" i="7"/>
  <c r="Z207" i="7"/>
  <c r="Y207" i="7"/>
  <c r="AA206" i="7"/>
  <c r="Z206" i="7"/>
  <c r="Y206" i="7"/>
  <c r="AA205" i="7"/>
  <c r="Z205" i="7"/>
  <c r="Y205" i="7"/>
  <c r="AA204" i="7"/>
  <c r="Z204" i="7"/>
  <c r="Y204" i="7"/>
  <c r="AA203" i="7"/>
  <c r="Z203" i="7"/>
  <c r="Y203" i="7"/>
  <c r="AA202" i="7"/>
  <c r="Z202" i="7"/>
  <c r="Y202" i="7"/>
  <c r="AA201" i="7"/>
  <c r="Z201" i="7"/>
  <c r="Y201" i="7"/>
  <c r="AA200" i="7"/>
  <c r="Z200" i="7"/>
  <c r="Y200" i="7"/>
  <c r="AA199" i="7"/>
  <c r="Z199" i="7"/>
  <c r="Y199" i="7"/>
  <c r="AA198" i="7"/>
  <c r="Z198" i="7"/>
  <c r="Y198" i="7"/>
  <c r="AA197" i="7"/>
  <c r="Z197" i="7"/>
  <c r="Y197" i="7"/>
  <c r="AA196" i="7"/>
  <c r="Z196" i="7"/>
  <c r="Y196" i="7"/>
  <c r="AA195" i="7"/>
  <c r="Z195" i="7"/>
  <c r="Y195" i="7"/>
  <c r="AA194" i="7"/>
  <c r="Z194" i="7"/>
  <c r="Y194" i="7"/>
  <c r="AA193" i="7"/>
  <c r="Z193" i="7"/>
  <c r="Y193" i="7"/>
  <c r="AA192" i="7"/>
  <c r="Z192" i="7"/>
  <c r="Y192" i="7"/>
  <c r="AA191" i="7"/>
  <c r="Z191" i="7"/>
  <c r="Y191" i="7"/>
  <c r="AA190" i="7"/>
  <c r="Z190" i="7"/>
  <c r="Y190" i="7"/>
  <c r="AA189" i="7"/>
  <c r="Z189" i="7"/>
  <c r="Y189" i="7"/>
  <c r="AA188" i="7"/>
  <c r="Z188" i="7"/>
  <c r="Y188" i="7"/>
  <c r="AA187" i="7"/>
  <c r="Z187" i="7"/>
  <c r="Y187" i="7"/>
  <c r="AA186" i="7"/>
  <c r="Z186" i="7"/>
  <c r="Y186" i="7"/>
  <c r="AA185" i="7"/>
  <c r="Z185" i="7"/>
  <c r="Y185" i="7"/>
  <c r="AA184" i="7"/>
  <c r="Z184" i="7"/>
  <c r="Y184" i="7"/>
  <c r="AA183" i="7"/>
  <c r="Z183" i="7"/>
  <c r="Y183" i="7"/>
  <c r="AA182" i="7"/>
  <c r="Z182" i="7"/>
  <c r="Y182" i="7"/>
  <c r="AA181" i="7"/>
  <c r="Z181" i="7"/>
  <c r="Y181" i="7"/>
  <c r="AA180" i="7"/>
  <c r="Z180" i="7"/>
  <c r="Y180" i="7"/>
  <c r="AA179" i="7"/>
  <c r="Z179" i="7"/>
  <c r="Y179" i="7"/>
  <c r="AA178" i="7"/>
  <c r="Z178" i="7"/>
  <c r="Y178" i="7"/>
  <c r="AA177" i="7"/>
  <c r="Z177" i="7"/>
  <c r="Y177" i="7"/>
  <c r="AA176" i="7"/>
  <c r="Z176" i="7"/>
  <c r="Y176" i="7"/>
  <c r="AA175" i="7"/>
  <c r="Z175" i="7"/>
  <c r="Y175" i="7"/>
  <c r="AA174" i="7"/>
  <c r="Z174" i="7"/>
  <c r="Y174" i="7"/>
  <c r="AA173" i="7"/>
  <c r="Z173" i="7"/>
  <c r="Y173" i="7"/>
  <c r="AA172" i="7"/>
  <c r="Z172" i="7"/>
  <c r="Y172" i="7"/>
  <c r="AA171" i="7"/>
  <c r="Z171" i="7"/>
  <c r="Y171" i="7"/>
  <c r="AA170" i="7"/>
  <c r="Z170" i="7"/>
  <c r="Y170" i="7"/>
  <c r="AA169" i="7"/>
  <c r="Z169" i="7"/>
  <c r="Y169" i="7"/>
  <c r="AA168" i="7"/>
  <c r="Z168" i="7"/>
  <c r="Y168" i="7"/>
  <c r="AA167" i="7"/>
  <c r="Z167" i="7"/>
  <c r="Y167" i="7"/>
  <c r="AA166" i="7"/>
  <c r="Z166" i="7"/>
  <c r="Y166" i="7"/>
  <c r="AA165" i="7"/>
  <c r="Z165" i="7"/>
  <c r="Y165" i="7"/>
  <c r="AA164" i="7"/>
  <c r="Z164" i="7"/>
  <c r="Y164" i="7"/>
  <c r="AA163" i="7"/>
  <c r="Z163" i="7"/>
  <c r="Y163" i="7"/>
  <c r="AA162" i="7"/>
  <c r="Z162" i="7"/>
  <c r="Y162" i="7"/>
  <c r="AA161" i="7"/>
  <c r="Z161" i="7"/>
  <c r="Y161" i="7"/>
  <c r="AA160" i="7"/>
  <c r="Z160" i="7"/>
  <c r="Y160" i="7"/>
  <c r="AA159" i="7"/>
  <c r="Z159" i="7"/>
  <c r="Y159" i="7"/>
  <c r="AA158" i="7"/>
  <c r="Z158" i="7"/>
  <c r="Y158" i="7"/>
  <c r="AA157" i="7"/>
  <c r="Z157" i="7"/>
  <c r="Y157" i="7"/>
  <c r="AA156" i="7"/>
  <c r="Z156" i="7"/>
  <c r="Y156" i="7"/>
  <c r="AA155" i="7"/>
  <c r="Z155" i="7"/>
  <c r="Y155" i="7"/>
  <c r="AA154" i="7"/>
  <c r="Z154" i="7"/>
  <c r="Y154" i="7"/>
  <c r="AA153" i="7"/>
  <c r="Z153" i="7"/>
  <c r="Y153" i="7"/>
  <c r="AA152" i="7"/>
  <c r="Z152" i="7"/>
  <c r="Y152" i="7"/>
  <c r="AA151" i="7"/>
  <c r="Z151" i="7"/>
  <c r="Y151" i="7"/>
  <c r="AA150" i="7"/>
  <c r="Z150" i="7"/>
  <c r="Y150" i="7"/>
  <c r="AA149" i="7"/>
  <c r="Z149" i="7"/>
  <c r="Y149" i="7"/>
  <c r="AA148" i="7"/>
  <c r="Z148" i="7"/>
  <c r="Y148" i="7"/>
  <c r="AA147" i="7"/>
  <c r="Z147" i="7"/>
  <c r="Y147" i="7"/>
  <c r="AA146" i="7"/>
  <c r="Z146" i="7"/>
  <c r="Y146" i="7"/>
  <c r="AA145" i="7"/>
  <c r="Z145" i="7"/>
  <c r="Y145" i="7"/>
  <c r="AA144" i="7"/>
  <c r="Z144" i="7"/>
  <c r="Y144" i="7"/>
  <c r="AA143" i="7"/>
  <c r="Z143" i="7"/>
  <c r="Y143" i="7"/>
  <c r="AA142" i="7"/>
  <c r="Z142" i="7"/>
  <c r="Y142" i="7"/>
  <c r="AA141" i="7"/>
  <c r="Z141" i="7"/>
  <c r="Y141" i="7"/>
  <c r="AA140" i="7"/>
  <c r="Z140" i="7"/>
  <c r="Y140" i="7"/>
  <c r="AA139" i="7"/>
  <c r="Z139" i="7"/>
  <c r="Y139" i="7"/>
  <c r="AA138" i="7"/>
  <c r="Z138" i="7"/>
  <c r="Y138" i="7"/>
  <c r="AA137" i="7"/>
  <c r="Z137" i="7"/>
  <c r="Y137" i="7"/>
  <c r="AA136" i="7"/>
  <c r="Z136" i="7"/>
  <c r="Y136" i="7"/>
  <c r="AA135" i="7"/>
  <c r="Z135" i="7"/>
  <c r="Y135" i="7"/>
  <c r="AA134" i="7"/>
  <c r="Z134" i="7"/>
  <c r="Y134" i="7"/>
  <c r="AA133" i="7"/>
  <c r="Z133" i="7"/>
  <c r="Y133" i="7"/>
  <c r="AA132" i="7"/>
  <c r="Z132" i="7"/>
  <c r="Y132" i="7"/>
  <c r="AA131" i="7"/>
  <c r="Z131" i="7"/>
  <c r="Y131" i="7"/>
  <c r="AA130" i="7"/>
  <c r="Z130" i="7"/>
  <c r="Y130" i="7"/>
  <c r="AA129" i="7"/>
  <c r="Z129" i="7"/>
  <c r="Y129" i="7"/>
  <c r="AA128" i="7"/>
  <c r="Z128" i="7"/>
  <c r="Y128" i="7"/>
  <c r="AA127" i="7"/>
  <c r="Z127" i="7"/>
  <c r="Y127" i="7"/>
  <c r="AA126" i="7"/>
  <c r="Z126" i="7"/>
  <c r="Y126" i="7"/>
  <c r="AA125" i="7"/>
  <c r="Z125" i="7"/>
  <c r="Y125" i="7"/>
  <c r="AA124" i="7"/>
  <c r="Z124" i="7"/>
  <c r="Y124" i="7"/>
  <c r="AA123" i="7"/>
  <c r="Z123" i="7"/>
  <c r="Y123" i="7"/>
  <c r="AA122" i="7"/>
  <c r="Z122" i="7"/>
  <c r="Y122" i="7"/>
  <c r="AA121" i="7"/>
  <c r="Z121" i="7"/>
  <c r="Y121" i="7"/>
  <c r="AA120" i="7"/>
  <c r="Z120" i="7"/>
  <c r="Y120" i="7"/>
  <c r="AA119" i="7"/>
  <c r="Z119" i="7"/>
  <c r="Y119" i="7"/>
  <c r="AA118" i="7"/>
  <c r="Z118" i="7"/>
  <c r="Y118" i="7"/>
  <c r="AA117" i="7"/>
  <c r="Z117" i="7"/>
  <c r="Y117" i="7"/>
  <c r="AA116" i="7"/>
  <c r="Z116" i="7"/>
  <c r="Y116" i="7"/>
  <c r="AA115" i="7"/>
  <c r="Z115" i="7"/>
  <c r="Y115" i="7"/>
  <c r="AA114" i="7"/>
  <c r="Z114" i="7"/>
  <c r="Y114" i="7"/>
  <c r="AA113" i="7"/>
  <c r="Z113" i="7"/>
  <c r="Y113" i="7"/>
  <c r="AA112" i="7"/>
  <c r="Z112" i="7"/>
  <c r="Y112" i="7"/>
  <c r="AA111" i="7"/>
  <c r="Z111" i="7"/>
  <c r="Y111" i="7"/>
  <c r="AA110" i="7"/>
  <c r="Z110" i="7"/>
  <c r="Y110" i="7"/>
  <c r="AA109" i="7"/>
  <c r="Z109" i="7"/>
  <c r="Y109" i="7"/>
  <c r="AA108" i="7"/>
  <c r="Z108" i="7"/>
  <c r="Y108" i="7"/>
  <c r="AA107" i="7"/>
  <c r="Z107" i="7"/>
  <c r="Y107" i="7"/>
  <c r="AA106" i="7"/>
  <c r="Z106" i="7"/>
  <c r="Y106" i="7"/>
  <c r="AA105" i="7"/>
  <c r="Z105" i="7"/>
  <c r="Y105" i="7"/>
  <c r="AA104" i="7"/>
  <c r="Z104" i="7"/>
  <c r="Y104" i="7"/>
  <c r="AA103" i="7"/>
  <c r="Z103" i="7"/>
  <c r="Y103" i="7"/>
  <c r="AA102" i="7"/>
  <c r="Z102" i="7"/>
  <c r="Y102" i="7"/>
  <c r="AA101" i="7"/>
  <c r="Z101" i="7"/>
  <c r="Y101" i="7"/>
  <c r="AA100" i="7"/>
  <c r="Z100" i="7"/>
  <c r="Y100" i="7"/>
  <c r="AA99" i="7"/>
  <c r="Z99" i="7"/>
  <c r="Y99" i="7"/>
  <c r="AA98" i="7"/>
  <c r="Z98" i="7"/>
  <c r="Y98" i="7"/>
  <c r="AA97" i="7"/>
  <c r="Z97" i="7"/>
  <c r="Y97" i="7"/>
  <c r="AA96" i="7"/>
  <c r="Z96" i="7"/>
  <c r="Y96" i="7"/>
  <c r="AA95" i="7"/>
  <c r="Z95" i="7"/>
  <c r="Y95" i="7"/>
  <c r="AA94" i="7"/>
  <c r="Z94" i="7"/>
  <c r="Y94" i="7"/>
  <c r="AA93" i="7"/>
  <c r="Z93" i="7"/>
  <c r="Y93" i="7"/>
  <c r="AA92" i="7"/>
  <c r="Z92" i="7"/>
  <c r="Y92" i="7"/>
  <c r="AA91" i="7"/>
  <c r="Z91" i="7"/>
  <c r="Y91" i="7"/>
  <c r="AA90" i="7"/>
  <c r="Z90" i="7"/>
  <c r="Y90" i="7"/>
  <c r="AA89" i="7"/>
  <c r="Z89" i="7"/>
  <c r="Y89" i="7"/>
  <c r="AA88" i="7"/>
  <c r="Z88" i="7"/>
  <c r="Y88" i="7"/>
  <c r="AA87" i="7"/>
  <c r="Z87" i="7"/>
  <c r="Y87" i="7"/>
  <c r="AA86" i="7"/>
  <c r="Z86" i="7"/>
  <c r="Y86" i="7"/>
  <c r="AA85" i="7"/>
  <c r="Z85" i="7"/>
  <c r="Y85" i="7"/>
  <c r="AA84" i="7"/>
  <c r="Z84" i="7"/>
  <c r="Y84" i="7"/>
  <c r="AA83" i="7"/>
  <c r="Z83" i="7"/>
  <c r="Y83" i="7"/>
  <c r="AA82" i="7"/>
  <c r="Z82" i="7"/>
  <c r="Y82" i="7"/>
  <c r="AA81" i="7"/>
  <c r="Z81" i="7"/>
  <c r="Y81" i="7"/>
  <c r="AA80" i="7"/>
  <c r="Z80" i="7"/>
  <c r="Y80" i="7"/>
  <c r="AA79" i="7"/>
  <c r="Z79" i="7"/>
  <c r="Y79" i="7"/>
  <c r="AA78" i="7"/>
  <c r="Z78" i="7"/>
  <c r="Y78" i="7"/>
  <c r="AA77" i="7"/>
  <c r="Z77" i="7"/>
  <c r="Y77" i="7"/>
  <c r="AA76" i="7"/>
  <c r="Z76" i="7"/>
  <c r="Y76" i="7"/>
  <c r="AA75" i="7"/>
  <c r="Z75" i="7"/>
  <c r="Y75" i="7"/>
  <c r="AA74" i="7"/>
  <c r="Z74" i="7"/>
  <c r="Y74" i="7"/>
  <c r="AA73" i="7"/>
  <c r="Z73" i="7"/>
  <c r="Y73" i="7"/>
  <c r="AA72" i="7"/>
  <c r="Z72" i="7"/>
  <c r="Y72" i="7"/>
  <c r="AA71" i="7"/>
  <c r="Z71" i="7"/>
  <c r="Y71" i="7"/>
  <c r="AA70" i="7"/>
  <c r="Z70" i="7"/>
  <c r="Y70" i="7"/>
  <c r="AA69" i="7"/>
  <c r="Z69" i="7"/>
  <c r="Y69" i="7"/>
  <c r="AA68" i="7"/>
  <c r="Z68" i="7"/>
  <c r="Y68" i="7"/>
  <c r="AA67" i="7"/>
  <c r="Z67" i="7"/>
  <c r="Y67" i="7"/>
  <c r="AA66" i="7"/>
  <c r="Z66" i="7"/>
  <c r="Y66" i="7"/>
  <c r="AA65" i="7"/>
  <c r="Z65" i="7"/>
  <c r="Y65" i="7"/>
  <c r="AA64" i="7"/>
  <c r="Z64" i="7"/>
  <c r="Y64" i="7"/>
  <c r="AA63" i="7"/>
  <c r="Z63" i="7"/>
  <c r="Y63" i="7"/>
  <c r="AA62" i="7"/>
  <c r="Z62" i="7"/>
  <c r="Y62" i="7"/>
  <c r="AA61" i="7"/>
  <c r="Z61" i="7"/>
  <c r="Y61" i="7"/>
  <c r="AA60" i="7"/>
  <c r="Z60" i="7"/>
  <c r="Y60" i="7"/>
  <c r="AA59" i="7"/>
  <c r="Z59" i="7"/>
  <c r="Y59" i="7"/>
  <c r="AA58" i="7"/>
  <c r="Z58" i="7"/>
  <c r="Y58" i="7"/>
  <c r="AA57" i="7"/>
  <c r="Z57" i="7"/>
  <c r="Y57" i="7"/>
  <c r="AA56" i="7"/>
  <c r="Z56" i="7"/>
  <c r="Y56" i="7"/>
  <c r="AA55" i="7"/>
  <c r="Z55" i="7"/>
  <c r="Y55" i="7"/>
  <c r="AA54" i="7"/>
  <c r="Z54" i="7"/>
  <c r="Y54" i="7"/>
  <c r="AA53" i="7"/>
  <c r="Z53" i="7"/>
  <c r="Y53" i="7"/>
  <c r="AA52" i="7"/>
  <c r="Z52" i="7"/>
  <c r="Y52" i="7"/>
  <c r="AA51" i="7"/>
  <c r="Z51" i="7"/>
  <c r="Y51" i="7"/>
  <c r="AA50" i="7"/>
  <c r="Z50" i="7"/>
  <c r="Y50" i="7"/>
  <c r="AA49" i="7"/>
  <c r="Z49" i="7"/>
  <c r="Y49" i="7"/>
  <c r="AA48" i="7"/>
  <c r="Z48" i="7"/>
  <c r="Y48" i="7"/>
  <c r="AA47" i="7"/>
  <c r="Z47" i="7"/>
  <c r="Y47" i="7"/>
  <c r="AA46" i="7"/>
  <c r="Z46" i="7"/>
  <c r="Y46" i="7"/>
  <c r="AA45" i="7"/>
  <c r="Z45" i="7"/>
  <c r="Y45" i="7"/>
  <c r="AA44" i="7"/>
  <c r="Z44" i="7"/>
  <c r="Y44" i="7"/>
  <c r="AA43" i="7"/>
  <c r="Z43" i="7"/>
  <c r="Y43" i="7"/>
  <c r="AA42" i="7"/>
  <c r="Z42" i="7"/>
  <c r="Y42" i="7"/>
  <c r="AA41" i="7"/>
  <c r="Z41" i="7"/>
  <c r="Y41" i="7"/>
  <c r="AA40" i="7"/>
  <c r="Z40" i="7"/>
  <c r="Y40" i="7"/>
  <c r="AA39" i="7"/>
  <c r="Z39" i="7"/>
  <c r="Y39" i="7"/>
  <c r="AA38" i="7"/>
  <c r="Z38" i="7"/>
  <c r="Y38" i="7"/>
  <c r="AA37" i="7"/>
  <c r="Z37" i="7"/>
  <c r="Y37" i="7"/>
  <c r="AA36" i="7"/>
  <c r="Z36" i="7"/>
  <c r="Y36" i="7"/>
  <c r="AA35" i="7"/>
  <c r="Z35" i="7"/>
  <c r="Y35" i="7"/>
  <c r="AA34" i="7"/>
  <c r="Z34" i="7"/>
  <c r="Y34" i="7"/>
  <c r="AA33" i="7"/>
  <c r="Z33" i="7"/>
  <c r="Y33" i="7"/>
  <c r="AA32" i="7"/>
  <c r="Z32" i="7"/>
  <c r="Y32" i="7"/>
  <c r="AA31" i="7"/>
  <c r="Z31" i="7"/>
  <c r="Y31" i="7"/>
  <c r="AA30" i="7"/>
  <c r="Z30" i="7"/>
  <c r="Y30" i="7"/>
  <c r="AA29" i="7"/>
  <c r="Z29" i="7"/>
  <c r="Y29" i="7"/>
  <c r="AA28" i="7"/>
  <c r="Z28" i="7"/>
  <c r="Y28" i="7"/>
  <c r="AA27" i="7"/>
  <c r="Z27" i="7"/>
  <c r="Y27" i="7"/>
  <c r="AA26" i="7"/>
  <c r="Z26" i="7"/>
  <c r="Y26" i="7"/>
  <c r="AA25" i="7"/>
  <c r="Z25" i="7"/>
  <c r="Y25" i="7"/>
  <c r="AA24" i="7"/>
  <c r="Z24" i="7"/>
  <c r="Y24" i="7"/>
  <c r="AA23" i="7"/>
  <c r="Z23" i="7"/>
  <c r="Y23" i="7"/>
  <c r="AA22" i="7"/>
  <c r="Z22" i="7"/>
  <c r="Y22" i="7"/>
  <c r="AA21" i="7"/>
  <c r="Z21" i="7"/>
  <c r="Y21" i="7"/>
  <c r="AA20" i="7"/>
  <c r="Z20" i="7"/>
  <c r="Y20" i="7"/>
  <c r="AA19" i="7"/>
  <c r="Z19" i="7"/>
  <c r="Y19" i="7"/>
  <c r="AA18" i="7"/>
  <c r="Z18" i="7"/>
  <c r="Y18" i="7"/>
  <c r="AA17" i="7"/>
  <c r="Z17" i="7"/>
  <c r="Y17" i="7"/>
  <c r="AA16" i="7"/>
  <c r="Z16" i="7"/>
  <c r="Y16" i="7"/>
  <c r="AA15" i="7"/>
  <c r="Z15" i="7"/>
  <c r="Y15" i="7"/>
  <c r="AA14" i="7"/>
  <c r="Z14" i="7"/>
  <c r="Y14" i="7"/>
  <c r="AA13" i="7"/>
  <c r="Z13" i="7"/>
  <c r="Y13" i="7"/>
  <c r="AA12" i="7"/>
  <c r="Z12" i="7"/>
  <c r="Y12" i="7"/>
  <c r="AA11" i="7"/>
  <c r="Z11" i="7"/>
  <c r="Y11" i="7"/>
  <c r="AA10" i="7"/>
  <c r="Z10" i="7"/>
  <c r="Y10" i="7"/>
  <c r="AA9" i="7"/>
  <c r="Z9" i="7"/>
  <c r="Y9" i="7"/>
  <c r="AA8" i="7"/>
  <c r="Z8" i="7"/>
  <c r="Y8" i="7"/>
  <c r="AA7" i="7"/>
  <c r="Z7" i="7"/>
  <c r="Y7" i="7"/>
  <c r="AA6" i="7"/>
  <c r="Z6" i="7"/>
  <c r="Y6" i="7"/>
  <c r="AA5" i="7"/>
  <c r="Z5" i="7"/>
  <c r="Y5" i="7"/>
  <c r="AA4" i="7"/>
  <c r="Z4" i="7"/>
  <c r="Y4" i="7"/>
  <c r="AA3" i="7"/>
  <c r="Z3" i="7"/>
  <c r="Y3" i="7"/>
  <c r="AA2" i="7"/>
  <c r="Z2" i="7"/>
  <c r="AE2" i="7"/>
  <c r="Y2" i="7"/>
  <c r="V242" i="8"/>
  <c r="W242" i="8"/>
  <c r="V243" i="8"/>
  <c r="W243" i="8"/>
  <c r="V244" i="8"/>
  <c r="W244" i="8"/>
  <c r="V245" i="8"/>
  <c r="W245" i="8"/>
  <c r="V246" i="8"/>
  <c r="W246" i="8"/>
  <c r="V247" i="8"/>
  <c r="W247" i="8"/>
  <c r="V248" i="8"/>
  <c r="W248" i="8"/>
  <c r="V249" i="8"/>
  <c r="W249" i="8"/>
  <c r="V250" i="8"/>
  <c r="W250" i="8"/>
  <c r="V251" i="8"/>
  <c r="W251" i="8"/>
  <c r="V252" i="8"/>
  <c r="W252" i="8"/>
  <c r="V253" i="8"/>
  <c r="W253" i="8"/>
  <c r="V254" i="8"/>
  <c r="W254" i="8"/>
  <c r="V255" i="8"/>
  <c r="W255" i="8"/>
  <c r="V256" i="8"/>
  <c r="W256" i="8"/>
  <c r="V257" i="8"/>
  <c r="W257" i="8"/>
  <c r="V258" i="8"/>
  <c r="W258" i="8"/>
  <c r="V259" i="8"/>
  <c r="W259" i="8"/>
  <c r="V260" i="8"/>
  <c r="W260" i="8"/>
  <c r="W241" i="8"/>
  <c r="V241" i="8"/>
  <c r="V228" i="8"/>
  <c r="W228" i="8"/>
  <c r="V229" i="8"/>
  <c r="W229" i="8"/>
  <c r="V230" i="8"/>
  <c r="W230" i="8"/>
  <c r="V231" i="8"/>
  <c r="W231" i="8"/>
  <c r="V232" i="8"/>
  <c r="W232" i="8"/>
  <c r="V233" i="8"/>
  <c r="W233" i="8"/>
  <c r="V234" i="8"/>
  <c r="W234" i="8"/>
  <c r="V235" i="8"/>
  <c r="W235" i="8"/>
  <c r="V236" i="8"/>
  <c r="W236" i="8"/>
  <c r="V237" i="8"/>
  <c r="W237" i="8"/>
  <c r="V238" i="8"/>
  <c r="W238" i="8"/>
  <c r="W227" i="8"/>
  <c r="V227" i="8"/>
  <c r="V106" i="8"/>
  <c r="W106" i="8"/>
  <c r="V107" i="8"/>
  <c r="W107" i="8"/>
  <c r="V108" i="8"/>
  <c r="W108" i="8"/>
  <c r="V109" i="8"/>
  <c r="W109" i="8"/>
  <c r="V110" i="8"/>
  <c r="W110" i="8"/>
  <c r="V111" i="8"/>
  <c r="W111" i="8"/>
  <c r="V112" i="8"/>
  <c r="W112" i="8"/>
  <c r="V113" i="8"/>
  <c r="W113" i="8"/>
  <c r="V114" i="8"/>
  <c r="W114" i="8"/>
  <c r="V115" i="8"/>
  <c r="W115" i="8"/>
  <c r="V116" i="8"/>
  <c r="W116" i="8"/>
  <c r="V117" i="8"/>
  <c r="W117" i="8"/>
  <c r="V118" i="8"/>
  <c r="W118" i="8"/>
  <c r="V119" i="8"/>
  <c r="W119" i="8"/>
  <c r="V120" i="8"/>
  <c r="W120" i="8"/>
  <c r="V121" i="8"/>
  <c r="W121" i="8"/>
  <c r="V122" i="8"/>
  <c r="W122" i="8"/>
  <c r="V123" i="8"/>
  <c r="W123" i="8"/>
  <c r="V124" i="8"/>
  <c r="W124" i="8"/>
  <c r="V125" i="8"/>
  <c r="W125" i="8"/>
  <c r="V126" i="8"/>
  <c r="W126" i="8"/>
  <c r="V127" i="8"/>
  <c r="W127" i="8"/>
  <c r="V128" i="8"/>
  <c r="W128" i="8"/>
  <c r="V129" i="8"/>
  <c r="W129" i="8"/>
  <c r="V130" i="8"/>
  <c r="W130" i="8"/>
  <c r="V131" i="8"/>
  <c r="W131" i="8"/>
  <c r="V132" i="8"/>
  <c r="W132" i="8"/>
  <c r="V133" i="8"/>
  <c r="W133" i="8"/>
  <c r="V134" i="8"/>
  <c r="W134" i="8"/>
  <c r="V135" i="8"/>
  <c r="W135" i="8"/>
  <c r="V136" i="8"/>
  <c r="W136" i="8"/>
  <c r="V137" i="8"/>
  <c r="W137" i="8"/>
  <c r="V138" i="8"/>
  <c r="W138" i="8"/>
  <c r="V139" i="8"/>
  <c r="W139" i="8"/>
  <c r="V140" i="8"/>
  <c r="W140" i="8"/>
  <c r="V141" i="8"/>
  <c r="W141" i="8"/>
  <c r="V142" i="8"/>
  <c r="W142" i="8"/>
  <c r="V143" i="8"/>
  <c r="W143" i="8"/>
  <c r="V144" i="8"/>
  <c r="W144" i="8"/>
  <c r="V145" i="8"/>
  <c r="W145" i="8"/>
  <c r="V146" i="8"/>
  <c r="W146" i="8"/>
  <c r="V147" i="8"/>
  <c r="W147" i="8"/>
  <c r="V148" i="8"/>
  <c r="W148" i="8"/>
  <c r="V149" i="8"/>
  <c r="W149" i="8"/>
  <c r="V150" i="8"/>
  <c r="W150" i="8"/>
  <c r="V151" i="8"/>
  <c r="W151" i="8"/>
  <c r="V152" i="8"/>
  <c r="W152" i="8"/>
  <c r="V153" i="8"/>
  <c r="W153" i="8"/>
  <c r="V154" i="8"/>
  <c r="W154" i="8"/>
  <c r="V155" i="8"/>
  <c r="W155" i="8"/>
  <c r="V156" i="8"/>
  <c r="W156" i="8"/>
  <c r="V157" i="8"/>
  <c r="W157" i="8"/>
  <c r="V158" i="8"/>
  <c r="W158" i="8"/>
  <c r="V159" i="8"/>
  <c r="W159" i="8"/>
  <c r="V160" i="8"/>
  <c r="W160" i="8"/>
  <c r="V161" i="8"/>
  <c r="W161" i="8"/>
  <c r="V162" i="8"/>
  <c r="W162" i="8"/>
  <c r="V163" i="8"/>
  <c r="W163" i="8"/>
  <c r="V164" i="8"/>
  <c r="W164" i="8"/>
  <c r="V165" i="8"/>
  <c r="W165" i="8"/>
  <c r="V166" i="8"/>
  <c r="W166" i="8"/>
  <c r="V167" i="8"/>
  <c r="W167" i="8"/>
  <c r="V168" i="8"/>
  <c r="W168" i="8"/>
  <c r="V169" i="8"/>
  <c r="W169" i="8"/>
  <c r="V170" i="8"/>
  <c r="W170" i="8"/>
  <c r="V171" i="8"/>
  <c r="W171" i="8"/>
  <c r="V172" i="8"/>
  <c r="W172" i="8"/>
  <c r="V173" i="8"/>
  <c r="W173" i="8"/>
  <c r="V174" i="8"/>
  <c r="W174" i="8"/>
  <c r="V175" i="8"/>
  <c r="W175" i="8"/>
  <c r="V176" i="8"/>
  <c r="W176" i="8"/>
  <c r="V177" i="8"/>
  <c r="W177" i="8"/>
  <c r="V178" i="8"/>
  <c r="W178" i="8"/>
  <c r="V179" i="8"/>
  <c r="W179" i="8"/>
  <c r="V180" i="8"/>
  <c r="W180" i="8"/>
  <c r="V181" i="8"/>
  <c r="W181" i="8"/>
  <c r="V182" i="8"/>
  <c r="W182" i="8"/>
  <c r="V183" i="8"/>
  <c r="W183" i="8"/>
  <c r="V184" i="8"/>
  <c r="W184" i="8"/>
  <c r="V185" i="8"/>
  <c r="W185" i="8"/>
  <c r="V186" i="8"/>
  <c r="W186" i="8"/>
  <c r="V187" i="8"/>
  <c r="W187" i="8"/>
  <c r="V188" i="8"/>
  <c r="W188" i="8"/>
  <c r="V189" i="8"/>
  <c r="W189" i="8"/>
  <c r="V190" i="8"/>
  <c r="W190" i="8"/>
  <c r="V191" i="8"/>
  <c r="W191" i="8"/>
  <c r="V192" i="8"/>
  <c r="W192" i="8"/>
  <c r="V193" i="8"/>
  <c r="W193" i="8"/>
  <c r="V194" i="8"/>
  <c r="W194" i="8"/>
  <c r="V195" i="8"/>
  <c r="W195" i="8"/>
  <c r="V196" i="8"/>
  <c r="W196" i="8"/>
  <c r="V197" i="8"/>
  <c r="W197" i="8"/>
  <c r="V198" i="8"/>
  <c r="W198" i="8"/>
  <c r="V199" i="8"/>
  <c r="W199" i="8"/>
  <c r="V200" i="8"/>
  <c r="W200" i="8"/>
  <c r="V201" i="8"/>
  <c r="W201" i="8"/>
  <c r="V202" i="8"/>
  <c r="W202" i="8"/>
  <c r="V203" i="8"/>
  <c r="W203" i="8"/>
  <c r="V204" i="8"/>
  <c r="W204" i="8"/>
  <c r="V205" i="8"/>
  <c r="W205" i="8"/>
  <c r="V206" i="8"/>
  <c r="W206" i="8"/>
  <c r="V207" i="8"/>
  <c r="W207" i="8"/>
  <c r="V208" i="8"/>
  <c r="W208" i="8"/>
  <c r="V209" i="8"/>
  <c r="W209" i="8"/>
  <c r="V210" i="8"/>
  <c r="W210" i="8"/>
  <c r="V211" i="8"/>
  <c r="W211" i="8"/>
  <c r="V212" i="8"/>
  <c r="W212" i="8"/>
  <c r="V213" i="8"/>
  <c r="W213" i="8"/>
  <c r="V214" i="8"/>
  <c r="W214" i="8"/>
  <c r="V215" i="8"/>
  <c r="W215" i="8"/>
  <c r="V216" i="8"/>
  <c r="W216" i="8"/>
  <c r="V217" i="8"/>
  <c r="W217" i="8"/>
  <c r="V218" i="8"/>
  <c r="W218" i="8"/>
  <c r="V219" i="8"/>
  <c r="W219" i="8"/>
  <c r="V220" i="8"/>
  <c r="W220" i="8"/>
  <c r="V221" i="8"/>
  <c r="W221" i="8"/>
  <c r="V222" i="8"/>
  <c r="W222" i="8"/>
  <c r="V223" i="8"/>
  <c r="W223" i="8"/>
  <c r="V224" i="8"/>
  <c r="W224" i="8"/>
  <c r="W105" i="8"/>
  <c r="V105" i="8"/>
  <c r="Q57" i="8"/>
  <c r="R57" i="8"/>
  <c r="Q58" i="8"/>
  <c r="R58" i="8"/>
  <c r="Q59" i="8"/>
  <c r="R59" i="8"/>
  <c r="Q60" i="8"/>
  <c r="R60" i="8"/>
  <c r="Q61" i="8"/>
  <c r="R61" i="8"/>
  <c r="Q62" i="8"/>
  <c r="R62" i="8"/>
  <c r="Q63" i="8"/>
  <c r="R63" i="8"/>
  <c r="Q64" i="8"/>
  <c r="R64" i="8"/>
  <c r="Q65" i="8"/>
  <c r="R65" i="8"/>
  <c r="Q66" i="8"/>
  <c r="R66" i="8"/>
  <c r="Q67" i="8"/>
  <c r="R67" i="8"/>
  <c r="Q68" i="8"/>
  <c r="R68" i="8"/>
  <c r="Q69" i="8"/>
  <c r="R69" i="8"/>
  <c r="Q70" i="8"/>
  <c r="R70" i="8"/>
  <c r="Q71" i="8"/>
  <c r="R71" i="8"/>
  <c r="Q72" i="8"/>
  <c r="R72" i="8"/>
  <c r="Q73" i="8"/>
  <c r="R73" i="8"/>
  <c r="Q74" i="8"/>
  <c r="R74" i="8"/>
  <c r="Q75" i="8"/>
  <c r="R75" i="8"/>
  <c r="Q76" i="8"/>
  <c r="R76" i="8"/>
  <c r="Q77" i="8"/>
  <c r="R77" i="8"/>
  <c r="Q78" i="8"/>
  <c r="R78" i="8"/>
  <c r="Q79" i="8"/>
  <c r="R79" i="8"/>
  <c r="Q80" i="8"/>
  <c r="R80" i="8"/>
  <c r="Q81" i="8"/>
  <c r="R81" i="8"/>
  <c r="Q82" i="8"/>
  <c r="R82" i="8"/>
  <c r="Q83" i="8"/>
  <c r="R83" i="8"/>
  <c r="Q84" i="8"/>
  <c r="R84" i="8"/>
  <c r="Q85" i="8"/>
  <c r="R85" i="8"/>
  <c r="Q86" i="8"/>
  <c r="R86" i="8"/>
  <c r="Q87" i="8"/>
  <c r="R87" i="8"/>
  <c r="Q88" i="8"/>
  <c r="R88" i="8"/>
  <c r="Q89" i="8"/>
  <c r="R89" i="8"/>
  <c r="Q90" i="8"/>
  <c r="R90" i="8"/>
  <c r="Q91" i="8"/>
  <c r="R91" i="8"/>
  <c r="Q92" i="8"/>
  <c r="R92" i="8"/>
  <c r="Q93" i="8"/>
  <c r="R93" i="8"/>
  <c r="Q94" i="8"/>
  <c r="R94" i="8"/>
  <c r="Q95" i="8"/>
  <c r="R95" i="8"/>
  <c r="Q96" i="8"/>
  <c r="R96" i="8"/>
  <c r="Q97" i="8"/>
  <c r="R97" i="8"/>
  <c r="Q98" i="8"/>
  <c r="R98" i="8"/>
  <c r="Q99" i="8"/>
  <c r="R99" i="8"/>
  <c r="Q100" i="8"/>
  <c r="R100" i="8"/>
  <c r="Q101" i="8"/>
  <c r="R101" i="8"/>
  <c r="Q102" i="8"/>
  <c r="R102" i="8"/>
  <c r="Q56" i="8"/>
  <c r="V57" i="8"/>
  <c r="W57" i="8"/>
  <c r="V58" i="8"/>
  <c r="W58" i="8"/>
  <c r="V59" i="8"/>
  <c r="W59" i="8"/>
  <c r="V60" i="8"/>
  <c r="W60" i="8"/>
  <c r="V61" i="8"/>
  <c r="W61" i="8"/>
  <c r="V62" i="8"/>
  <c r="W62" i="8"/>
  <c r="V63" i="8"/>
  <c r="W63" i="8"/>
  <c r="V64" i="8"/>
  <c r="W64" i="8"/>
  <c r="V65" i="8"/>
  <c r="W65" i="8"/>
  <c r="V66" i="8"/>
  <c r="W66" i="8"/>
  <c r="V67" i="8"/>
  <c r="W67" i="8"/>
  <c r="V68" i="8"/>
  <c r="W68" i="8"/>
  <c r="V69" i="8"/>
  <c r="W69" i="8"/>
  <c r="V70" i="8"/>
  <c r="W70" i="8"/>
  <c r="V71" i="8"/>
  <c r="W71" i="8"/>
  <c r="V72" i="8"/>
  <c r="W72" i="8"/>
  <c r="V73" i="8"/>
  <c r="W73" i="8"/>
  <c r="V74" i="8"/>
  <c r="W74" i="8"/>
  <c r="V75" i="8"/>
  <c r="W75" i="8"/>
  <c r="V76" i="8"/>
  <c r="W76" i="8"/>
  <c r="V77" i="8"/>
  <c r="W77" i="8"/>
  <c r="V78" i="8"/>
  <c r="W78" i="8"/>
  <c r="V79" i="8"/>
  <c r="W79" i="8"/>
  <c r="V80" i="8"/>
  <c r="W80" i="8"/>
  <c r="V81" i="8"/>
  <c r="W81" i="8"/>
  <c r="V82" i="8"/>
  <c r="W82" i="8"/>
  <c r="V83" i="8"/>
  <c r="W83" i="8"/>
  <c r="V84" i="8"/>
  <c r="W84" i="8"/>
  <c r="V85" i="8"/>
  <c r="W85" i="8"/>
  <c r="V86" i="8"/>
  <c r="W86" i="8"/>
  <c r="V87" i="8"/>
  <c r="W87" i="8"/>
  <c r="V88" i="8"/>
  <c r="W88" i="8"/>
  <c r="V89" i="8"/>
  <c r="W89" i="8"/>
  <c r="V90" i="8"/>
  <c r="W90" i="8"/>
  <c r="V91" i="8"/>
  <c r="W91" i="8"/>
  <c r="V92" i="8"/>
  <c r="W92" i="8"/>
  <c r="V93" i="8"/>
  <c r="W93" i="8"/>
  <c r="V94" i="8"/>
  <c r="W94" i="8"/>
  <c r="V95" i="8"/>
  <c r="W95" i="8"/>
  <c r="V96" i="8"/>
  <c r="W96" i="8"/>
  <c r="V97" i="8"/>
  <c r="W97" i="8"/>
  <c r="V98" i="8"/>
  <c r="W98" i="8"/>
  <c r="V99" i="8"/>
  <c r="W99" i="8"/>
  <c r="V100" i="8"/>
  <c r="W100" i="8"/>
  <c r="V101" i="8"/>
  <c r="W101" i="8"/>
  <c r="V102" i="8"/>
  <c r="W102" i="8"/>
  <c r="W56" i="8"/>
  <c r="V56" i="8"/>
  <c r="V4" i="8"/>
  <c r="W4" i="8"/>
  <c r="V5" i="8"/>
  <c r="W5" i="8"/>
  <c r="V6" i="8"/>
  <c r="W6" i="8"/>
  <c r="V7" i="8"/>
  <c r="W7" i="8"/>
  <c r="V8" i="8"/>
  <c r="W8" i="8"/>
  <c r="V9" i="8"/>
  <c r="W9" i="8"/>
  <c r="V10" i="8"/>
  <c r="W10" i="8"/>
  <c r="V11" i="8"/>
  <c r="W11" i="8"/>
  <c r="V12" i="8"/>
  <c r="W12" i="8"/>
  <c r="V13" i="8"/>
  <c r="W13" i="8"/>
  <c r="V14" i="8"/>
  <c r="W14" i="8"/>
  <c r="V15" i="8"/>
  <c r="W15" i="8"/>
  <c r="V16" i="8"/>
  <c r="W16" i="8"/>
  <c r="V17" i="8"/>
  <c r="W17" i="8"/>
  <c r="V18" i="8"/>
  <c r="W18" i="8"/>
  <c r="V19" i="8"/>
  <c r="W19" i="8"/>
  <c r="V20" i="8"/>
  <c r="W20" i="8"/>
  <c r="V21" i="8"/>
  <c r="W21" i="8"/>
  <c r="V22" i="8"/>
  <c r="W22" i="8"/>
  <c r="V23" i="8"/>
  <c r="W23" i="8"/>
  <c r="V24" i="8"/>
  <c r="W24" i="8"/>
  <c r="V25" i="8"/>
  <c r="W25" i="8"/>
  <c r="V26" i="8"/>
  <c r="W26" i="8"/>
  <c r="V27" i="8"/>
  <c r="W27" i="8"/>
  <c r="V28" i="8"/>
  <c r="W28" i="8"/>
  <c r="V29" i="8"/>
  <c r="W29" i="8"/>
  <c r="V30" i="8"/>
  <c r="W30" i="8"/>
  <c r="V31" i="8"/>
  <c r="W31" i="8"/>
  <c r="V32" i="8"/>
  <c r="W32" i="8"/>
  <c r="V33" i="8"/>
  <c r="W33" i="8"/>
  <c r="V34" i="8"/>
  <c r="W34" i="8"/>
  <c r="V35" i="8"/>
  <c r="W35" i="8"/>
  <c r="V36" i="8"/>
  <c r="W36" i="8"/>
  <c r="V37" i="8"/>
  <c r="W37" i="8"/>
  <c r="V38" i="8"/>
  <c r="W38" i="8"/>
  <c r="V39" i="8"/>
  <c r="W39" i="8"/>
  <c r="V40" i="8"/>
  <c r="W40" i="8"/>
  <c r="V41" i="8"/>
  <c r="W41" i="8"/>
  <c r="V42" i="8"/>
  <c r="W42" i="8"/>
  <c r="V43" i="8"/>
  <c r="W43" i="8"/>
  <c r="V44" i="8"/>
  <c r="W44" i="8"/>
  <c r="V45" i="8"/>
  <c r="W45" i="8"/>
  <c r="V46" i="8"/>
  <c r="W46" i="8"/>
  <c r="V47" i="8"/>
  <c r="W47" i="8"/>
  <c r="V48" i="8"/>
  <c r="W48" i="8"/>
  <c r="V49" i="8"/>
  <c r="W49" i="8"/>
  <c r="V50" i="8"/>
  <c r="W50" i="8"/>
  <c r="V51" i="8"/>
  <c r="W51" i="8"/>
  <c r="V52" i="8"/>
  <c r="W52" i="8"/>
  <c r="V53" i="8"/>
  <c r="W53" i="8"/>
  <c r="W3" i="8"/>
  <c r="V3" i="8"/>
  <c r="Q242" i="8"/>
  <c r="R242" i="8"/>
  <c r="Q243" i="8"/>
  <c r="R243" i="8"/>
  <c r="Q244" i="8"/>
  <c r="R244" i="8"/>
  <c r="Q245" i="8"/>
  <c r="R245" i="8"/>
  <c r="Q246" i="8"/>
  <c r="R246" i="8"/>
  <c r="Q247" i="8"/>
  <c r="R247" i="8"/>
  <c r="Q248" i="8"/>
  <c r="R248" i="8"/>
  <c r="Q249" i="8"/>
  <c r="R249" i="8"/>
  <c r="Q250" i="8"/>
  <c r="R250" i="8"/>
  <c r="Q251" i="8"/>
  <c r="R251" i="8"/>
  <c r="Q252" i="8"/>
  <c r="R252" i="8"/>
  <c r="Q253" i="8"/>
  <c r="R253" i="8"/>
  <c r="Q254" i="8"/>
  <c r="R254" i="8"/>
  <c r="Q255" i="8"/>
  <c r="R255" i="8"/>
  <c r="Q256" i="8"/>
  <c r="R256" i="8"/>
  <c r="Q257" i="8"/>
  <c r="R257" i="8"/>
  <c r="Q258" i="8"/>
  <c r="R258" i="8"/>
  <c r="Q259" i="8"/>
  <c r="R259" i="8"/>
  <c r="Q260" i="8"/>
  <c r="R260" i="8"/>
  <c r="R241" i="8"/>
  <c r="Q241" i="8"/>
  <c r="Q228" i="8"/>
  <c r="R228" i="8"/>
  <c r="Q229" i="8"/>
  <c r="R229" i="8"/>
  <c r="Q230" i="8"/>
  <c r="R230" i="8"/>
  <c r="Q231" i="8"/>
  <c r="R231" i="8"/>
  <c r="Q232" i="8"/>
  <c r="R232" i="8"/>
  <c r="Q233" i="8"/>
  <c r="R233" i="8"/>
  <c r="Q234" i="8"/>
  <c r="R234" i="8"/>
  <c r="Q235" i="8"/>
  <c r="R235" i="8"/>
  <c r="Q236" i="8"/>
  <c r="R236" i="8"/>
  <c r="Q237" i="8"/>
  <c r="R237" i="8"/>
  <c r="Q238" i="8"/>
  <c r="R238" i="8"/>
  <c r="R227" i="8"/>
  <c r="Q227" i="8"/>
  <c r="Q106" i="8"/>
  <c r="R106" i="8"/>
  <c r="Q107" i="8"/>
  <c r="R107" i="8"/>
  <c r="Q108" i="8"/>
  <c r="R108" i="8"/>
  <c r="Q109" i="8"/>
  <c r="R109" i="8"/>
  <c r="Q110" i="8"/>
  <c r="R110" i="8"/>
  <c r="Q111" i="8"/>
  <c r="R111" i="8"/>
  <c r="Q112" i="8"/>
  <c r="R112" i="8"/>
  <c r="Q113" i="8"/>
  <c r="R113" i="8"/>
  <c r="Q114" i="8"/>
  <c r="R114" i="8"/>
  <c r="Q115" i="8"/>
  <c r="R115" i="8"/>
  <c r="Q116" i="8"/>
  <c r="R116" i="8"/>
  <c r="Q117" i="8"/>
  <c r="R117" i="8"/>
  <c r="Q118" i="8"/>
  <c r="R118" i="8"/>
  <c r="Q119" i="8"/>
  <c r="R119" i="8"/>
  <c r="Q120" i="8"/>
  <c r="R120" i="8"/>
  <c r="Q121" i="8"/>
  <c r="R121" i="8"/>
  <c r="Q122" i="8"/>
  <c r="R122" i="8"/>
  <c r="Q123" i="8"/>
  <c r="R123" i="8"/>
  <c r="Q124" i="8"/>
  <c r="R124" i="8"/>
  <c r="Q125" i="8"/>
  <c r="R125" i="8"/>
  <c r="Q126" i="8"/>
  <c r="R126" i="8"/>
  <c r="Q127" i="8"/>
  <c r="R127" i="8"/>
  <c r="Q128" i="8"/>
  <c r="R128" i="8"/>
  <c r="Q129" i="8"/>
  <c r="R129" i="8"/>
  <c r="Q130" i="8"/>
  <c r="R130" i="8"/>
  <c r="Q131" i="8"/>
  <c r="R131" i="8"/>
  <c r="Q132" i="8"/>
  <c r="R132" i="8"/>
  <c r="Q133" i="8"/>
  <c r="R133" i="8"/>
  <c r="Q134" i="8"/>
  <c r="R134" i="8"/>
  <c r="Q135" i="8"/>
  <c r="R135" i="8"/>
  <c r="Q136" i="8"/>
  <c r="R136" i="8"/>
  <c r="Q137" i="8"/>
  <c r="R137" i="8"/>
  <c r="Q138" i="8"/>
  <c r="R138" i="8"/>
  <c r="Q139" i="8"/>
  <c r="R139" i="8"/>
  <c r="Q140" i="8"/>
  <c r="R140" i="8"/>
  <c r="Q141" i="8"/>
  <c r="R141" i="8"/>
  <c r="Q142" i="8"/>
  <c r="R142" i="8"/>
  <c r="Q143" i="8"/>
  <c r="R143" i="8"/>
  <c r="Q144" i="8"/>
  <c r="R144" i="8"/>
  <c r="Q145" i="8"/>
  <c r="R145" i="8"/>
  <c r="Q146" i="8"/>
  <c r="R146" i="8"/>
  <c r="Q147" i="8"/>
  <c r="R147" i="8"/>
  <c r="Q148" i="8"/>
  <c r="R148" i="8"/>
  <c r="Q149" i="8"/>
  <c r="R149" i="8"/>
  <c r="Q150" i="8"/>
  <c r="R150" i="8"/>
  <c r="Q151" i="8"/>
  <c r="R151" i="8"/>
  <c r="Q152" i="8"/>
  <c r="R152" i="8"/>
  <c r="Q153" i="8"/>
  <c r="R153" i="8"/>
  <c r="Q154" i="8"/>
  <c r="R154" i="8"/>
  <c r="Q155" i="8"/>
  <c r="R155" i="8"/>
  <c r="Q156" i="8"/>
  <c r="R156" i="8"/>
  <c r="Q157" i="8"/>
  <c r="R157" i="8"/>
  <c r="Q158" i="8"/>
  <c r="R158" i="8"/>
  <c r="Q159" i="8"/>
  <c r="R159" i="8"/>
  <c r="Q160" i="8"/>
  <c r="R160" i="8"/>
  <c r="Q161" i="8"/>
  <c r="R161" i="8"/>
  <c r="Q162" i="8"/>
  <c r="R162" i="8"/>
  <c r="Q163" i="8"/>
  <c r="R163" i="8"/>
  <c r="Q164" i="8"/>
  <c r="R164" i="8"/>
  <c r="Q165" i="8"/>
  <c r="R165" i="8"/>
  <c r="Q166" i="8"/>
  <c r="R166" i="8"/>
  <c r="Q167" i="8"/>
  <c r="R167" i="8"/>
  <c r="Q168" i="8"/>
  <c r="R168" i="8"/>
  <c r="Q169" i="8"/>
  <c r="R169" i="8"/>
  <c r="Q170" i="8"/>
  <c r="R170" i="8"/>
  <c r="Q171" i="8"/>
  <c r="R171" i="8"/>
  <c r="Q172" i="8"/>
  <c r="R172" i="8"/>
  <c r="Q173" i="8"/>
  <c r="R173" i="8"/>
  <c r="Q174" i="8"/>
  <c r="R174" i="8"/>
  <c r="Q175" i="8"/>
  <c r="R175" i="8"/>
  <c r="Q176" i="8"/>
  <c r="R176" i="8"/>
  <c r="Q177" i="8"/>
  <c r="R177" i="8"/>
  <c r="Q178" i="8"/>
  <c r="R178" i="8"/>
  <c r="Q179" i="8"/>
  <c r="R179" i="8"/>
  <c r="Q180" i="8"/>
  <c r="R180" i="8"/>
  <c r="Q181" i="8"/>
  <c r="R181" i="8"/>
  <c r="Q182" i="8"/>
  <c r="R182" i="8"/>
  <c r="Q183" i="8"/>
  <c r="R183" i="8"/>
  <c r="Q184" i="8"/>
  <c r="R184" i="8"/>
  <c r="Q185" i="8"/>
  <c r="R185" i="8"/>
  <c r="Q186" i="8"/>
  <c r="R186" i="8"/>
  <c r="Q187" i="8"/>
  <c r="R187" i="8"/>
  <c r="Q188" i="8"/>
  <c r="R188" i="8"/>
  <c r="Q189" i="8"/>
  <c r="R189" i="8"/>
  <c r="Q190" i="8"/>
  <c r="R190" i="8"/>
  <c r="Q191" i="8"/>
  <c r="R191" i="8"/>
  <c r="Q192" i="8"/>
  <c r="R192" i="8"/>
  <c r="Q193" i="8"/>
  <c r="R193" i="8"/>
  <c r="Q194" i="8"/>
  <c r="R194" i="8"/>
  <c r="Q195" i="8"/>
  <c r="R195" i="8"/>
  <c r="Q196" i="8"/>
  <c r="R196" i="8"/>
  <c r="Q197" i="8"/>
  <c r="R197" i="8"/>
  <c r="Q198" i="8"/>
  <c r="R198" i="8"/>
  <c r="Q199" i="8"/>
  <c r="R199" i="8"/>
  <c r="Q200" i="8"/>
  <c r="R200" i="8"/>
  <c r="Q201" i="8"/>
  <c r="R201" i="8"/>
  <c r="Q202" i="8"/>
  <c r="R202" i="8"/>
  <c r="Q203" i="8"/>
  <c r="R203" i="8"/>
  <c r="Q204" i="8"/>
  <c r="R204" i="8"/>
  <c r="Q205" i="8"/>
  <c r="R205" i="8"/>
  <c r="Q206" i="8"/>
  <c r="R206" i="8"/>
  <c r="Q207" i="8"/>
  <c r="R207" i="8"/>
  <c r="Q208" i="8"/>
  <c r="R208" i="8"/>
  <c r="Q209" i="8"/>
  <c r="R209" i="8"/>
  <c r="Q210" i="8"/>
  <c r="R210" i="8"/>
  <c r="Q211" i="8"/>
  <c r="R211" i="8"/>
  <c r="Q212" i="8"/>
  <c r="R212" i="8"/>
  <c r="Q213" i="8"/>
  <c r="R213" i="8"/>
  <c r="Q214" i="8"/>
  <c r="R214" i="8"/>
  <c r="Q215" i="8"/>
  <c r="R215" i="8"/>
  <c r="Q216" i="8"/>
  <c r="R216" i="8"/>
  <c r="Q217" i="8"/>
  <c r="R217" i="8"/>
  <c r="Q218" i="8"/>
  <c r="R218" i="8"/>
  <c r="Q219" i="8"/>
  <c r="R219" i="8"/>
  <c r="Q220" i="8"/>
  <c r="R220" i="8"/>
  <c r="Q221" i="8"/>
  <c r="R221" i="8"/>
  <c r="Q222" i="8"/>
  <c r="R222" i="8"/>
  <c r="Q223" i="8"/>
  <c r="R223" i="8"/>
  <c r="Q224" i="8"/>
  <c r="R224" i="8"/>
  <c r="R105" i="8"/>
  <c r="Q105" i="8"/>
  <c r="R56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3" i="8"/>
  <c r="R271" i="14" l="1"/>
  <c r="M2" i="14"/>
  <c r="W123" i="14"/>
  <c r="R270" i="14" s="1"/>
  <c r="W200" i="14"/>
  <c r="W252" i="12"/>
  <c r="AL252" i="12"/>
  <c r="X252" i="12"/>
  <c r="AE252" i="12"/>
  <c r="AM252" i="12"/>
  <c r="R252" i="12"/>
  <c r="V253" i="12" s="1"/>
  <c r="Y252" i="12"/>
  <c r="AA253" i="12" s="1"/>
  <c r="AG252" i="12"/>
  <c r="AN252" i="12"/>
  <c r="S252" i="12"/>
  <c r="Z252" i="12"/>
  <c r="AH252" i="12"/>
  <c r="AK253" i="12" s="1"/>
  <c r="AO252" i="12"/>
  <c r="U252" i="12"/>
  <c r="AC252" i="12"/>
  <c r="AF253" i="12" s="1"/>
  <c r="AJ252" i="12"/>
  <c r="AT252" i="12"/>
  <c r="AT253" i="12" s="1"/>
  <c r="AF2" i="12"/>
  <c r="N265" i="9"/>
  <c r="N264" i="9"/>
  <c r="N263" i="9"/>
  <c r="N262" i="9"/>
  <c r="Q258" i="9"/>
  <c r="P258" i="9"/>
  <c r="O258" i="9"/>
  <c r="N258" i="9"/>
  <c r="M258" i="9"/>
  <c r="Q257" i="9"/>
  <c r="P257" i="9"/>
  <c r="O257" i="9"/>
  <c r="N257" i="9"/>
  <c r="M257" i="9"/>
  <c r="Q256" i="9"/>
  <c r="P256" i="9"/>
  <c r="O256" i="9"/>
  <c r="N256" i="9"/>
  <c r="M256" i="9"/>
  <c r="Q255" i="9"/>
  <c r="P255" i="9"/>
  <c r="O255" i="9"/>
  <c r="W255" i="9" s="1"/>
  <c r="N255" i="9"/>
  <c r="M255" i="9"/>
  <c r="Q254" i="9"/>
  <c r="P254" i="9"/>
  <c r="O254" i="9"/>
  <c r="N254" i="9"/>
  <c r="M254" i="9"/>
  <c r="Q253" i="9"/>
  <c r="P253" i="9"/>
  <c r="O253" i="9"/>
  <c r="N253" i="9"/>
  <c r="M253" i="9"/>
  <c r="Q252" i="9"/>
  <c r="P252" i="9"/>
  <c r="O252" i="9"/>
  <c r="N252" i="9"/>
  <c r="M252" i="9"/>
  <c r="Q251" i="9"/>
  <c r="P251" i="9"/>
  <c r="O251" i="9"/>
  <c r="N251" i="9"/>
  <c r="M251" i="9"/>
  <c r="Q250" i="9"/>
  <c r="P250" i="9"/>
  <c r="O250" i="9"/>
  <c r="N250" i="9"/>
  <c r="M250" i="9"/>
  <c r="Q249" i="9"/>
  <c r="P249" i="9"/>
  <c r="O249" i="9"/>
  <c r="W249" i="9" s="1"/>
  <c r="N249" i="9"/>
  <c r="M249" i="9"/>
  <c r="Q248" i="9"/>
  <c r="P248" i="9"/>
  <c r="O248" i="9"/>
  <c r="N248" i="9"/>
  <c r="M248" i="9"/>
  <c r="Q247" i="9"/>
  <c r="P247" i="9"/>
  <c r="O247" i="9"/>
  <c r="N247" i="9"/>
  <c r="M247" i="9"/>
  <c r="Q246" i="9"/>
  <c r="P246" i="9"/>
  <c r="O246" i="9"/>
  <c r="N246" i="9"/>
  <c r="M246" i="9"/>
  <c r="Q245" i="9"/>
  <c r="P245" i="9"/>
  <c r="O245" i="9"/>
  <c r="N245" i="9"/>
  <c r="M245" i="9"/>
  <c r="Q244" i="9"/>
  <c r="P244" i="9"/>
  <c r="O244" i="9"/>
  <c r="N244" i="9"/>
  <c r="M244" i="9"/>
  <c r="Q243" i="9"/>
  <c r="P243" i="9"/>
  <c r="O243" i="9"/>
  <c r="W243" i="9" s="1"/>
  <c r="N243" i="9"/>
  <c r="M243" i="9"/>
  <c r="Q242" i="9"/>
  <c r="P242" i="9"/>
  <c r="O242" i="9"/>
  <c r="N242" i="9"/>
  <c r="M242" i="9"/>
  <c r="Q241" i="9"/>
  <c r="P241" i="9"/>
  <c r="O241" i="9"/>
  <c r="N241" i="9"/>
  <c r="M241" i="9"/>
  <c r="Q240" i="9"/>
  <c r="P240" i="9"/>
  <c r="O240" i="9"/>
  <c r="N240" i="9"/>
  <c r="M240" i="9"/>
  <c r="Q239" i="9"/>
  <c r="P239" i="9"/>
  <c r="O239" i="9"/>
  <c r="N239" i="9"/>
  <c r="M239" i="9"/>
  <c r="Q238" i="9"/>
  <c r="P238" i="9"/>
  <c r="O238" i="9"/>
  <c r="N238" i="9"/>
  <c r="M238" i="9"/>
  <c r="Q237" i="9"/>
  <c r="P237" i="9"/>
  <c r="O237" i="9"/>
  <c r="N237" i="9"/>
  <c r="M237" i="9"/>
  <c r="Q236" i="9"/>
  <c r="P236" i="9"/>
  <c r="O236" i="9"/>
  <c r="N236" i="9"/>
  <c r="M236" i="9"/>
  <c r="Q235" i="9"/>
  <c r="P235" i="9"/>
  <c r="O235" i="9"/>
  <c r="N235" i="9"/>
  <c r="M235" i="9"/>
  <c r="Q234" i="9"/>
  <c r="P234" i="9"/>
  <c r="O234" i="9"/>
  <c r="N234" i="9"/>
  <c r="M234" i="9"/>
  <c r="Q233" i="9"/>
  <c r="P233" i="9"/>
  <c r="O233" i="9"/>
  <c r="N233" i="9"/>
  <c r="M233" i="9"/>
  <c r="Q232" i="9"/>
  <c r="P232" i="9"/>
  <c r="O232" i="9"/>
  <c r="N232" i="9"/>
  <c r="M232" i="9"/>
  <c r="Q231" i="9"/>
  <c r="P231" i="9"/>
  <c r="O231" i="9"/>
  <c r="W231" i="9" s="1"/>
  <c r="N231" i="9"/>
  <c r="M231" i="9"/>
  <c r="Q230" i="9"/>
  <c r="P230" i="9"/>
  <c r="O230" i="9"/>
  <c r="N230" i="9"/>
  <c r="M230" i="9"/>
  <c r="Q229" i="9"/>
  <c r="P229" i="9"/>
  <c r="O229" i="9"/>
  <c r="N229" i="9"/>
  <c r="M229" i="9"/>
  <c r="Q228" i="9"/>
  <c r="P228" i="9"/>
  <c r="O228" i="9"/>
  <c r="N228" i="9"/>
  <c r="M228" i="9"/>
  <c r="Q227" i="9"/>
  <c r="P227" i="9"/>
  <c r="O227" i="9"/>
  <c r="N227" i="9"/>
  <c r="M227" i="9"/>
  <c r="Q226" i="9"/>
  <c r="P226" i="9"/>
  <c r="O226" i="9"/>
  <c r="N226" i="9"/>
  <c r="M226" i="9"/>
  <c r="Q225" i="9"/>
  <c r="P225" i="9"/>
  <c r="O225" i="9"/>
  <c r="W225" i="9" s="1"/>
  <c r="N225" i="9"/>
  <c r="M225" i="9"/>
  <c r="Q224" i="9"/>
  <c r="P224" i="9"/>
  <c r="O224" i="9"/>
  <c r="N224" i="9"/>
  <c r="M224" i="9"/>
  <c r="Q223" i="9"/>
  <c r="P223" i="9"/>
  <c r="O223" i="9"/>
  <c r="N223" i="9"/>
  <c r="M223" i="9"/>
  <c r="Q222" i="9"/>
  <c r="P222" i="9"/>
  <c r="O222" i="9"/>
  <c r="N222" i="9"/>
  <c r="M222" i="9"/>
  <c r="Q221" i="9"/>
  <c r="P221" i="9"/>
  <c r="O221" i="9"/>
  <c r="N221" i="9"/>
  <c r="M221" i="9"/>
  <c r="Q220" i="9"/>
  <c r="P220" i="9"/>
  <c r="O220" i="9"/>
  <c r="N220" i="9"/>
  <c r="M220" i="9"/>
  <c r="Q219" i="9"/>
  <c r="P219" i="9"/>
  <c r="O219" i="9"/>
  <c r="W219" i="9" s="1"/>
  <c r="N219" i="9"/>
  <c r="M219" i="9"/>
  <c r="Q218" i="9"/>
  <c r="P218" i="9"/>
  <c r="O218" i="9"/>
  <c r="N218" i="9"/>
  <c r="M218" i="9"/>
  <c r="Q217" i="9"/>
  <c r="P217" i="9"/>
  <c r="O217" i="9"/>
  <c r="N217" i="9"/>
  <c r="M217" i="9"/>
  <c r="Q216" i="9"/>
  <c r="P216" i="9"/>
  <c r="O216" i="9"/>
  <c r="N216" i="9"/>
  <c r="M216" i="9"/>
  <c r="Q215" i="9"/>
  <c r="P215" i="9"/>
  <c r="O215" i="9"/>
  <c r="N215" i="9"/>
  <c r="M215" i="9"/>
  <c r="Q214" i="9"/>
  <c r="W214" i="9" s="1"/>
  <c r="P214" i="9"/>
  <c r="O214" i="9"/>
  <c r="N214" i="9"/>
  <c r="M214" i="9"/>
  <c r="Q213" i="9"/>
  <c r="P213" i="9"/>
  <c r="O213" i="9"/>
  <c r="W213" i="9" s="1"/>
  <c r="N213" i="9"/>
  <c r="M213" i="9"/>
  <c r="Q212" i="9"/>
  <c r="P212" i="9"/>
  <c r="O212" i="9"/>
  <c r="N212" i="9"/>
  <c r="M212" i="9"/>
  <c r="Q211" i="9"/>
  <c r="P211" i="9"/>
  <c r="O211" i="9"/>
  <c r="N211" i="9"/>
  <c r="M211" i="9"/>
  <c r="Q210" i="9"/>
  <c r="P210" i="9"/>
  <c r="O210" i="9"/>
  <c r="N210" i="9"/>
  <c r="M210" i="9"/>
  <c r="Q209" i="9"/>
  <c r="P209" i="9"/>
  <c r="O209" i="9"/>
  <c r="N209" i="9"/>
  <c r="M209" i="9"/>
  <c r="Q208" i="9"/>
  <c r="P208" i="9"/>
  <c r="O208" i="9"/>
  <c r="N208" i="9"/>
  <c r="M208" i="9"/>
  <c r="Q207" i="9"/>
  <c r="P207" i="9"/>
  <c r="O207" i="9"/>
  <c r="W207" i="9" s="1"/>
  <c r="N207" i="9"/>
  <c r="M207" i="9"/>
  <c r="Q206" i="9"/>
  <c r="P206" i="9"/>
  <c r="O206" i="9"/>
  <c r="N206" i="9"/>
  <c r="M206" i="9"/>
  <c r="Q205" i="9"/>
  <c r="P205" i="9"/>
  <c r="O205" i="9"/>
  <c r="N205" i="9"/>
  <c r="M205" i="9"/>
  <c r="Q204" i="9"/>
  <c r="P204" i="9"/>
  <c r="O204" i="9"/>
  <c r="N204" i="9"/>
  <c r="M204" i="9"/>
  <c r="Q203" i="9"/>
  <c r="P203" i="9"/>
  <c r="O203" i="9"/>
  <c r="N203" i="9"/>
  <c r="M203" i="9"/>
  <c r="Q202" i="9"/>
  <c r="P202" i="9"/>
  <c r="O202" i="9"/>
  <c r="N202" i="9"/>
  <c r="M202" i="9"/>
  <c r="Q201" i="9"/>
  <c r="P201" i="9"/>
  <c r="O201" i="9"/>
  <c r="W201" i="9" s="1"/>
  <c r="N201" i="9"/>
  <c r="M201" i="9"/>
  <c r="Q200" i="9"/>
  <c r="P200" i="9"/>
  <c r="O200" i="9"/>
  <c r="N200" i="9"/>
  <c r="M200" i="9"/>
  <c r="Q199" i="9"/>
  <c r="P199" i="9"/>
  <c r="O199" i="9"/>
  <c r="N199" i="9"/>
  <c r="M199" i="9"/>
  <c r="Q198" i="9"/>
  <c r="P198" i="9"/>
  <c r="O198" i="9"/>
  <c r="N198" i="9"/>
  <c r="M198" i="9"/>
  <c r="Q197" i="9"/>
  <c r="P197" i="9"/>
  <c r="O197" i="9"/>
  <c r="N197" i="9"/>
  <c r="M197" i="9"/>
  <c r="Q196" i="9"/>
  <c r="W196" i="9" s="1"/>
  <c r="P196" i="9"/>
  <c r="O196" i="9"/>
  <c r="N196" i="9"/>
  <c r="M196" i="9"/>
  <c r="Q195" i="9"/>
  <c r="P195" i="9"/>
  <c r="O195" i="9"/>
  <c r="W195" i="9" s="1"/>
  <c r="N195" i="9"/>
  <c r="M195" i="9"/>
  <c r="Q194" i="9"/>
  <c r="P194" i="9"/>
  <c r="O194" i="9"/>
  <c r="N194" i="9"/>
  <c r="M194" i="9"/>
  <c r="Q193" i="9"/>
  <c r="P193" i="9"/>
  <c r="O193" i="9"/>
  <c r="N193" i="9"/>
  <c r="M193" i="9"/>
  <c r="Q192" i="9"/>
  <c r="P192" i="9"/>
  <c r="O192" i="9"/>
  <c r="N192" i="9"/>
  <c r="M192" i="9"/>
  <c r="Q191" i="9"/>
  <c r="P191" i="9"/>
  <c r="O191" i="9"/>
  <c r="N191" i="9"/>
  <c r="M191" i="9"/>
  <c r="Q190" i="9"/>
  <c r="P190" i="9"/>
  <c r="O190" i="9"/>
  <c r="N190" i="9"/>
  <c r="M190" i="9"/>
  <c r="Q189" i="9"/>
  <c r="P189" i="9"/>
  <c r="O189" i="9"/>
  <c r="W189" i="9" s="1"/>
  <c r="N189" i="9"/>
  <c r="M189" i="9"/>
  <c r="Q188" i="9"/>
  <c r="P188" i="9"/>
  <c r="O188" i="9"/>
  <c r="N188" i="9"/>
  <c r="M188" i="9"/>
  <c r="Q187" i="9"/>
  <c r="P187" i="9"/>
  <c r="O187" i="9"/>
  <c r="N187" i="9"/>
  <c r="M187" i="9"/>
  <c r="Q186" i="9"/>
  <c r="P186" i="9"/>
  <c r="O186" i="9"/>
  <c r="N186" i="9"/>
  <c r="M186" i="9"/>
  <c r="Q185" i="9"/>
  <c r="P185" i="9"/>
  <c r="O185" i="9"/>
  <c r="N185" i="9"/>
  <c r="M185" i="9"/>
  <c r="Q184" i="9"/>
  <c r="P184" i="9"/>
  <c r="O184" i="9"/>
  <c r="N184" i="9"/>
  <c r="M184" i="9"/>
  <c r="Q183" i="9"/>
  <c r="P183" i="9"/>
  <c r="O183" i="9"/>
  <c r="W183" i="9" s="1"/>
  <c r="N183" i="9"/>
  <c r="M183" i="9"/>
  <c r="Q182" i="9"/>
  <c r="P182" i="9"/>
  <c r="O182" i="9"/>
  <c r="N182" i="9"/>
  <c r="M182" i="9"/>
  <c r="Q181" i="9"/>
  <c r="P181" i="9"/>
  <c r="O181" i="9"/>
  <c r="N181" i="9"/>
  <c r="M181" i="9"/>
  <c r="Q180" i="9"/>
  <c r="P180" i="9"/>
  <c r="O180" i="9"/>
  <c r="N180" i="9"/>
  <c r="M180" i="9"/>
  <c r="Q179" i="9"/>
  <c r="P179" i="9"/>
  <c r="O179" i="9"/>
  <c r="N179" i="9"/>
  <c r="M179" i="9"/>
  <c r="Q178" i="9"/>
  <c r="W178" i="9" s="1"/>
  <c r="P178" i="9"/>
  <c r="O178" i="9"/>
  <c r="N178" i="9"/>
  <c r="M178" i="9"/>
  <c r="Q177" i="9"/>
  <c r="P177" i="9"/>
  <c r="O177" i="9"/>
  <c r="W177" i="9" s="1"/>
  <c r="N177" i="9"/>
  <c r="M177" i="9"/>
  <c r="Q176" i="9"/>
  <c r="P176" i="9"/>
  <c r="O176" i="9"/>
  <c r="N176" i="9"/>
  <c r="M176" i="9"/>
  <c r="Q175" i="9"/>
  <c r="P175" i="9"/>
  <c r="O175" i="9"/>
  <c r="N175" i="9"/>
  <c r="M175" i="9"/>
  <c r="Q174" i="9"/>
  <c r="P174" i="9"/>
  <c r="O174" i="9"/>
  <c r="N174" i="9"/>
  <c r="M174" i="9"/>
  <c r="Q173" i="9"/>
  <c r="P173" i="9"/>
  <c r="O173" i="9"/>
  <c r="N173" i="9"/>
  <c r="M173" i="9"/>
  <c r="Q172" i="9"/>
  <c r="P172" i="9"/>
  <c r="O172" i="9"/>
  <c r="N172" i="9"/>
  <c r="M172" i="9"/>
  <c r="Q171" i="9"/>
  <c r="P171" i="9"/>
  <c r="O171" i="9"/>
  <c r="W171" i="9" s="1"/>
  <c r="N171" i="9"/>
  <c r="M171" i="9"/>
  <c r="Q170" i="9"/>
  <c r="P170" i="9"/>
  <c r="O170" i="9"/>
  <c r="N170" i="9"/>
  <c r="M170" i="9"/>
  <c r="Q169" i="9"/>
  <c r="P169" i="9"/>
  <c r="O169" i="9"/>
  <c r="N169" i="9"/>
  <c r="M169" i="9"/>
  <c r="Q168" i="9"/>
  <c r="P168" i="9"/>
  <c r="O168" i="9"/>
  <c r="N168" i="9"/>
  <c r="M168" i="9"/>
  <c r="Q167" i="9"/>
  <c r="P167" i="9"/>
  <c r="O167" i="9"/>
  <c r="N167" i="9"/>
  <c r="M167" i="9"/>
  <c r="Q166" i="9"/>
  <c r="P166" i="9"/>
  <c r="O166" i="9"/>
  <c r="N166" i="9"/>
  <c r="M166" i="9"/>
  <c r="Q165" i="9"/>
  <c r="P165" i="9"/>
  <c r="O165" i="9"/>
  <c r="W165" i="9" s="1"/>
  <c r="N165" i="9"/>
  <c r="M165" i="9"/>
  <c r="Q164" i="9"/>
  <c r="P164" i="9"/>
  <c r="O164" i="9"/>
  <c r="N164" i="9"/>
  <c r="M164" i="9"/>
  <c r="Q163" i="9"/>
  <c r="P163" i="9"/>
  <c r="O163" i="9"/>
  <c r="N163" i="9"/>
  <c r="M163" i="9"/>
  <c r="Q162" i="9"/>
  <c r="P162" i="9"/>
  <c r="O162" i="9"/>
  <c r="N162" i="9"/>
  <c r="M162" i="9"/>
  <c r="Q161" i="9"/>
  <c r="P161" i="9"/>
  <c r="O161" i="9"/>
  <c r="N161" i="9"/>
  <c r="M161" i="9"/>
  <c r="Q160" i="9"/>
  <c r="W160" i="9" s="1"/>
  <c r="P160" i="9"/>
  <c r="O160" i="9"/>
  <c r="N160" i="9"/>
  <c r="M160" i="9"/>
  <c r="Q159" i="9"/>
  <c r="P159" i="9"/>
  <c r="O159" i="9"/>
  <c r="W159" i="9" s="1"/>
  <c r="N159" i="9"/>
  <c r="M159" i="9"/>
  <c r="Q158" i="9"/>
  <c r="P158" i="9"/>
  <c r="O158" i="9"/>
  <c r="N158" i="9"/>
  <c r="M158" i="9"/>
  <c r="Q157" i="9"/>
  <c r="P157" i="9"/>
  <c r="O157" i="9"/>
  <c r="N157" i="9"/>
  <c r="M157" i="9"/>
  <c r="Q156" i="9"/>
  <c r="P156" i="9"/>
  <c r="O156" i="9"/>
  <c r="N156" i="9"/>
  <c r="M156" i="9"/>
  <c r="Q155" i="9"/>
  <c r="P155" i="9"/>
  <c r="O155" i="9"/>
  <c r="N155" i="9"/>
  <c r="M155" i="9"/>
  <c r="Q154" i="9"/>
  <c r="P154" i="9"/>
  <c r="O154" i="9"/>
  <c r="N154" i="9"/>
  <c r="M154" i="9"/>
  <c r="Q153" i="9"/>
  <c r="P153" i="9"/>
  <c r="O153" i="9"/>
  <c r="W153" i="9" s="1"/>
  <c r="N153" i="9"/>
  <c r="M153" i="9"/>
  <c r="Q152" i="9"/>
  <c r="P152" i="9"/>
  <c r="O152" i="9"/>
  <c r="N152" i="9"/>
  <c r="M152" i="9"/>
  <c r="Q151" i="9"/>
  <c r="P151" i="9"/>
  <c r="O151" i="9"/>
  <c r="N151" i="9"/>
  <c r="M151" i="9"/>
  <c r="Q150" i="9"/>
  <c r="P150" i="9"/>
  <c r="O150" i="9"/>
  <c r="N150" i="9"/>
  <c r="M150" i="9"/>
  <c r="Q149" i="9"/>
  <c r="P149" i="9"/>
  <c r="O149" i="9"/>
  <c r="N149" i="9"/>
  <c r="M149" i="9"/>
  <c r="Q148" i="9"/>
  <c r="P148" i="9"/>
  <c r="O148" i="9"/>
  <c r="N148" i="9"/>
  <c r="M148" i="9"/>
  <c r="Q147" i="9"/>
  <c r="P147" i="9"/>
  <c r="O147" i="9"/>
  <c r="W147" i="9" s="1"/>
  <c r="N147" i="9"/>
  <c r="M147" i="9"/>
  <c r="Q146" i="9"/>
  <c r="P146" i="9"/>
  <c r="O146" i="9"/>
  <c r="N146" i="9"/>
  <c r="M146" i="9"/>
  <c r="Q145" i="9"/>
  <c r="P145" i="9"/>
  <c r="O145" i="9"/>
  <c r="N145" i="9"/>
  <c r="M145" i="9"/>
  <c r="Q144" i="9"/>
  <c r="P144" i="9"/>
  <c r="O144" i="9"/>
  <c r="N144" i="9"/>
  <c r="M144" i="9"/>
  <c r="Q143" i="9"/>
  <c r="P143" i="9"/>
  <c r="O143" i="9"/>
  <c r="N143" i="9"/>
  <c r="M143" i="9"/>
  <c r="Q142" i="9"/>
  <c r="W142" i="9" s="1"/>
  <c r="P142" i="9"/>
  <c r="O142" i="9"/>
  <c r="N142" i="9"/>
  <c r="M142" i="9"/>
  <c r="Q141" i="9"/>
  <c r="P141" i="9"/>
  <c r="O141" i="9"/>
  <c r="N141" i="9"/>
  <c r="M141" i="9"/>
  <c r="Q138" i="9"/>
  <c r="P138" i="9"/>
  <c r="O138" i="9"/>
  <c r="N138" i="9"/>
  <c r="M138" i="9"/>
  <c r="W138" i="9" s="1"/>
  <c r="Q137" i="9"/>
  <c r="W137" i="9" s="1"/>
  <c r="P137" i="9"/>
  <c r="O137" i="9"/>
  <c r="N137" i="9"/>
  <c r="M137" i="9"/>
  <c r="Q136" i="9"/>
  <c r="P136" i="9"/>
  <c r="O136" i="9"/>
  <c r="N136" i="9"/>
  <c r="M136" i="9"/>
  <c r="Q135" i="9"/>
  <c r="P135" i="9"/>
  <c r="O135" i="9"/>
  <c r="N135" i="9"/>
  <c r="M135" i="9"/>
  <c r="Q134" i="9"/>
  <c r="P134" i="9"/>
  <c r="O134" i="9"/>
  <c r="N134" i="9"/>
  <c r="M134" i="9"/>
  <c r="Q133" i="9"/>
  <c r="P133" i="9"/>
  <c r="O133" i="9"/>
  <c r="N133" i="9"/>
  <c r="M133" i="9"/>
  <c r="Q132" i="9"/>
  <c r="P132" i="9"/>
  <c r="O132" i="9"/>
  <c r="N132" i="9"/>
  <c r="M132" i="9"/>
  <c r="W132" i="9" s="1"/>
  <c r="Q131" i="9"/>
  <c r="W131" i="9" s="1"/>
  <c r="P131" i="9"/>
  <c r="O131" i="9"/>
  <c r="N131" i="9"/>
  <c r="M131" i="9"/>
  <c r="Q130" i="9"/>
  <c r="P130" i="9"/>
  <c r="O130" i="9"/>
  <c r="N130" i="9"/>
  <c r="M130" i="9"/>
  <c r="Q129" i="9"/>
  <c r="P129" i="9"/>
  <c r="O129" i="9"/>
  <c r="N129" i="9"/>
  <c r="M129" i="9"/>
  <c r="Q128" i="9"/>
  <c r="P128" i="9"/>
  <c r="O128" i="9"/>
  <c r="N128" i="9"/>
  <c r="M128" i="9"/>
  <c r="Q127" i="9"/>
  <c r="P127" i="9"/>
  <c r="O127" i="9"/>
  <c r="N127" i="9"/>
  <c r="M127" i="9"/>
  <c r="Q126" i="9"/>
  <c r="P126" i="9"/>
  <c r="O126" i="9"/>
  <c r="N126" i="9"/>
  <c r="M126" i="9"/>
  <c r="W126" i="9" s="1"/>
  <c r="Q125" i="9"/>
  <c r="W125" i="9" s="1"/>
  <c r="P125" i="9"/>
  <c r="O125" i="9"/>
  <c r="N125" i="9"/>
  <c r="M125" i="9"/>
  <c r="Q124" i="9"/>
  <c r="P124" i="9"/>
  <c r="O124" i="9"/>
  <c r="N124" i="9"/>
  <c r="M124" i="9"/>
  <c r="Q123" i="9"/>
  <c r="P123" i="9"/>
  <c r="O123" i="9"/>
  <c r="N123" i="9"/>
  <c r="M123" i="9"/>
  <c r="Q122" i="9"/>
  <c r="P122" i="9"/>
  <c r="O122" i="9"/>
  <c r="N122" i="9"/>
  <c r="M122" i="9"/>
  <c r="Q121" i="9"/>
  <c r="P121" i="9"/>
  <c r="O121" i="9"/>
  <c r="N121" i="9"/>
  <c r="M121" i="9"/>
  <c r="Q120" i="9"/>
  <c r="P120" i="9"/>
  <c r="O120" i="9"/>
  <c r="N120" i="9"/>
  <c r="M120" i="9"/>
  <c r="W120" i="9" s="1"/>
  <c r="Q119" i="9"/>
  <c r="W119" i="9" s="1"/>
  <c r="P119" i="9"/>
  <c r="O119" i="9"/>
  <c r="N119" i="9"/>
  <c r="M119" i="9"/>
  <c r="Q118" i="9"/>
  <c r="P118" i="9"/>
  <c r="O118" i="9"/>
  <c r="N118" i="9"/>
  <c r="M118" i="9"/>
  <c r="Q117" i="9"/>
  <c r="P117" i="9"/>
  <c r="O117" i="9"/>
  <c r="N117" i="9"/>
  <c r="M117" i="9"/>
  <c r="Q116" i="9"/>
  <c r="P116" i="9"/>
  <c r="O116" i="9"/>
  <c r="N116" i="9"/>
  <c r="M116" i="9"/>
  <c r="Q115" i="9"/>
  <c r="P115" i="9"/>
  <c r="O115" i="9"/>
  <c r="N115" i="9"/>
  <c r="M115" i="9"/>
  <c r="Q114" i="9"/>
  <c r="P114" i="9"/>
  <c r="O114" i="9"/>
  <c r="N114" i="9"/>
  <c r="M114" i="9"/>
  <c r="Q113" i="9"/>
  <c r="W113" i="9" s="1"/>
  <c r="P113" i="9"/>
  <c r="O113" i="9"/>
  <c r="N113" i="9"/>
  <c r="M113" i="9"/>
  <c r="Q112" i="9"/>
  <c r="P112" i="9"/>
  <c r="O112" i="9"/>
  <c r="N112" i="9"/>
  <c r="M112" i="9"/>
  <c r="Q111" i="9"/>
  <c r="P111" i="9"/>
  <c r="O111" i="9"/>
  <c r="N111" i="9"/>
  <c r="M111" i="9"/>
  <c r="Q110" i="9"/>
  <c r="P110" i="9"/>
  <c r="O110" i="9"/>
  <c r="N110" i="9"/>
  <c r="M110" i="9"/>
  <c r="Q109" i="9"/>
  <c r="P109" i="9"/>
  <c r="O109" i="9"/>
  <c r="N109" i="9"/>
  <c r="M109" i="9"/>
  <c r="Q108" i="9"/>
  <c r="P108" i="9"/>
  <c r="O108" i="9"/>
  <c r="N108" i="9"/>
  <c r="M108" i="9"/>
  <c r="Q107" i="9"/>
  <c r="W107" i="9" s="1"/>
  <c r="P107" i="9"/>
  <c r="O107" i="9"/>
  <c r="N107" i="9"/>
  <c r="M107" i="9"/>
  <c r="Q106" i="9"/>
  <c r="P106" i="9"/>
  <c r="O106" i="9"/>
  <c r="N106" i="9"/>
  <c r="M106" i="9"/>
  <c r="Q105" i="9"/>
  <c r="P105" i="9"/>
  <c r="O105" i="9"/>
  <c r="N105" i="9"/>
  <c r="M105" i="9"/>
  <c r="Q104" i="9"/>
  <c r="P104" i="9"/>
  <c r="O104" i="9"/>
  <c r="N104" i="9"/>
  <c r="M104" i="9"/>
  <c r="Q103" i="9"/>
  <c r="P103" i="9"/>
  <c r="O103" i="9"/>
  <c r="N103" i="9"/>
  <c r="M103" i="9"/>
  <c r="Q102" i="9"/>
  <c r="P102" i="9"/>
  <c r="O102" i="9"/>
  <c r="N102" i="9"/>
  <c r="M102" i="9"/>
  <c r="W102" i="9" s="1"/>
  <c r="Q101" i="9"/>
  <c r="P101" i="9"/>
  <c r="O101" i="9"/>
  <c r="N101" i="9"/>
  <c r="M101" i="9"/>
  <c r="Q100" i="9"/>
  <c r="P100" i="9"/>
  <c r="O100" i="9"/>
  <c r="N100" i="9"/>
  <c r="M100" i="9"/>
  <c r="Q99" i="9"/>
  <c r="P99" i="9"/>
  <c r="O99" i="9"/>
  <c r="N99" i="9"/>
  <c r="M99" i="9"/>
  <c r="Q98" i="9"/>
  <c r="P98" i="9"/>
  <c r="O98" i="9"/>
  <c r="N98" i="9"/>
  <c r="M98" i="9"/>
  <c r="Q97" i="9"/>
  <c r="P97" i="9"/>
  <c r="O97" i="9"/>
  <c r="N97" i="9"/>
  <c r="M97" i="9"/>
  <c r="Q96" i="9"/>
  <c r="P96" i="9"/>
  <c r="O96" i="9"/>
  <c r="N96" i="9"/>
  <c r="M96" i="9"/>
  <c r="Q95" i="9"/>
  <c r="W95" i="9" s="1"/>
  <c r="P95" i="9"/>
  <c r="O95" i="9"/>
  <c r="N95" i="9"/>
  <c r="M95" i="9"/>
  <c r="Q94" i="9"/>
  <c r="P94" i="9"/>
  <c r="O94" i="9"/>
  <c r="N94" i="9"/>
  <c r="M94" i="9"/>
  <c r="Q93" i="9"/>
  <c r="P93" i="9"/>
  <c r="O93" i="9"/>
  <c r="N93" i="9"/>
  <c r="M93" i="9"/>
  <c r="Q92" i="9"/>
  <c r="P92" i="9"/>
  <c r="O92" i="9"/>
  <c r="N92" i="9"/>
  <c r="M92" i="9"/>
  <c r="Q91" i="9"/>
  <c r="P91" i="9"/>
  <c r="O91" i="9"/>
  <c r="N91" i="9"/>
  <c r="M91" i="9"/>
  <c r="Q90" i="9"/>
  <c r="P90" i="9"/>
  <c r="O90" i="9"/>
  <c r="N90" i="9"/>
  <c r="M90" i="9"/>
  <c r="Q89" i="9"/>
  <c r="W89" i="9" s="1"/>
  <c r="P89" i="9"/>
  <c r="O89" i="9"/>
  <c r="N89" i="9"/>
  <c r="M89" i="9"/>
  <c r="Q88" i="9"/>
  <c r="P88" i="9"/>
  <c r="O88" i="9"/>
  <c r="N88" i="9"/>
  <c r="M88" i="9"/>
  <c r="Q87" i="9"/>
  <c r="P87" i="9"/>
  <c r="O87" i="9"/>
  <c r="N87" i="9"/>
  <c r="M87" i="9"/>
  <c r="Q86" i="9"/>
  <c r="P86" i="9"/>
  <c r="O86" i="9"/>
  <c r="N86" i="9"/>
  <c r="M86" i="9"/>
  <c r="Q85" i="9"/>
  <c r="P85" i="9"/>
  <c r="O85" i="9"/>
  <c r="N85" i="9"/>
  <c r="M85" i="9"/>
  <c r="Q84" i="9"/>
  <c r="P84" i="9"/>
  <c r="O84" i="9"/>
  <c r="N84" i="9"/>
  <c r="M84" i="9"/>
  <c r="Q83" i="9"/>
  <c r="W83" i="9" s="1"/>
  <c r="P83" i="9"/>
  <c r="O83" i="9"/>
  <c r="N83" i="9"/>
  <c r="M83" i="9"/>
  <c r="Q82" i="9"/>
  <c r="P82" i="9"/>
  <c r="O82" i="9"/>
  <c r="N82" i="9"/>
  <c r="M82" i="9"/>
  <c r="Q81" i="9"/>
  <c r="P81" i="9"/>
  <c r="O81" i="9"/>
  <c r="N81" i="9"/>
  <c r="M81" i="9"/>
  <c r="Q80" i="9"/>
  <c r="P80" i="9"/>
  <c r="O80" i="9"/>
  <c r="N80" i="9"/>
  <c r="M80" i="9"/>
  <c r="Q79" i="9"/>
  <c r="P79" i="9"/>
  <c r="O79" i="9"/>
  <c r="N79" i="9"/>
  <c r="M79" i="9"/>
  <c r="Q78" i="9"/>
  <c r="P78" i="9"/>
  <c r="O78" i="9"/>
  <c r="N78" i="9"/>
  <c r="M78" i="9"/>
  <c r="Q77" i="9"/>
  <c r="W77" i="9" s="1"/>
  <c r="P77" i="9"/>
  <c r="O77" i="9"/>
  <c r="N77" i="9"/>
  <c r="M77" i="9"/>
  <c r="Q76" i="9"/>
  <c r="P76" i="9"/>
  <c r="O76" i="9"/>
  <c r="N76" i="9"/>
  <c r="M76" i="9"/>
  <c r="Q75" i="9"/>
  <c r="P75" i="9"/>
  <c r="O75" i="9"/>
  <c r="N75" i="9"/>
  <c r="M75" i="9"/>
  <c r="Q74" i="9"/>
  <c r="P74" i="9"/>
  <c r="O74" i="9"/>
  <c r="N74" i="9"/>
  <c r="M74" i="9"/>
  <c r="Q73" i="9"/>
  <c r="P73" i="9"/>
  <c r="O73" i="9"/>
  <c r="N73" i="9"/>
  <c r="M73" i="9"/>
  <c r="Q72" i="9"/>
  <c r="P72" i="9"/>
  <c r="O72" i="9"/>
  <c r="N72" i="9"/>
  <c r="M72" i="9"/>
  <c r="Q71" i="9"/>
  <c r="W71" i="9" s="1"/>
  <c r="P71" i="9"/>
  <c r="O71" i="9"/>
  <c r="N71" i="9"/>
  <c r="M71" i="9"/>
  <c r="Q70" i="9"/>
  <c r="P70" i="9"/>
  <c r="O70" i="9"/>
  <c r="N70" i="9"/>
  <c r="M70" i="9"/>
  <c r="Q69" i="9"/>
  <c r="P69" i="9"/>
  <c r="O69" i="9"/>
  <c r="N69" i="9"/>
  <c r="M69" i="9"/>
  <c r="Q68" i="9"/>
  <c r="P68" i="9"/>
  <c r="O68" i="9"/>
  <c r="N68" i="9"/>
  <c r="M68" i="9"/>
  <c r="Q67" i="9"/>
  <c r="P67" i="9"/>
  <c r="O67" i="9"/>
  <c r="N67" i="9"/>
  <c r="M67" i="9"/>
  <c r="Q66" i="9"/>
  <c r="P66" i="9"/>
  <c r="O66" i="9"/>
  <c r="N66" i="9"/>
  <c r="M66" i="9"/>
  <c r="W66" i="9" s="1"/>
  <c r="Q65" i="9"/>
  <c r="W65" i="9" s="1"/>
  <c r="P65" i="9"/>
  <c r="O65" i="9"/>
  <c r="N65" i="9"/>
  <c r="M65" i="9"/>
  <c r="Q64" i="9"/>
  <c r="P64" i="9"/>
  <c r="O64" i="9"/>
  <c r="N64" i="9"/>
  <c r="M64" i="9"/>
  <c r="Q63" i="9"/>
  <c r="P63" i="9"/>
  <c r="O63" i="9"/>
  <c r="N63" i="9"/>
  <c r="M63" i="9"/>
  <c r="Q62" i="9"/>
  <c r="P62" i="9"/>
  <c r="O62" i="9"/>
  <c r="N62" i="9"/>
  <c r="M62" i="9"/>
  <c r="Q61" i="9"/>
  <c r="P61" i="9"/>
  <c r="O61" i="9"/>
  <c r="N61" i="9"/>
  <c r="M61" i="9"/>
  <c r="Q60" i="9"/>
  <c r="P60" i="9"/>
  <c r="O60" i="9"/>
  <c r="N60" i="9"/>
  <c r="M60" i="9"/>
  <c r="Q59" i="9"/>
  <c r="W59" i="9" s="1"/>
  <c r="P59" i="9"/>
  <c r="O59" i="9"/>
  <c r="N59" i="9"/>
  <c r="M59" i="9"/>
  <c r="Q58" i="9"/>
  <c r="P58" i="9"/>
  <c r="O58" i="9"/>
  <c r="N58" i="9"/>
  <c r="M58" i="9"/>
  <c r="Q57" i="9"/>
  <c r="P57" i="9"/>
  <c r="O57" i="9"/>
  <c r="N57" i="9"/>
  <c r="M57" i="9"/>
  <c r="Q56" i="9"/>
  <c r="P56" i="9"/>
  <c r="O56" i="9"/>
  <c r="N56" i="9"/>
  <c r="M56" i="9"/>
  <c r="Q55" i="9"/>
  <c r="P55" i="9"/>
  <c r="O55" i="9"/>
  <c r="N55" i="9"/>
  <c r="M55" i="9"/>
  <c r="Q54" i="9"/>
  <c r="P54" i="9"/>
  <c r="O54" i="9"/>
  <c r="N54" i="9"/>
  <c r="M54" i="9"/>
  <c r="Q53" i="9"/>
  <c r="W53" i="9" s="1"/>
  <c r="P53" i="9"/>
  <c r="O53" i="9"/>
  <c r="N53" i="9"/>
  <c r="M53" i="9"/>
  <c r="Q52" i="9"/>
  <c r="P52" i="9"/>
  <c r="O52" i="9"/>
  <c r="N52" i="9"/>
  <c r="M52" i="9"/>
  <c r="Q51" i="9"/>
  <c r="P51" i="9"/>
  <c r="O51" i="9"/>
  <c r="N51" i="9"/>
  <c r="M51" i="9"/>
  <c r="Q50" i="9"/>
  <c r="P50" i="9"/>
  <c r="O50" i="9"/>
  <c r="N50" i="9"/>
  <c r="M50" i="9"/>
  <c r="Q49" i="9"/>
  <c r="P49" i="9"/>
  <c r="O49" i="9"/>
  <c r="N49" i="9"/>
  <c r="M49" i="9"/>
  <c r="Q48" i="9"/>
  <c r="P48" i="9"/>
  <c r="O48" i="9"/>
  <c r="N48" i="9"/>
  <c r="M48" i="9"/>
  <c r="Q47" i="9"/>
  <c r="W47" i="9" s="1"/>
  <c r="P47" i="9"/>
  <c r="O47" i="9"/>
  <c r="N47" i="9"/>
  <c r="M47" i="9"/>
  <c r="Q46" i="9"/>
  <c r="P46" i="9"/>
  <c r="O46" i="9"/>
  <c r="N46" i="9"/>
  <c r="M46" i="9"/>
  <c r="Q45" i="9"/>
  <c r="P45" i="9"/>
  <c r="O45" i="9"/>
  <c r="N45" i="9"/>
  <c r="M45" i="9"/>
  <c r="Q44" i="9"/>
  <c r="P44" i="9"/>
  <c r="O44" i="9"/>
  <c r="N44" i="9"/>
  <c r="M44" i="9"/>
  <c r="T264" i="9"/>
  <c r="Q43" i="9"/>
  <c r="P43" i="9"/>
  <c r="O43" i="9"/>
  <c r="N43" i="9"/>
  <c r="M43" i="9"/>
  <c r="Q42" i="9"/>
  <c r="P42" i="9"/>
  <c r="O42" i="9"/>
  <c r="N42" i="9"/>
  <c r="M42" i="9"/>
  <c r="Q41" i="9"/>
  <c r="W41" i="9" s="1"/>
  <c r="P41" i="9"/>
  <c r="O41" i="9"/>
  <c r="N41" i="9"/>
  <c r="M41" i="9"/>
  <c r="Q38" i="9"/>
  <c r="P38" i="9"/>
  <c r="O38" i="9"/>
  <c r="N38" i="9"/>
  <c r="M38" i="9"/>
  <c r="Q37" i="9"/>
  <c r="P37" i="9"/>
  <c r="O37" i="9"/>
  <c r="N37" i="9"/>
  <c r="M37" i="9"/>
  <c r="Q36" i="9"/>
  <c r="P36" i="9"/>
  <c r="O36" i="9"/>
  <c r="N36" i="9"/>
  <c r="M36" i="9"/>
  <c r="Q35" i="9"/>
  <c r="P35" i="9"/>
  <c r="O35" i="9"/>
  <c r="N35" i="9"/>
  <c r="M35" i="9"/>
  <c r="Q34" i="9"/>
  <c r="P34" i="9"/>
  <c r="O34" i="9"/>
  <c r="N34" i="9"/>
  <c r="M34" i="9"/>
  <c r="Q33" i="9"/>
  <c r="W33" i="9" s="1"/>
  <c r="P33" i="9"/>
  <c r="O33" i="9"/>
  <c r="N33" i="9"/>
  <c r="M33" i="9"/>
  <c r="Q32" i="9"/>
  <c r="P32" i="9"/>
  <c r="O32" i="9"/>
  <c r="N32" i="9"/>
  <c r="M32" i="9"/>
  <c r="Q31" i="9"/>
  <c r="P31" i="9"/>
  <c r="O31" i="9"/>
  <c r="N31" i="9"/>
  <c r="M31" i="9"/>
  <c r="Q30" i="9"/>
  <c r="P30" i="9"/>
  <c r="O30" i="9"/>
  <c r="N30" i="9"/>
  <c r="M30" i="9"/>
  <c r="Q29" i="9"/>
  <c r="P29" i="9"/>
  <c r="O29" i="9"/>
  <c r="N29" i="9"/>
  <c r="M29" i="9"/>
  <c r="Q28" i="9"/>
  <c r="P28" i="9"/>
  <c r="O28" i="9"/>
  <c r="N28" i="9"/>
  <c r="M28" i="9"/>
  <c r="Q27" i="9"/>
  <c r="W27" i="9" s="1"/>
  <c r="P27" i="9"/>
  <c r="O27" i="9"/>
  <c r="N27" i="9"/>
  <c r="M27" i="9"/>
  <c r="Q26" i="9"/>
  <c r="P26" i="9"/>
  <c r="O26" i="9"/>
  <c r="N26" i="9"/>
  <c r="M26" i="9"/>
  <c r="Q25" i="9"/>
  <c r="P25" i="9"/>
  <c r="O25" i="9"/>
  <c r="N25" i="9"/>
  <c r="M25" i="9"/>
  <c r="Q24" i="9"/>
  <c r="P24" i="9"/>
  <c r="O24" i="9"/>
  <c r="N24" i="9"/>
  <c r="M24" i="9"/>
  <c r="Q23" i="9"/>
  <c r="P23" i="9"/>
  <c r="O23" i="9"/>
  <c r="N23" i="9"/>
  <c r="M23" i="9"/>
  <c r="Q22" i="9"/>
  <c r="P22" i="9"/>
  <c r="O22" i="9"/>
  <c r="N22" i="9"/>
  <c r="M22" i="9"/>
  <c r="Q19" i="9"/>
  <c r="P19" i="9"/>
  <c r="O19" i="9"/>
  <c r="N19" i="9"/>
  <c r="M19" i="9"/>
  <c r="Q18" i="9"/>
  <c r="P18" i="9"/>
  <c r="O18" i="9"/>
  <c r="N18" i="9"/>
  <c r="M18" i="9"/>
  <c r="Q17" i="9"/>
  <c r="P17" i="9"/>
  <c r="O17" i="9"/>
  <c r="N17" i="9"/>
  <c r="M17" i="9"/>
  <c r="Q16" i="9"/>
  <c r="P16" i="9"/>
  <c r="O16" i="9"/>
  <c r="N16" i="9"/>
  <c r="M16" i="9"/>
  <c r="Q15" i="9"/>
  <c r="P15" i="9"/>
  <c r="O15" i="9"/>
  <c r="N15" i="9"/>
  <c r="M15" i="9"/>
  <c r="Q14" i="9"/>
  <c r="P14" i="9"/>
  <c r="O14" i="9"/>
  <c r="N14" i="9"/>
  <c r="M14" i="9"/>
  <c r="Q13" i="9"/>
  <c r="P13" i="9"/>
  <c r="O13" i="9"/>
  <c r="N13" i="9"/>
  <c r="M13" i="9"/>
  <c r="Q12" i="9"/>
  <c r="P12" i="9"/>
  <c r="O12" i="9"/>
  <c r="N12" i="9"/>
  <c r="M12" i="9"/>
  <c r="Q11" i="9"/>
  <c r="P11" i="9"/>
  <c r="O11" i="9"/>
  <c r="N11" i="9"/>
  <c r="M11" i="9"/>
  <c r="Q10" i="9"/>
  <c r="P10" i="9"/>
  <c r="O10" i="9"/>
  <c r="N10" i="9"/>
  <c r="M10" i="9"/>
  <c r="Q9" i="9"/>
  <c r="P9" i="9"/>
  <c r="O9" i="9"/>
  <c r="N9" i="9"/>
  <c r="M9" i="9"/>
  <c r="Q8" i="9"/>
  <c r="P8" i="9"/>
  <c r="O8" i="9"/>
  <c r="N8" i="9"/>
  <c r="M8" i="9"/>
  <c r="Q7" i="9"/>
  <c r="P7" i="9"/>
  <c r="O7" i="9"/>
  <c r="N7" i="9"/>
  <c r="M7" i="9"/>
  <c r="Q6" i="9"/>
  <c r="P6" i="9"/>
  <c r="O6" i="9"/>
  <c r="N6" i="9"/>
  <c r="M6" i="9"/>
  <c r="Q5" i="9"/>
  <c r="P5" i="9"/>
  <c r="O5" i="9"/>
  <c r="N5" i="9"/>
  <c r="M5" i="9"/>
  <c r="Q4" i="9"/>
  <c r="U262" i="9" s="1"/>
  <c r="P4" i="9"/>
  <c r="O4" i="9"/>
  <c r="N4" i="9"/>
  <c r="M4" i="9"/>
  <c r="V3" i="9"/>
  <c r="U3" i="9"/>
  <c r="Q3" i="9"/>
  <c r="P3" i="9"/>
  <c r="O3" i="9"/>
  <c r="N3" i="9"/>
  <c r="M3" i="9"/>
  <c r="N268" i="8"/>
  <c r="N267" i="8"/>
  <c r="N266" i="8"/>
  <c r="N265" i="8"/>
  <c r="N264" i="8"/>
  <c r="U260" i="8"/>
  <c r="T260" i="8"/>
  <c r="S260" i="8"/>
  <c r="P260" i="8"/>
  <c r="O260" i="8"/>
  <c r="N260" i="8"/>
  <c r="U259" i="8"/>
  <c r="T259" i="8"/>
  <c r="S259" i="8"/>
  <c r="P259" i="8"/>
  <c r="O259" i="8"/>
  <c r="N259" i="8"/>
  <c r="U258" i="8"/>
  <c r="T258" i="8"/>
  <c r="S258" i="8"/>
  <c r="P258" i="8"/>
  <c r="O258" i="8"/>
  <c r="N258" i="8"/>
  <c r="U257" i="8"/>
  <c r="T257" i="8"/>
  <c r="S257" i="8"/>
  <c r="P257" i="8"/>
  <c r="O257" i="8"/>
  <c r="N257" i="8"/>
  <c r="U256" i="8"/>
  <c r="T256" i="8"/>
  <c r="S256" i="8"/>
  <c r="P256" i="8"/>
  <c r="O256" i="8"/>
  <c r="N256" i="8"/>
  <c r="U255" i="8"/>
  <c r="T255" i="8"/>
  <c r="S255" i="8"/>
  <c r="P255" i="8"/>
  <c r="O255" i="8"/>
  <c r="N255" i="8"/>
  <c r="U254" i="8"/>
  <c r="T254" i="8"/>
  <c r="S254" i="8"/>
  <c r="P254" i="8"/>
  <c r="O254" i="8"/>
  <c r="N254" i="8"/>
  <c r="U253" i="8"/>
  <c r="T253" i="8"/>
  <c r="S253" i="8"/>
  <c r="P253" i="8"/>
  <c r="O253" i="8"/>
  <c r="N253" i="8"/>
  <c r="U252" i="8"/>
  <c r="T252" i="8"/>
  <c r="S252" i="8"/>
  <c r="P252" i="8"/>
  <c r="O252" i="8"/>
  <c r="N252" i="8"/>
  <c r="U251" i="8"/>
  <c r="T251" i="8"/>
  <c r="S251" i="8"/>
  <c r="P251" i="8"/>
  <c r="O251" i="8"/>
  <c r="N251" i="8"/>
  <c r="U250" i="8"/>
  <c r="T250" i="8"/>
  <c r="S250" i="8"/>
  <c r="P250" i="8"/>
  <c r="O250" i="8"/>
  <c r="N250" i="8"/>
  <c r="U249" i="8"/>
  <c r="T249" i="8"/>
  <c r="S249" i="8"/>
  <c r="P249" i="8"/>
  <c r="O249" i="8"/>
  <c r="N249" i="8"/>
  <c r="U248" i="8"/>
  <c r="T248" i="8"/>
  <c r="S248" i="8"/>
  <c r="P248" i="8"/>
  <c r="O248" i="8"/>
  <c r="N248" i="8"/>
  <c r="U247" i="8"/>
  <c r="T247" i="8"/>
  <c r="S247" i="8"/>
  <c r="P247" i="8"/>
  <c r="O247" i="8"/>
  <c r="X247" i="8" s="1"/>
  <c r="N247" i="8"/>
  <c r="U246" i="8"/>
  <c r="T246" i="8"/>
  <c r="S246" i="8"/>
  <c r="P246" i="8"/>
  <c r="O246" i="8"/>
  <c r="N246" i="8"/>
  <c r="U245" i="8"/>
  <c r="T245" i="8"/>
  <c r="S245" i="8"/>
  <c r="P245" i="8"/>
  <c r="X245" i="8" s="1"/>
  <c r="O245" i="8"/>
  <c r="N245" i="8"/>
  <c r="U244" i="8"/>
  <c r="T244" i="8"/>
  <c r="S244" i="8"/>
  <c r="P244" i="8"/>
  <c r="O244" i="8"/>
  <c r="N244" i="8"/>
  <c r="U243" i="8"/>
  <c r="T243" i="8"/>
  <c r="S243" i="8"/>
  <c r="P243" i="8"/>
  <c r="O243" i="8"/>
  <c r="N243" i="8"/>
  <c r="U242" i="8"/>
  <c r="T242" i="8"/>
  <c r="S242" i="8"/>
  <c r="P242" i="8"/>
  <c r="O242" i="8"/>
  <c r="N242" i="8"/>
  <c r="U241" i="8"/>
  <c r="T241" i="8"/>
  <c r="S241" i="8"/>
  <c r="U268" i="8"/>
  <c r="P241" i="8"/>
  <c r="O241" i="8"/>
  <c r="N241" i="8"/>
  <c r="T268" i="8"/>
  <c r="U267" i="8"/>
  <c r="T267" i="8"/>
  <c r="U238" i="8"/>
  <c r="T238" i="8"/>
  <c r="S238" i="8"/>
  <c r="P238" i="8"/>
  <c r="O238" i="8"/>
  <c r="N238" i="8"/>
  <c r="U237" i="8"/>
  <c r="T237" i="8"/>
  <c r="S237" i="8"/>
  <c r="X237" i="8" s="1"/>
  <c r="P237" i="8"/>
  <c r="O237" i="8"/>
  <c r="N237" i="8"/>
  <c r="U236" i="8"/>
  <c r="T236" i="8"/>
  <c r="S236" i="8"/>
  <c r="P236" i="8"/>
  <c r="O236" i="8"/>
  <c r="N236" i="8"/>
  <c r="U235" i="8"/>
  <c r="T235" i="8"/>
  <c r="S235" i="8"/>
  <c r="P235" i="8"/>
  <c r="O235" i="8"/>
  <c r="N235" i="8"/>
  <c r="U234" i="8"/>
  <c r="T234" i="8"/>
  <c r="S234" i="8"/>
  <c r="P234" i="8"/>
  <c r="O234" i="8"/>
  <c r="N234" i="8"/>
  <c r="U233" i="8"/>
  <c r="T233" i="8"/>
  <c r="S233" i="8"/>
  <c r="P233" i="8"/>
  <c r="O233" i="8"/>
  <c r="N233" i="8"/>
  <c r="U232" i="8"/>
  <c r="T232" i="8"/>
  <c r="S232" i="8"/>
  <c r="P232" i="8"/>
  <c r="O232" i="8"/>
  <c r="N232" i="8"/>
  <c r="U231" i="8"/>
  <c r="T231" i="8"/>
  <c r="S231" i="8"/>
  <c r="P231" i="8"/>
  <c r="O231" i="8"/>
  <c r="N231" i="8"/>
  <c r="U230" i="8"/>
  <c r="T230" i="8"/>
  <c r="S230" i="8"/>
  <c r="P230" i="8"/>
  <c r="O230" i="8"/>
  <c r="N230" i="8"/>
  <c r="U229" i="8"/>
  <c r="T229" i="8"/>
  <c r="S229" i="8"/>
  <c r="P229" i="8"/>
  <c r="O229" i="8"/>
  <c r="N229" i="8"/>
  <c r="X229" i="8" s="1"/>
  <c r="U228" i="8"/>
  <c r="T228" i="8"/>
  <c r="S228" i="8"/>
  <c r="P228" i="8"/>
  <c r="O228" i="8"/>
  <c r="N228" i="8"/>
  <c r="U227" i="8"/>
  <c r="T227" i="8"/>
  <c r="S227" i="8"/>
  <c r="P227" i="8"/>
  <c r="O227" i="8"/>
  <c r="N227" i="8"/>
  <c r="U224" i="8"/>
  <c r="T224" i="8"/>
  <c r="S224" i="8"/>
  <c r="P224" i="8"/>
  <c r="O224" i="8"/>
  <c r="N224" i="8"/>
  <c r="X224" i="8" s="1"/>
  <c r="U223" i="8"/>
  <c r="T223" i="8"/>
  <c r="S223" i="8"/>
  <c r="P223" i="8"/>
  <c r="O223" i="8"/>
  <c r="X223" i="8" s="1"/>
  <c r="N223" i="8"/>
  <c r="U222" i="8"/>
  <c r="T222" i="8"/>
  <c r="S222" i="8"/>
  <c r="X222" i="8" s="1"/>
  <c r="P222" i="8"/>
  <c r="O222" i="8"/>
  <c r="N222" i="8"/>
  <c r="U221" i="8"/>
  <c r="T221" i="8"/>
  <c r="S221" i="8"/>
  <c r="P221" i="8"/>
  <c r="X221" i="8" s="1"/>
  <c r="O221" i="8"/>
  <c r="N221" i="8"/>
  <c r="U220" i="8"/>
  <c r="T220" i="8"/>
  <c r="S220" i="8"/>
  <c r="P220" i="8"/>
  <c r="O220" i="8"/>
  <c r="N220" i="8"/>
  <c r="U219" i="8"/>
  <c r="T219" i="8"/>
  <c r="S219" i="8"/>
  <c r="P219" i="8"/>
  <c r="O219" i="8"/>
  <c r="N219" i="8"/>
  <c r="U218" i="8"/>
  <c r="T218" i="8"/>
  <c r="S218" i="8"/>
  <c r="P218" i="8"/>
  <c r="O218" i="8"/>
  <c r="N218" i="8"/>
  <c r="U217" i="8"/>
  <c r="T217" i="8"/>
  <c r="S217" i="8"/>
  <c r="X217" i="8"/>
  <c r="P217" i="8"/>
  <c r="O217" i="8"/>
  <c r="N217" i="8"/>
  <c r="U216" i="8"/>
  <c r="T216" i="8"/>
  <c r="S216" i="8"/>
  <c r="P216" i="8"/>
  <c r="O216" i="8"/>
  <c r="N216" i="8"/>
  <c r="U215" i="8"/>
  <c r="T215" i="8"/>
  <c r="S215" i="8"/>
  <c r="P215" i="8"/>
  <c r="O215" i="8"/>
  <c r="N215" i="8"/>
  <c r="U214" i="8"/>
  <c r="T214" i="8"/>
  <c r="S214" i="8"/>
  <c r="P214" i="8"/>
  <c r="O214" i="8"/>
  <c r="N214" i="8"/>
  <c r="U213" i="8"/>
  <c r="T213" i="8"/>
  <c r="S213" i="8"/>
  <c r="P213" i="8"/>
  <c r="O213" i="8"/>
  <c r="N213" i="8"/>
  <c r="U212" i="8"/>
  <c r="T212" i="8"/>
  <c r="S212" i="8"/>
  <c r="P212" i="8"/>
  <c r="O212" i="8"/>
  <c r="N212" i="8"/>
  <c r="U211" i="8"/>
  <c r="T211" i="8"/>
  <c r="S211" i="8"/>
  <c r="P211" i="8"/>
  <c r="O211" i="8"/>
  <c r="N211" i="8"/>
  <c r="U210" i="8"/>
  <c r="T210" i="8"/>
  <c r="S210" i="8"/>
  <c r="P210" i="8"/>
  <c r="O210" i="8"/>
  <c r="N210" i="8"/>
  <c r="U209" i="8"/>
  <c r="T209" i="8"/>
  <c r="S209" i="8"/>
  <c r="P209" i="8"/>
  <c r="O209" i="8"/>
  <c r="N209" i="8"/>
  <c r="U208" i="8"/>
  <c r="T208" i="8"/>
  <c r="S208" i="8"/>
  <c r="P208" i="8"/>
  <c r="O208" i="8"/>
  <c r="N208" i="8"/>
  <c r="U207" i="8"/>
  <c r="T207" i="8"/>
  <c r="S207" i="8"/>
  <c r="P207" i="8"/>
  <c r="O207" i="8"/>
  <c r="N207" i="8"/>
  <c r="U206" i="8"/>
  <c r="T206" i="8"/>
  <c r="S206" i="8"/>
  <c r="P206" i="8"/>
  <c r="O206" i="8"/>
  <c r="N206" i="8"/>
  <c r="U205" i="8"/>
  <c r="T205" i="8"/>
  <c r="S205" i="8"/>
  <c r="P205" i="8"/>
  <c r="X205" i="8" s="1"/>
  <c r="O205" i="8"/>
  <c r="N205" i="8"/>
  <c r="U204" i="8"/>
  <c r="T204" i="8"/>
  <c r="S204" i="8"/>
  <c r="X204" i="8" s="1"/>
  <c r="P204" i="8"/>
  <c r="O204" i="8"/>
  <c r="N204" i="8"/>
  <c r="U203" i="8"/>
  <c r="T203" i="8"/>
  <c r="S203" i="8"/>
  <c r="P203" i="8"/>
  <c r="O203" i="8"/>
  <c r="N203" i="8"/>
  <c r="U202" i="8"/>
  <c r="T202" i="8"/>
  <c r="S202" i="8"/>
  <c r="P202" i="8"/>
  <c r="O202" i="8"/>
  <c r="N202" i="8"/>
  <c r="U201" i="8"/>
  <c r="T201" i="8"/>
  <c r="S201" i="8"/>
  <c r="P201" i="8"/>
  <c r="O201" i="8"/>
  <c r="N201" i="8"/>
  <c r="U200" i="8"/>
  <c r="T200" i="8"/>
  <c r="S200" i="8"/>
  <c r="P200" i="8"/>
  <c r="O200" i="8"/>
  <c r="N200" i="8"/>
  <c r="U199" i="8"/>
  <c r="T199" i="8"/>
  <c r="S199" i="8"/>
  <c r="X199" i="8" s="1"/>
  <c r="P199" i="8"/>
  <c r="O199" i="8"/>
  <c r="N199" i="8"/>
  <c r="U198" i="8"/>
  <c r="T198" i="8"/>
  <c r="S198" i="8"/>
  <c r="P198" i="8"/>
  <c r="O198" i="8"/>
  <c r="N198" i="8"/>
  <c r="X198" i="8" s="1"/>
  <c r="U197" i="8"/>
  <c r="T197" i="8"/>
  <c r="S197" i="8"/>
  <c r="P197" i="8"/>
  <c r="O197" i="8"/>
  <c r="N197" i="8"/>
  <c r="U196" i="8"/>
  <c r="T196" i="8"/>
  <c r="S196" i="8"/>
  <c r="P196" i="8"/>
  <c r="O196" i="8"/>
  <c r="N196" i="8"/>
  <c r="X196" i="8" s="1"/>
  <c r="U195" i="8"/>
  <c r="T195" i="8"/>
  <c r="S195" i="8"/>
  <c r="P195" i="8"/>
  <c r="O195" i="8"/>
  <c r="N195" i="8"/>
  <c r="X195" i="8" s="1"/>
  <c r="U194" i="8"/>
  <c r="T194" i="8"/>
  <c r="S194" i="8"/>
  <c r="P194" i="8"/>
  <c r="O194" i="8"/>
  <c r="N194" i="8"/>
  <c r="X194" i="8" s="1"/>
  <c r="U193" i="8"/>
  <c r="T193" i="8"/>
  <c r="S193" i="8"/>
  <c r="P193" i="8"/>
  <c r="O193" i="8"/>
  <c r="N193" i="8"/>
  <c r="X193" i="8" s="1"/>
  <c r="U192" i="8"/>
  <c r="T192" i="8"/>
  <c r="S192" i="8"/>
  <c r="P192" i="8"/>
  <c r="O192" i="8"/>
  <c r="N192" i="8"/>
  <c r="X192" i="8" s="1"/>
  <c r="U191" i="8"/>
  <c r="T191" i="8"/>
  <c r="S191" i="8"/>
  <c r="P191" i="8"/>
  <c r="O191" i="8"/>
  <c r="N191" i="8"/>
  <c r="U190" i="8"/>
  <c r="T190" i="8"/>
  <c r="S190" i="8"/>
  <c r="P190" i="8"/>
  <c r="O190" i="8"/>
  <c r="N190" i="8"/>
  <c r="X190" i="8" s="1"/>
  <c r="U189" i="8"/>
  <c r="T189" i="8"/>
  <c r="S189" i="8"/>
  <c r="P189" i="8"/>
  <c r="O189" i="8"/>
  <c r="N189" i="8"/>
  <c r="X189" i="8" s="1"/>
  <c r="U188" i="8"/>
  <c r="T188" i="8"/>
  <c r="S188" i="8"/>
  <c r="P188" i="8"/>
  <c r="O188" i="8"/>
  <c r="N188" i="8"/>
  <c r="X188" i="8" s="1"/>
  <c r="U187" i="8"/>
  <c r="T187" i="8"/>
  <c r="S187" i="8"/>
  <c r="P187" i="8"/>
  <c r="O187" i="8"/>
  <c r="X187" i="8" s="1"/>
  <c r="N187" i="8"/>
  <c r="U186" i="8"/>
  <c r="T186" i="8"/>
  <c r="S186" i="8"/>
  <c r="P186" i="8"/>
  <c r="O186" i="8"/>
  <c r="N186" i="8"/>
  <c r="U185" i="8"/>
  <c r="T185" i="8"/>
  <c r="S185" i="8"/>
  <c r="P185" i="8"/>
  <c r="X185" i="8" s="1"/>
  <c r="O185" i="8"/>
  <c r="N185" i="8"/>
  <c r="U184" i="8"/>
  <c r="T184" i="8"/>
  <c r="S184" i="8"/>
  <c r="P184" i="8"/>
  <c r="O184" i="8"/>
  <c r="N184" i="8"/>
  <c r="U183" i="8"/>
  <c r="T183" i="8"/>
  <c r="S183" i="8"/>
  <c r="P183" i="8"/>
  <c r="O183" i="8"/>
  <c r="N183" i="8"/>
  <c r="U182" i="8"/>
  <c r="T182" i="8"/>
  <c r="S182" i="8"/>
  <c r="P182" i="8"/>
  <c r="O182" i="8"/>
  <c r="N182" i="8"/>
  <c r="U181" i="8"/>
  <c r="T181" i="8"/>
  <c r="S181" i="8"/>
  <c r="X181" i="8"/>
  <c r="P181" i="8"/>
  <c r="O181" i="8"/>
  <c r="N181" i="8"/>
  <c r="U180" i="8"/>
  <c r="T180" i="8"/>
  <c r="S180" i="8"/>
  <c r="P180" i="8"/>
  <c r="O180" i="8"/>
  <c r="N180" i="8"/>
  <c r="U179" i="8"/>
  <c r="T179" i="8"/>
  <c r="S179" i="8"/>
  <c r="P179" i="8"/>
  <c r="O179" i="8"/>
  <c r="N179" i="8"/>
  <c r="U178" i="8"/>
  <c r="T178" i="8"/>
  <c r="S178" i="8"/>
  <c r="P178" i="8"/>
  <c r="O178" i="8"/>
  <c r="N178" i="8"/>
  <c r="U177" i="8"/>
  <c r="T177" i="8"/>
  <c r="S177" i="8"/>
  <c r="P177" i="8"/>
  <c r="O177" i="8"/>
  <c r="N177" i="8"/>
  <c r="U176" i="8"/>
  <c r="T176" i="8"/>
  <c r="S176" i="8"/>
  <c r="P176" i="8"/>
  <c r="O176" i="8"/>
  <c r="N176" i="8"/>
  <c r="U175" i="8"/>
  <c r="T175" i="8"/>
  <c r="S175" i="8"/>
  <c r="P175" i="8"/>
  <c r="O175" i="8"/>
  <c r="N175" i="8"/>
  <c r="U174" i="8"/>
  <c r="T174" i="8"/>
  <c r="S174" i="8"/>
  <c r="P174" i="8"/>
  <c r="O174" i="8"/>
  <c r="N174" i="8"/>
  <c r="U173" i="8"/>
  <c r="T173" i="8"/>
  <c r="S173" i="8"/>
  <c r="P173" i="8"/>
  <c r="O173" i="8"/>
  <c r="N173" i="8"/>
  <c r="U172" i="8"/>
  <c r="T172" i="8"/>
  <c r="S172" i="8"/>
  <c r="P172" i="8"/>
  <c r="O172" i="8"/>
  <c r="N172" i="8"/>
  <c r="U171" i="8"/>
  <c r="T171" i="8"/>
  <c r="S171" i="8"/>
  <c r="P171" i="8"/>
  <c r="O171" i="8"/>
  <c r="N171" i="8"/>
  <c r="U170" i="8"/>
  <c r="T170" i="8"/>
  <c r="S170" i="8"/>
  <c r="P170" i="8"/>
  <c r="O170" i="8"/>
  <c r="N170" i="8"/>
  <c r="U169" i="8"/>
  <c r="T169" i="8"/>
  <c r="S169" i="8"/>
  <c r="P169" i="8"/>
  <c r="X169" i="8" s="1"/>
  <c r="O169" i="8"/>
  <c r="N169" i="8"/>
  <c r="U168" i="8"/>
  <c r="T168" i="8"/>
  <c r="S168" i="8"/>
  <c r="X168" i="8"/>
  <c r="P168" i="8"/>
  <c r="O168" i="8"/>
  <c r="N168" i="8"/>
  <c r="U167" i="8"/>
  <c r="T167" i="8"/>
  <c r="S167" i="8"/>
  <c r="P167" i="8"/>
  <c r="O167" i="8"/>
  <c r="N167" i="8"/>
  <c r="U166" i="8"/>
  <c r="T166" i="8"/>
  <c r="S166" i="8"/>
  <c r="P166" i="8"/>
  <c r="O166" i="8"/>
  <c r="N166" i="8"/>
  <c r="U165" i="8"/>
  <c r="T165" i="8"/>
  <c r="S165" i="8"/>
  <c r="P165" i="8"/>
  <c r="O165" i="8"/>
  <c r="N165" i="8"/>
  <c r="U164" i="8"/>
  <c r="T164" i="8"/>
  <c r="S164" i="8"/>
  <c r="P164" i="8"/>
  <c r="O164" i="8"/>
  <c r="N164" i="8"/>
  <c r="U163" i="8"/>
  <c r="T163" i="8"/>
  <c r="S163" i="8"/>
  <c r="X163" i="8" s="1"/>
  <c r="P163" i="8"/>
  <c r="O163" i="8"/>
  <c r="N163" i="8"/>
  <c r="U162" i="8"/>
  <c r="T162" i="8"/>
  <c r="S162" i="8"/>
  <c r="P162" i="8"/>
  <c r="O162" i="8"/>
  <c r="N162" i="8"/>
  <c r="U161" i="8"/>
  <c r="T161" i="8"/>
  <c r="S161" i="8"/>
  <c r="P161" i="8"/>
  <c r="O161" i="8"/>
  <c r="N161" i="8"/>
  <c r="U160" i="8"/>
  <c r="T160" i="8"/>
  <c r="S160" i="8"/>
  <c r="P160" i="8"/>
  <c r="O160" i="8"/>
  <c r="N160" i="8"/>
  <c r="U159" i="8"/>
  <c r="T159" i="8"/>
  <c r="S159" i="8"/>
  <c r="P159" i="8"/>
  <c r="O159" i="8"/>
  <c r="N159" i="8"/>
  <c r="U158" i="8"/>
  <c r="T158" i="8"/>
  <c r="S158" i="8"/>
  <c r="P158" i="8"/>
  <c r="O158" i="8"/>
  <c r="N158" i="8"/>
  <c r="U157" i="8"/>
  <c r="T157" i="8"/>
  <c r="S157" i="8"/>
  <c r="P157" i="8"/>
  <c r="O157" i="8"/>
  <c r="N157" i="8"/>
  <c r="U156" i="8"/>
  <c r="T156" i="8"/>
  <c r="S156" i="8"/>
  <c r="P156" i="8"/>
  <c r="O156" i="8"/>
  <c r="N156" i="8"/>
  <c r="U155" i="8"/>
  <c r="T155" i="8"/>
  <c r="S155" i="8"/>
  <c r="P155" i="8"/>
  <c r="O155" i="8"/>
  <c r="N155" i="8"/>
  <c r="U154" i="8"/>
  <c r="T154" i="8"/>
  <c r="S154" i="8"/>
  <c r="P154" i="8"/>
  <c r="O154" i="8"/>
  <c r="N154" i="8"/>
  <c r="X154" i="8" s="1"/>
  <c r="U153" i="8"/>
  <c r="T153" i="8"/>
  <c r="S153" i="8"/>
  <c r="P153" i="8"/>
  <c r="O153" i="8"/>
  <c r="N153" i="8"/>
  <c r="X153" i="8" s="1"/>
  <c r="U152" i="8"/>
  <c r="T152" i="8"/>
  <c r="S152" i="8"/>
  <c r="P152" i="8"/>
  <c r="O152" i="8"/>
  <c r="N152" i="8"/>
  <c r="X152" i="8" s="1"/>
  <c r="U151" i="8"/>
  <c r="T151" i="8"/>
  <c r="S151" i="8"/>
  <c r="P151" i="8"/>
  <c r="O151" i="8"/>
  <c r="X151" i="8" s="1"/>
  <c r="N151" i="8"/>
  <c r="U150" i="8"/>
  <c r="T150" i="8"/>
  <c r="S150" i="8"/>
  <c r="X150" i="8" s="1"/>
  <c r="P150" i="8"/>
  <c r="O150" i="8"/>
  <c r="N150" i="8"/>
  <c r="U149" i="8"/>
  <c r="T149" i="8"/>
  <c r="S149" i="8"/>
  <c r="P149" i="8"/>
  <c r="X149" i="8" s="1"/>
  <c r="O149" i="8"/>
  <c r="N149" i="8"/>
  <c r="U148" i="8"/>
  <c r="T148" i="8"/>
  <c r="S148" i="8"/>
  <c r="P148" i="8"/>
  <c r="O148" i="8"/>
  <c r="N148" i="8"/>
  <c r="U147" i="8"/>
  <c r="T147" i="8"/>
  <c r="S147" i="8"/>
  <c r="P147" i="8"/>
  <c r="O147" i="8"/>
  <c r="N147" i="8"/>
  <c r="U146" i="8"/>
  <c r="T146" i="8"/>
  <c r="S146" i="8"/>
  <c r="P146" i="8"/>
  <c r="O146" i="8"/>
  <c r="N146" i="8"/>
  <c r="U145" i="8"/>
  <c r="T145" i="8"/>
  <c r="S145" i="8"/>
  <c r="P145" i="8"/>
  <c r="O145" i="8"/>
  <c r="N145" i="8"/>
  <c r="X145" i="8" s="1"/>
  <c r="U144" i="8"/>
  <c r="T144" i="8"/>
  <c r="S144" i="8"/>
  <c r="P144" i="8"/>
  <c r="O144" i="8"/>
  <c r="N144" i="8"/>
  <c r="X144" i="8" s="1"/>
  <c r="U143" i="8"/>
  <c r="T143" i="8"/>
  <c r="S143" i="8"/>
  <c r="P143" i="8"/>
  <c r="O143" i="8"/>
  <c r="N143" i="8"/>
  <c r="U142" i="8"/>
  <c r="T142" i="8"/>
  <c r="S142" i="8"/>
  <c r="P142" i="8"/>
  <c r="O142" i="8"/>
  <c r="N142" i="8"/>
  <c r="X142" i="8" s="1"/>
  <c r="U141" i="8"/>
  <c r="T141" i="8"/>
  <c r="S141" i="8"/>
  <c r="P141" i="8"/>
  <c r="O141" i="8"/>
  <c r="N141" i="8"/>
  <c r="X141" i="8" s="1"/>
  <c r="U140" i="8"/>
  <c r="T140" i="8"/>
  <c r="S140" i="8"/>
  <c r="P140" i="8"/>
  <c r="O140" i="8"/>
  <c r="N140" i="8"/>
  <c r="X140" i="8" s="1"/>
  <c r="U139" i="8"/>
  <c r="T139" i="8"/>
  <c r="S139" i="8"/>
  <c r="P139" i="8"/>
  <c r="O139" i="8"/>
  <c r="N139" i="8"/>
  <c r="X139" i="8" s="1"/>
  <c r="U138" i="8"/>
  <c r="T138" i="8"/>
  <c r="S138" i="8"/>
  <c r="P138" i="8"/>
  <c r="O138" i="8"/>
  <c r="N138" i="8"/>
  <c r="X138" i="8" s="1"/>
  <c r="U137" i="8"/>
  <c r="T137" i="8"/>
  <c r="S137" i="8"/>
  <c r="P137" i="8"/>
  <c r="O137" i="8"/>
  <c r="N137" i="8"/>
  <c r="U136" i="8"/>
  <c r="T136" i="8"/>
  <c r="S136" i="8"/>
  <c r="P136" i="8"/>
  <c r="O136" i="8"/>
  <c r="N136" i="8"/>
  <c r="X136" i="8" s="1"/>
  <c r="U135" i="8"/>
  <c r="T135" i="8"/>
  <c r="S135" i="8"/>
  <c r="P135" i="8"/>
  <c r="O135" i="8"/>
  <c r="N135" i="8"/>
  <c r="X135" i="8" s="1"/>
  <c r="U134" i="8"/>
  <c r="T134" i="8"/>
  <c r="S134" i="8"/>
  <c r="P134" i="8"/>
  <c r="O134" i="8"/>
  <c r="N134" i="8"/>
  <c r="X134" i="8" s="1"/>
  <c r="U133" i="8"/>
  <c r="T133" i="8"/>
  <c r="S133" i="8"/>
  <c r="P133" i="8"/>
  <c r="O133" i="8"/>
  <c r="X133" i="8" s="1"/>
  <c r="N133" i="8"/>
  <c r="U132" i="8"/>
  <c r="T132" i="8"/>
  <c r="S132" i="8"/>
  <c r="P132" i="8"/>
  <c r="X132" i="8" s="1"/>
  <c r="O132" i="8"/>
  <c r="N132" i="8"/>
  <c r="U131" i="8"/>
  <c r="T131" i="8"/>
  <c r="S131" i="8"/>
  <c r="P131" i="8"/>
  <c r="X131" i="8" s="1"/>
  <c r="O131" i="8"/>
  <c r="N131" i="8"/>
  <c r="U130" i="8"/>
  <c r="T130" i="8"/>
  <c r="S130" i="8"/>
  <c r="P130" i="8"/>
  <c r="O130" i="8"/>
  <c r="N130" i="8"/>
  <c r="U129" i="8"/>
  <c r="T129" i="8"/>
  <c r="S129" i="8"/>
  <c r="P129" i="8"/>
  <c r="O129" i="8"/>
  <c r="N129" i="8"/>
  <c r="U128" i="8"/>
  <c r="T128" i="8"/>
  <c r="S128" i="8"/>
  <c r="P128" i="8"/>
  <c r="O128" i="8"/>
  <c r="N128" i="8"/>
  <c r="U127" i="8"/>
  <c r="T127" i="8"/>
  <c r="S127" i="8"/>
  <c r="X127" i="8"/>
  <c r="P127" i="8"/>
  <c r="O127" i="8"/>
  <c r="N127" i="8"/>
  <c r="U126" i="8"/>
  <c r="T126" i="8"/>
  <c r="S126" i="8"/>
  <c r="P126" i="8"/>
  <c r="O126" i="8"/>
  <c r="N126" i="8"/>
  <c r="U125" i="8"/>
  <c r="T125" i="8"/>
  <c r="S125" i="8"/>
  <c r="P125" i="8"/>
  <c r="O125" i="8"/>
  <c r="N125" i="8"/>
  <c r="U124" i="8"/>
  <c r="T124" i="8"/>
  <c r="S124" i="8"/>
  <c r="P124" i="8"/>
  <c r="O124" i="8"/>
  <c r="N124" i="8"/>
  <c r="U123" i="8"/>
  <c r="T123" i="8"/>
  <c r="S123" i="8"/>
  <c r="P123" i="8"/>
  <c r="O123" i="8"/>
  <c r="N123" i="8"/>
  <c r="U122" i="8"/>
  <c r="T122" i="8"/>
  <c r="S122" i="8"/>
  <c r="P122" i="8"/>
  <c r="O122" i="8"/>
  <c r="N122" i="8"/>
  <c r="U121" i="8"/>
  <c r="T121" i="8"/>
  <c r="S121" i="8"/>
  <c r="P121" i="8"/>
  <c r="O121" i="8"/>
  <c r="N121" i="8"/>
  <c r="U120" i="8"/>
  <c r="T120" i="8"/>
  <c r="S120" i="8"/>
  <c r="P120" i="8"/>
  <c r="O120" i="8"/>
  <c r="N120" i="8"/>
  <c r="U119" i="8"/>
  <c r="T119" i="8"/>
  <c r="S119" i="8"/>
  <c r="P119" i="8"/>
  <c r="O119" i="8"/>
  <c r="N119" i="8"/>
  <c r="U118" i="8"/>
  <c r="T118" i="8"/>
  <c r="S118" i="8"/>
  <c r="P118" i="8"/>
  <c r="O118" i="8"/>
  <c r="N118" i="8"/>
  <c r="U117" i="8"/>
  <c r="T117" i="8"/>
  <c r="S117" i="8"/>
  <c r="P117" i="8"/>
  <c r="O117" i="8"/>
  <c r="N117" i="8"/>
  <c r="U116" i="8"/>
  <c r="T116" i="8"/>
  <c r="S116" i="8"/>
  <c r="P116" i="8"/>
  <c r="O116" i="8"/>
  <c r="N116" i="8"/>
  <c r="U115" i="8"/>
  <c r="T115" i="8"/>
  <c r="S115" i="8"/>
  <c r="P115" i="8"/>
  <c r="O115" i="8"/>
  <c r="X115" i="8" s="1"/>
  <c r="N115" i="8"/>
  <c r="U114" i="8"/>
  <c r="T114" i="8"/>
  <c r="S114" i="8"/>
  <c r="X114" i="8"/>
  <c r="P114" i="8"/>
  <c r="O114" i="8"/>
  <c r="N114" i="8"/>
  <c r="U113" i="8"/>
  <c r="T113" i="8"/>
  <c r="S113" i="8"/>
  <c r="P113" i="8"/>
  <c r="O113" i="8"/>
  <c r="N113" i="8"/>
  <c r="U112" i="8"/>
  <c r="T112" i="8"/>
  <c r="S112" i="8"/>
  <c r="P112" i="8"/>
  <c r="O112" i="8"/>
  <c r="N112" i="8"/>
  <c r="U111" i="8"/>
  <c r="T111" i="8"/>
  <c r="S111" i="8"/>
  <c r="P111" i="8"/>
  <c r="O111" i="8"/>
  <c r="N111" i="8"/>
  <c r="U110" i="8"/>
  <c r="T110" i="8"/>
  <c r="S110" i="8"/>
  <c r="P110" i="8"/>
  <c r="O110" i="8"/>
  <c r="N110" i="8"/>
  <c r="U109" i="8"/>
  <c r="T109" i="8"/>
  <c r="S109" i="8"/>
  <c r="X109" i="8" s="1"/>
  <c r="P109" i="8"/>
  <c r="O109" i="8"/>
  <c r="N109" i="8"/>
  <c r="U108" i="8"/>
  <c r="T108" i="8"/>
  <c r="S108" i="8"/>
  <c r="P108" i="8"/>
  <c r="O108" i="8"/>
  <c r="N108" i="8"/>
  <c r="X108" i="8" s="1"/>
  <c r="U107" i="8"/>
  <c r="T107" i="8"/>
  <c r="S107" i="8"/>
  <c r="P107" i="8"/>
  <c r="O107" i="8"/>
  <c r="N107" i="8"/>
  <c r="U106" i="8"/>
  <c r="T106" i="8"/>
  <c r="S106" i="8"/>
  <c r="T266" i="8"/>
  <c r="P106" i="8"/>
  <c r="O106" i="8"/>
  <c r="N106" i="8"/>
  <c r="U105" i="8"/>
  <c r="T105" i="8"/>
  <c r="S105" i="8"/>
  <c r="U266" i="8"/>
  <c r="P105" i="8"/>
  <c r="O105" i="8"/>
  <c r="N105" i="8"/>
  <c r="U102" i="8"/>
  <c r="T102" i="8"/>
  <c r="S102" i="8"/>
  <c r="P102" i="8"/>
  <c r="O102" i="8"/>
  <c r="N102" i="8"/>
  <c r="U101" i="8"/>
  <c r="T101" i="8"/>
  <c r="S101" i="8"/>
  <c r="P101" i="8"/>
  <c r="O101" i="8"/>
  <c r="N101" i="8"/>
  <c r="U100" i="8"/>
  <c r="T100" i="8"/>
  <c r="S100" i="8"/>
  <c r="P100" i="8"/>
  <c r="O100" i="8"/>
  <c r="N100" i="8"/>
  <c r="U99" i="8"/>
  <c r="T99" i="8"/>
  <c r="S99" i="8"/>
  <c r="P99" i="8"/>
  <c r="O99" i="8"/>
  <c r="N99" i="8"/>
  <c r="U98" i="8"/>
  <c r="T98" i="8"/>
  <c r="S98" i="8"/>
  <c r="P98" i="8"/>
  <c r="O98" i="8"/>
  <c r="N98" i="8"/>
  <c r="U97" i="8"/>
  <c r="T97" i="8"/>
  <c r="S97" i="8"/>
  <c r="P97" i="8"/>
  <c r="O97" i="8"/>
  <c r="N97" i="8"/>
  <c r="U96" i="8"/>
  <c r="T96" i="8"/>
  <c r="S96" i="8"/>
  <c r="X96" i="8" s="1"/>
  <c r="P96" i="8"/>
  <c r="O96" i="8"/>
  <c r="N96" i="8"/>
  <c r="U95" i="8"/>
  <c r="T95" i="8"/>
  <c r="S95" i="8"/>
  <c r="X95" i="8" s="1"/>
  <c r="P95" i="8"/>
  <c r="O95" i="8"/>
  <c r="N95" i="8"/>
  <c r="U94" i="8"/>
  <c r="T94" i="8"/>
  <c r="S94" i="8"/>
  <c r="P94" i="8"/>
  <c r="O94" i="8"/>
  <c r="N94" i="8"/>
  <c r="U93" i="8"/>
  <c r="T93" i="8"/>
  <c r="S93" i="8"/>
  <c r="P93" i="8"/>
  <c r="O93" i="8"/>
  <c r="N93" i="8"/>
  <c r="U92" i="8"/>
  <c r="T92" i="8"/>
  <c r="S92" i="8"/>
  <c r="P92" i="8"/>
  <c r="O92" i="8"/>
  <c r="N92" i="8"/>
  <c r="U91" i="8"/>
  <c r="T91" i="8"/>
  <c r="S91" i="8"/>
  <c r="P91" i="8"/>
  <c r="O91" i="8"/>
  <c r="N91" i="8"/>
  <c r="U90" i="8"/>
  <c r="T90" i="8"/>
  <c r="S90" i="8"/>
  <c r="P90" i="8"/>
  <c r="O90" i="8"/>
  <c r="N90" i="8"/>
  <c r="U89" i="8"/>
  <c r="T89" i="8"/>
  <c r="S89" i="8"/>
  <c r="P89" i="8"/>
  <c r="O89" i="8"/>
  <c r="N89" i="8"/>
  <c r="U88" i="8"/>
  <c r="T88" i="8"/>
  <c r="S88" i="8"/>
  <c r="P88" i="8"/>
  <c r="O88" i="8"/>
  <c r="N88" i="8"/>
  <c r="U87" i="8"/>
  <c r="T87" i="8"/>
  <c r="S87" i="8"/>
  <c r="P87" i="8"/>
  <c r="O87" i="8"/>
  <c r="N87" i="8"/>
  <c r="U86" i="8"/>
  <c r="T86" i="8"/>
  <c r="S86" i="8"/>
  <c r="P86" i="8"/>
  <c r="O86" i="8"/>
  <c r="N86" i="8"/>
  <c r="U85" i="8"/>
  <c r="T85" i="8"/>
  <c r="S85" i="8"/>
  <c r="P85" i="8"/>
  <c r="O85" i="8"/>
  <c r="N85" i="8"/>
  <c r="X85" i="8" s="1"/>
  <c r="U84" i="8"/>
  <c r="T84" i="8"/>
  <c r="S84" i="8"/>
  <c r="P84" i="8"/>
  <c r="O84" i="8"/>
  <c r="N84" i="8"/>
  <c r="U83" i="8"/>
  <c r="T83" i="8"/>
  <c r="S83" i="8"/>
  <c r="P83" i="8"/>
  <c r="O83" i="8"/>
  <c r="N83" i="8"/>
  <c r="U82" i="8"/>
  <c r="T82" i="8"/>
  <c r="S82" i="8"/>
  <c r="P82" i="8"/>
  <c r="O82" i="8"/>
  <c r="N82" i="8"/>
  <c r="U81" i="8"/>
  <c r="T81" i="8"/>
  <c r="S81" i="8"/>
  <c r="P81" i="8"/>
  <c r="O81" i="8"/>
  <c r="N81" i="8"/>
  <c r="U80" i="8"/>
  <c r="T80" i="8"/>
  <c r="S80" i="8"/>
  <c r="P80" i="8"/>
  <c r="O80" i="8"/>
  <c r="N80" i="8"/>
  <c r="U79" i="8"/>
  <c r="T79" i="8"/>
  <c r="S79" i="8"/>
  <c r="P79" i="8"/>
  <c r="O79" i="8"/>
  <c r="N79" i="8"/>
  <c r="U78" i="8"/>
  <c r="T78" i="8"/>
  <c r="S78" i="8"/>
  <c r="P78" i="8"/>
  <c r="O78" i="8"/>
  <c r="N78" i="8"/>
  <c r="U77" i="8"/>
  <c r="T77" i="8"/>
  <c r="S77" i="8"/>
  <c r="P77" i="8"/>
  <c r="O77" i="8"/>
  <c r="N77" i="8"/>
  <c r="U76" i="8"/>
  <c r="T76" i="8"/>
  <c r="S76" i="8"/>
  <c r="P76" i="8"/>
  <c r="O76" i="8"/>
  <c r="N76" i="8"/>
  <c r="U75" i="8"/>
  <c r="T75" i="8"/>
  <c r="S75" i="8"/>
  <c r="P75" i="8"/>
  <c r="O75" i="8"/>
  <c r="N75" i="8"/>
  <c r="U74" i="8"/>
  <c r="T74" i="8"/>
  <c r="S74" i="8"/>
  <c r="P74" i="8"/>
  <c r="O74" i="8"/>
  <c r="N74" i="8"/>
  <c r="U73" i="8"/>
  <c r="T73" i="8"/>
  <c r="S73" i="8"/>
  <c r="P73" i="8"/>
  <c r="O73" i="8"/>
  <c r="N73" i="8"/>
  <c r="U72" i="8"/>
  <c r="T72" i="8"/>
  <c r="S72" i="8"/>
  <c r="P72" i="8"/>
  <c r="O72" i="8"/>
  <c r="N72" i="8"/>
  <c r="U71" i="8"/>
  <c r="T71" i="8"/>
  <c r="S71" i="8"/>
  <c r="P71" i="8"/>
  <c r="O71" i="8"/>
  <c r="N71" i="8"/>
  <c r="U70" i="8"/>
  <c r="T70" i="8"/>
  <c r="S70" i="8"/>
  <c r="P70" i="8"/>
  <c r="O70" i="8"/>
  <c r="N70" i="8"/>
  <c r="X70" i="8" s="1"/>
  <c r="U69" i="8"/>
  <c r="T69" i="8"/>
  <c r="S69" i="8"/>
  <c r="P69" i="8"/>
  <c r="O69" i="8"/>
  <c r="N69" i="8"/>
  <c r="X69" i="8" s="1"/>
  <c r="U68" i="8"/>
  <c r="T68" i="8"/>
  <c r="S68" i="8"/>
  <c r="P68" i="8"/>
  <c r="O68" i="8"/>
  <c r="N68" i="8"/>
  <c r="X68" i="8" s="1"/>
  <c r="U67" i="8"/>
  <c r="T67" i="8"/>
  <c r="S67" i="8"/>
  <c r="P67" i="8"/>
  <c r="O67" i="8"/>
  <c r="X67" i="8" s="1"/>
  <c r="N67" i="8"/>
  <c r="U66" i="8"/>
  <c r="T66" i="8"/>
  <c r="S66" i="8"/>
  <c r="P66" i="8"/>
  <c r="O66" i="8"/>
  <c r="N66" i="8"/>
  <c r="U65" i="8"/>
  <c r="T65" i="8"/>
  <c r="S65" i="8"/>
  <c r="P65" i="8"/>
  <c r="O65" i="8"/>
  <c r="N65" i="8"/>
  <c r="U64" i="8"/>
  <c r="T64" i="8"/>
  <c r="S64" i="8"/>
  <c r="P64" i="8"/>
  <c r="O64" i="8"/>
  <c r="N64" i="8"/>
  <c r="U63" i="8"/>
  <c r="T63" i="8"/>
  <c r="S63" i="8"/>
  <c r="P63" i="8"/>
  <c r="O63" i="8"/>
  <c r="N63" i="8"/>
  <c r="U62" i="8"/>
  <c r="T62" i="8"/>
  <c r="S62" i="8"/>
  <c r="P62" i="8"/>
  <c r="O62" i="8"/>
  <c r="N62" i="8"/>
  <c r="U61" i="8"/>
  <c r="T61" i="8"/>
  <c r="S61" i="8"/>
  <c r="P61" i="8"/>
  <c r="X61" i="8" s="1"/>
  <c r="O61" i="8"/>
  <c r="N61" i="8"/>
  <c r="U60" i="8"/>
  <c r="T60" i="8"/>
  <c r="S60" i="8"/>
  <c r="P60" i="8"/>
  <c r="O60" i="8"/>
  <c r="N60" i="8"/>
  <c r="U59" i="8"/>
  <c r="T59" i="8"/>
  <c r="S59" i="8"/>
  <c r="P59" i="8"/>
  <c r="X59" i="8" s="1"/>
  <c r="O59" i="8"/>
  <c r="N59" i="8"/>
  <c r="U58" i="8"/>
  <c r="T58" i="8"/>
  <c r="S58" i="8"/>
  <c r="T265" i="8"/>
  <c r="P58" i="8"/>
  <c r="O58" i="8"/>
  <c r="N58" i="8"/>
  <c r="U57" i="8"/>
  <c r="T57" i="8"/>
  <c r="S57" i="8"/>
  <c r="U265" i="8"/>
  <c r="P57" i="8"/>
  <c r="O57" i="8"/>
  <c r="N57" i="8"/>
  <c r="U56" i="8"/>
  <c r="T56" i="8"/>
  <c r="S56" i="8"/>
  <c r="P56" i="8"/>
  <c r="O56" i="8"/>
  <c r="N56" i="8"/>
  <c r="N4" i="8"/>
  <c r="U53" i="8"/>
  <c r="T53" i="8"/>
  <c r="S53" i="8"/>
  <c r="P53" i="8"/>
  <c r="O53" i="8"/>
  <c r="N53" i="8"/>
  <c r="U52" i="8"/>
  <c r="T52" i="8"/>
  <c r="S52" i="8"/>
  <c r="P52" i="8"/>
  <c r="O52" i="8"/>
  <c r="N52" i="8"/>
  <c r="U51" i="8"/>
  <c r="T51" i="8"/>
  <c r="S51" i="8"/>
  <c r="P51" i="8"/>
  <c r="O51" i="8"/>
  <c r="X51" i="8" s="1"/>
  <c r="N51" i="8"/>
  <c r="U50" i="8"/>
  <c r="T50" i="8"/>
  <c r="S50" i="8"/>
  <c r="P50" i="8"/>
  <c r="O50" i="8"/>
  <c r="N50" i="8"/>
  <c r="U49" i="8"/>
  <c r="T49" i="8"/>
  <c r="S49" i="8"/>
  <c r="P49" i="8"/>
  <c r="O49" i="8"/>
  <c r="N49" i="8"/>
  <c r="U48" i="8"/>
  <c r="T48" i="8"/>
  <c r="S48" i="8"/>
  <c r="P48" i="8"/>
  <c r="O48" i="8"/>
  <c r="N48" i="8"/>
  <c r="U47" i="8"/>
  <c r="T47" i="8"/>
  <c r="S47" i="8"/>
  <c r="P47" i="8"/>
  <c r="O47" i="8"/>
  <c r="N47" i="8"/>
  <c r="U46" i="8"/>
  <c r="T46" i="8"/>
  <c r="S46" i="8"/>
  <c r="X46" i="8" s="1"/>
  <c r="P46" i="8"/>
  <c r="O46" i="8"/>
  <c r="N46" i="8"/>
  <c r="U45" i="8"/>
  <c r="T45" i="8"/>
  <c r="S45" i="8"/>
  <c r="X45" i="8"/>
  <c r="P45" i="8"/>
  <c r="O45" i="8"/>
  <c r="N45" i="8"/>
  <c r="U44" i="8"/>
  <c r="T44" i="8"/>
  <c r="S44" i="8"/>
  <c r="P44" i="8"/>
  <c r="O44" i="8"/>
  <c r="N44" i="8"/>
  <c r="U43" i="8"/>
  <c r="T43" i="8"/>
  <c r="S43" i="8"/>
  <c r="X43" i="8" s="1"/>
  <c r="P43" i="8"/>
  <c r="O43" i="8"/>
  <c r="N43" i="8"/>
  <c r="U42" i="8"/>
  <c r="T42" i="8"/>
  <c r="S42" i="8"/>
  <c r="P42" i="8"/>
  <c r="O42" i="8"/>
  <c r="N42" i="8"/>
  <c r="U41" i="8"/>
  <c r="T41" i="8"/>
  <c r="S41" i="8"/>
  <c r="P41" i="8"/>
  <c r="O41" i="8"/>
  <c r="N41" i="8"/>
  <c r="U40" i="8"/>
  <c r="T40" i="8"/>
  <c r="S40" i="8"/>
  <c r="P40" i="8"/>
  <c r="O40" i="8"/>
  <c r="N40" i="8"/>
  <c r="U39" i="8"/>
  <c r="T39" i="8"/>
  <c r="S39" i="8"/>
  <c r="P39" i="8"/>
  <c r="O39" i="8"/>
  <c r="N39" i="8"/>
  <c r="U38" i="8"/>
  <c r="T38" i="8"/>
  <c r="S38" i="8"/>
  <c r="P38" i="8"/>
  <c r="O38" i="8"/>
  <c r="N38" i="8"/>
  <c r="U37" i="8"/>
  <c r="T37" i="8"/>
  <c r="S37" i="8"/>
  <c r="P37" i="8"/>
  <c r="O37" i="8"/>
  <c r="N37" i="8"/>
  <c r="U36" i="8"/>
  <c r="T36" i="8"/>
  <c r="S36" i="8"/>
  <c r="P36" i="8"/>
  <c r="O36" i="8"/>
  <c r="N36" i="8"/>
  <c r="U35" i="8"/>
  <c r="T35" i="8"/>
  <c r="S35" i="8"/>
  <c r="P35" i="8"/>
  <c r="O35" i="8"/>
  <c r="N35" i="8"/>
  <c r="U34" i="8"/>
  <c r="T34" i="8"/>
  <c r="S34" i="8"/>
  <c r="P34" i="8"/>
  <c r="O34" i="8"/>
  <c r="N34" i="8"/>
  <c r="U33" i="8"/>
  <c r="T33" i="8"/>
  <c r="S33" i="8"/>
  <c r="P33" i="8"/>
  <c r="X33" i="8" s="1"/>
  <c r="O33" i="8"/>
  <c r="N33" i="8"/>
  <c r="U32" i="8"/>
  <c r="T32" i="8"/>
  <c r="S32" i="8"/>
  <c r="P32" i="8"/>
  <c r="O32" i="8"/>
  <c r="N32" i="8"/>
  <c r="U31" i="8"/>
  <c r="T31" i="8"/>
  <c r="S31" i="8"/>
  <c r="P31" i="8"/>
  <c r="O31" i="8"/>
  <c r="N31" i="8"/>
  <c r="U30" i="8"/>
  <c r="T30" i="8"/>
  <c r="S30" i="8"/>
  <c r="P30" i="8"/>
  <c r="O30" i="8"/>
  <c r="N30" i="8"/>
  <c r="U29" i="8"/>
  <c r="T29" i="8"/>
  <c r="S29" i="8"/>
  <c r="P29" i="8"/>
  <c r="O29" i="8"/>
  <c r="N29" i="8"/>
  <c r="U28" i="8"/>
  <c r="T28" i="8"/>
  <c r="S28" i="8"/>
  <c r="X28" i="8"/>
  <c r="P28" i="8"/>
  <c r="O28" i="8"/>
  <c r="N28" i="8"/>
  <c r="U27" i="8"/>
  <c r="T27" i="8"/>
  <c r="S27" i="8"/>
  <c r="X27" i="8" s="1"/>
  <c r="P27" i="8"/>
  <c r="O27" i="8"/>
  <c r="N27" i="8"/>
  <c r="U26" i="8"/>
  <c r="T26" i="8"/>
  <c r="S26" i="8"/>
  <c r="P26" i="8"/>
  <c r="O26" i="8"/>
  <c r="N26" i="8"/>
  <c r="U25" i="8"/>
  <c r="T25" i="8"/>
  <c r="S25" i="8"/>
  <c r="P25" i="8"/>
  <c r="O25" i="8"/>
  <c r="N25" i="8"/>
  <c r="U24" i="8"/>
  <c r="T24" i="8"/>
  <c r="S24" i="8"/>
  <c r="P24" i="8"/>
  <c r="O24" i="8"/>
  <c r="N24" i="8"/>
  <c r="U23" i="8"/>
  <c r="T23" i="8"/>
  <c r="S23" i="8"/>
  <c r="P23" i="8"/>
  <c r="O23" i="8"/>
  <c r="N23" i="8"/>
  <c r="U22" i="8"/>
  <c r="T22" i="8"/>
  <c r="S22" i="8"/>
  <c r="P22" i="8"/>
  <c r="O22" i="8"/>
  <c r="N22" i="8"/>
  <c r="X22" i="8" s="1"/>
  <c r="U21" i="8"/>
  <c r="T21" i="8"/>
  <c r="S21" i="8"/>
  <c r="P21" i="8"/>
  <c r="O21" i="8"/>
  <c r="N21" i="8"/>
  <c r="X21" i="8" s="1"/>
  <c r="U20" i="8"/>
  <c r="T20" i="8"/>
  <c r="S20" i="8"/>
  <c r="P20" i="8"/>
  <c r="O20" i="8"/>
  <c r="N20" i="8"/>
  <c r="X20" i="8" s="1"/>
  <c r="U19" i="8"/>
  <c r="T19" i="8"/>
  <c r="S19" i="8"/>
  <c r="P19" i="8"/>
  <c r="O19" i="8"/>
  <c r="N19" i="8"/>
  <c r="X19" i="8" s="1"/>
  <c r="U18" i="8"/>
  <c r="T18" i="8"/>
  <c r="S18" i="8"/>
  <c r="P18" i="8"/>
  <c r="O18" i="8"/>
  <c r="N18" i="8"/>
  <c r="X18" i="8" s="1"/>
  <c r="U17" i="8"/>
  <c r="T17" i="8"/>
  <c r="S17" i="8"/>
  <c r="P17" i="8"/>
  <c r="O17" i="8"/>
  <c r="N17" i="8"/>
  <c r="X17" i="8" s="1"/>
  <c r="U16" i="8"/>
  <c r="T16" i="8"/>
  <c r="S16" i="8"/>
  <c r="P16" i="8"/>
  <c r="O16" i="8"/>
  <c r="N16" i="8"/>
  <c r="X16" i="8" s="1"/>
  <c r="U15" i="8"/>
  <c r="T15" i="8"/>
  <c r="S15" i="8"/>
  <c r="P15" i="8"/>
  <c r="O15" i="8"/>
  <c r="X15" i="8" s="1"/>
  <c r="N15" i="8"/>
  <c r="U14" i="8"/>
  <c r="T14" i="8"/>
  <c r="S14" i="8"/>
  <c r="P14" i="8"/>
  <c r="O14" i="8"/>
  <c r="N14" i="8"/>
  <c r="U13" i="8"/>
  <c r="T13" i="8"/>
  <c r="S13" i="8"/>
  <c r="P13" i="8"/>
  <c r="O13" i="8"/>
  <c r="N13" i="8"/>
  <c r="U12" i="8"/>
  <c r="T12" i="8"/>
  <c r="S12" i="8"/>
  <c r="P12" i="8"/>
  <c r="O12" i="8"/>
  <c r="N12" i="8"/>
  <c r="U11" i="8"/>
  <c r="T11" i="8"/>
  <c r="S11" i="8"/>
  <c r="P11" i="8"/>
  <c r="O11" i="8"/>
  <c r="N11" i="8"/>
  <c r="U10" i="8"/>
  <c r="T10" i="8"/>
  <c r="S10" i="8"/>
  <c r="P10" i="8"/>
  <c r="O10" i="8"/>
  <c r="N10" i="8"/>
  <c r="U9" i="8"/>
  <c r="T9" i="8"/>
  <c r="S9" i="8"/>
  <c r="X9" i="8"/>
  <c r="P9" i="8"/>
  <c r="O9" i="8"/>
  <c r="N9" i="8"/>
  <c r="U8" i="8"/>
  <c r="T8" i="8"/>
  <c r="S8" i="8"/>
  <c r="P8" i="8"/>
  <c r="O8" i="8"/>
  <c r="N8" i="8"/>
  <c r="U7" i="8"/>
  <c r="T7" i="8"/>
  <c r="S7" i="8"/>
  <c r="P7" i="8"/>
  <c r="O7" i="8"/>
  <c r="N7" i="8"/>
  <c r="U6" i="8"/>
  <c r="T6" i="8"/>
  <c r="S6" i="8"/>
  <c r="P6" i="8"/>
  <c r="O6" i="8"/>
  <c r="N6" i="8"/>
  <c r="U5" i="8"/>
  <c r="T5" i="8"/>
  <c r="S5" i="8"/>
  <c r="T264" i="8"/>
  <c r="P5" i="8"/>
  <c r="O5" i="8"/>
  <c r="N5" i="8"/>
  <c r="U4" i="8"/>
  <c r="T4" i="8"/>
  <c r="S4" i="8"/>
  <c r="U264" i="8"/>
  <c r="P4" i="8"/>
  <c r="O4" i="8"/>
  <c r="U3" i="8"/>
  <c r="T3" i="8"/>
  <c r="S3" i="8"/>
  <c r="P3" i="8"/>
  <c r="O3" i="8"/>
  <c r="N3" i="8"/>
  <c r="L224" i="8"/>
  <c r="L223" i="8"/>
  <c r="L222" i="8"/>
  <c r="L238" i="8"/>
  <c r="L53" i="8"/>
  <c r="L221" i="8"/>
  <c r="L52" i="8"/>
  <c r="L237" i="8"/>
  <c r="L51" i="8"/>
  <c r="L220" i="8"/>
  <c r="L50" i="8"/>
  <c r="L219" i="8"/>
  <c r="L218" i="8"/>
  <c r="L236" i="8"/>
  <c r="L217" i="8"/>
  <c r="L216" i="8"/>
  <c r="L102" i="8"/>
  <c r="L215" i="8"/>
  <c r="L235" i="8"/>
  <c r="L260" i="8"/>
  <c r="L49" i="8"/>
  <c r="L214" i="8"/>
  <c r="L213" i="8"/>
  <c r="L212" i="8"/>
  <c r="L211" i="8"/>
  <c r="L101" i="8"/>
  <c r="L100" i="8"/>
  <c r="L210" i="8"/>
  <c r="L209" i="8"/>
  <c r="L48" i="8"/>
  <c r="L99" i="8"/>
  <c r="L47" i="8"/>
  <c r="L234" i="8"/>
  <c r="L208" i="8"/>
  <c r="L259" i="8"/>
  <c r="L98" i="8"/>
  <c r="L97" i="8"/>
  <c r="L207" i="8"/>
  <c r="L96" i="8"/>
  <c r="L206" i="8"/>
  <c r="L95" i="8"/>
  <c r="L205" i="8"/>
  <c r="L94" i="8"/>
  <c r="L204" i="8"/>
  <c r="L46" i="8"/>
  <c r="L203" i="8"/>
  <c r="L202" i="8"/>
  <c r="L201" i="8"/>
  <c r="L200" i="8"/>
  <c r="L233" i="8"/>
  <c r="L199" i="8"/>
  <c r="L258" i="8"/>
  <c r="L198" i="8"/>
  <c r="L197" i="8"/>
  <c r="L196" i="8"/>
  <c r="L93" i="8"/>
  <c r="L195" i="8"/>
  <c r="L194" i="8"/>
  <c r="L92" i="8"/>
  <c r="L193" i="8"/>
  <c r="L192" i="8"/>
  <c r="L191" i="8"/>
  <c r="L190" i="8"/>
  <c r="L189" i="8"/>
  <c r="L188" i="8"/>
  <c r="L257" i="8"/>
  <c r="L256" i="8"/>
  <c r="L45" i="8"/>
  <c r="L91" i="8"/>
  <c r="L187" i="8"/>
  <c r="L44" i="8"/>
  <c r="L90" i="8"/>
  <c r="L43" i="8"/>
  <c r="L186" i="8"/>
  <c r="L185" i="8"/>
  <c r="L184" i="8"/>
  <c r="L183" i="8"/>
  <c r="L89" i="8"/>
  <c r="L182" i="8"/>
  <c r="L88" i="8"/>
  <c r="L255" i="8"/>
  <c r="L181" i="8"/>
  <c r="L254" i="8"/>
  <c r="L42" i="8"/>
  <c r="L41" i="8"/>
  <c r="L253" i="8"/>
  <c r="L40" i="8"/>
  <c r="L39" i="8"/>
  <c r="L38" i="8"/>
  <c r="L180" i="8"/>
  <c r="L179" i="8"/>
  <c r="L37" i="8"/>
  <c r="L87" i="8"/>
  <c r="L252" i="8"/>
  <c r="L86" i="8"/>
  <c r="L178" i="8"/>
  <c r="L177" i="8"/>
  <c r="L36" i="8"/>
  <c r="L85" i="8"/>
  <c r="L35" i="8"/>
  <c r="L176" i="8"/>
  <c r="L34" i="8"/>
  <c r="L33" i="8"/>
  <c r="L175" i="8"/>
  <c r="L174" i="8"/>
  <c r="L173" i="8"/>
  <c r="L232" i="8"/>
  <c r="L251" i="8"/>
  <c r="L172" i="8"/>
  <c r="L171" i="8"/>
  <c r="L32" i="8"/>
  <c r="L84" i="8"/>
  <c r="L170" i="8"/>
  <c r="L83" i="8"/>
  <c r="L31" i="8"/>
  <c r="L231" i="8"/>
  <c r="L169" i="8"/>
  <c r="L168" i="8"/>
  <c r="L167" i="8"/>
  <c r="L82" i="8"/>
  <c r="L166" i="8"/>
  <c r="L30" i="8"/>
  <c r="L29" i="8"/>
  <c r="L81" i="8"/>
  <c r="L165" i="8"/>
  <c r="L80" i="8"/>
  <c r="L28" i="8"/>
  <c r="L79" i="8"/>
  <c r="L27" i="8"/>
  <c r="L230" i="8"/>
  <c r="L164" i="8"/>
  <c r="L163" i="8"/>
  <c r="L162" i="8"/>
  <c r="L161" i="8"/>
  <c r="L160" i="8"/>
  <c r="L26" i="8"/>
  <c r="L78" i="8"/>
  <c r="L159" i="8"/>
  <c r="L25" i="8"/>
  <c r="L24" i="8"/>
  <c r="L77" i="8"/>
  <c r="L250" i="8"/>
  <c r="L249" i="8"/>
  <c r="L23" i="8"/>
  <c r="L158" i="8"/>
  <c r="L157" i="8"/>
  <c r="L22" i="8"/>
  <c r="L76" i="8"/>
  <c r="L156" i="8"/>
  <c r="L155" i="8"/>
  <c r="L154" i="8"/>
  <c r="L21" i="8"/>
  <c r="L153" i="8"/>
  <c r="L152" i="8"/>
  <c r="L75" i="8"/>
  <c r="L151" i="8"/>
  <c r="L150" i="8"/>
  <c r="L149" i="8"/>
  <c r="L74" i="8"/>
  <c r="L73" i="8"/>
  <c r="L72" i="8"/>
  <c r="L71" i="8"/>
  <c r="L148" i="8"/>
  <c r="L147" i="8"/>
  <c r="L146" i="8"/>
  <c r="L20" i="8"/>
  <c r="L19" i="8"/>
  <c r="L145" i="8"/>
  <c r="L18" i="8"/>
  <c r="L17" i="8"/>
  <c r="L229" i="8"/>
  <c r="L144" i="8"/>
  <c r="L143" i="8"/>
  <c r="L142" i="8"/>
  <c r="L248" i="8"/>
  <c r="L247" i="8"/>
  <c r="L16" i="8"/>
  <c r="L246" i="8"/>
  <c r="L141" i="8"/>
  <c r="L140" i="8"/>
  <c r="L139" i="8"/>
  <c r="L138" i="8"/>
  <c r="L70" i="8"/>
  <c r="L69" i="8"/>
  <c r="L15" i="8"/>
  <c r="L137" i="8"/>
  <c r="L245" i="8"/>
  <c r="L14" i="8"/>
  <c r="L136" i="8"/>
  <c r="L228" i="8"/>
  <c r="L135" i="8"/>
  <c r="L134" i="8"/>
  <c r="L133" i="8"/>
  <c r="L132" i="8"/>
  <c r="L13" i="8"/>
  <c r="L12" i="8"/>
  <c r="L131" i="8"/>
  <c r="L68" i="8"/>
  <c r="L130" i="8"/>
  <c r="L67" i="8"/>
  <c r="L129" i="8"/>
  <c r="L11" i="8"/>
  <c r="L66" i="8"/>
  <c r="L128" i="8"/>
  <c r="L127" i="8"/>
  <c r="L10" i="8"/>
  <c r="L126" i="8"/>
  <c r="L9" i="8"/>
  <c r="L125" i="8"/>
  <c r="L124" i="8"/>
  <c r="L65" i="8"/>
  <c r="L8" i="8"/>
  <c r="L7" i="8"/>
  <c r="L123" i="8"/>
  <c r="L6" i="8"/>
  <c r="L244" i="8"/>
  <c r="L122" i="8"/>
  <c r="L121" i="8"/>
  <c r="L120" i="8"/>
  <c r="L119" i="8"/>
  <c r="L118" i="8"/>
  <c r="L117" i="8"/>
  <c r="L64" i="8"/>
  <c r="L116" i="8"/>
  <c r="L115" i="8"/>
  <c r="L114" i="8"/>
  <c r="L113" i="8"/>
  <c r="L63" i="8"/>
  <c r="L62" i="8"/>
  <c r="L61" i="8"/>
  <c r="L112" i="8"/>
  <c r="L111" i="8"/>
  <c r="L60" i="8"/>
  <c r="L243" i="8"/>
  <c r="L59" i="8"/>
  <c r="L5" i="8"/>
  <c r="L110" i="8"/>
  <c r="L109" i="8"/>
  <c r="L58" i="8"/>
  <c r="L242" i="8"/>
  <c r="L108" i="8"/>
  <c r="L57" i="8"/>
  <c r="L107" i="8"/>
  <c r="L56" i="8"/>
  <c r="L106" i="8"/>
  <c r="L4" i="8"/>
  <c r="L241" i="8"/>
  <c r="L227" i="8"/>
  <c r="L105" i="8"/>
  <c r="L3" i="8"/>
  <c r="X171" i="4"/>
  <c r="W171" i="4"/>
  <c r="S171" i="4"/>
  <c r="R171" i="4"/>
  <c r="Q171" i="4"/>
  <c r="P171" i="4"/>
  <c r="O171" i="4"/>
  <c r="X170" i="4"/>
  <c r="W170" i="4"/>
  <c r="S170" i="4"/>
  <c r="R170" i="4"/>
  <c r="Q170" i="4"/>
  <c r="P170" i="4"/>
  <c r="O170" i="4"/>
  <c r="X169" i="4"/>
  <c r="W169" i="4"/>
  <c r="S169" i="4"/>
  <c r="R169" i="4"/>
  <c r="Q169" i="4"/>
  <c r="P169" i="4"/>
  <c r="O169" i="4"/>
  <c r="X168" i="4"/>
  <c r="W168" i="4"/>
  <c r="S168" i="4"/>
  <c r="R168" i="4"/>
  <c r="Q168" i="4"/>
  <c r="P168" i="4"/>
  <c r="O168" i="4"/>
  <c r="X167" i="4"/>
  <c r="W167" i="4"/>
  <c r="S167" i="4"/>
  <c r="R167" i="4"/>
  <c r="Q167" i="4"/>
  <c r="P167" i="4"/>
  <c r="O167" i="4"/>
  <c r="X166" i="4"/>
  <c r="W166" i="4"/>
  <c r="S166" i="4"/>
  <c r="R166" i="4"/>
  <c r="Q166" i="4"/>
  <c r="P166" i="4"/>
  <c r="O166" i="4"/>
  <c r="X165" i="4"/>
  <c r="W165" i="4"/>
  <c r="S165" i="4"/>
  <c r="R165" i="4"/>
  <c r="Q165" i="4"/>
  <c r="P165" i="4"/>
  <c r="O165" i="4"/>
  <c r="X164" i="4"/>
  <c r="W164" i="4"/>
  <c r="S164" i="4"/>
  <c r="R164" i="4"/>
  <c r="Q164" i="4"/>
  <c r="P164" i="4"/>
  <c r="O164" i="4"/>
  <c r="X163" i="4"/>
  <c r="W163" i="4"/>
  <c r="S163" i="4"/>
  <c r="R163" i="4"/>
  <c r="Q163" i="4"/>
  <c r="P163" i="4"/>
  <c r="O163" i="4"/>
  <c r="X162" i="4"/>
  <c r="W162" i="4"/>
  <c r="S162" i="4"/>
  <c r="R162" i="4"/>
  <c r="Q162" i="4"/>
  <c r="P162" i="4"/>
  <c r="O162" i="4"/>
  <c r="X161" i="4"/>
  <c r="W161" i="4"/>
  <c r="S161" i="4"/>
  <c r="R161" i="4"/>
  <c r="Q161" i="4"/>
  <c r="P161" i="4"/>
  <c r="O161" i="4"/>
  <c r="X160" i="4"/>
  <c r="W160" i="4"/>
  <c r="S160" i="4"/>
  <c r="R160" i="4"/>
  <c r="Q160" i="4"/>
  <c r="P160" i="4"/>
  <c r="O160" i="4"/>
  <c r="X159" i="4"/>
  <c r="W159" i="4"/>
  <c r="S159" i="4"/>
  <c r="R159" i="4"/>
  <c r="Q159" i="4"/>
  <c r="P159" i="4"/>
  <c r="O159" i="4"/>
  <c r="X158" i="4"/>
  <c r="W158" i="4"/>
  <c r="S158" i="4"/>
  <c r="R158" i="4"/>
  <c r="Q158" i="4"/>
  <c r="P158" i="4"/>
  <c r="O158" i="4"/>
  <c r="X157" i="4"/>
  <c r="W157" i="4"/>
  <c r="S157" i="4"/>
  <c r="R157" i="4"/>
  <c r="Q157" i="4"/>
  <c r="P157" i="4"/>
  <c r="O157" i="4"/>
  <c r="X156" i="4"/>
  <c r="W156" i="4"/>
  <c r="S156" i="4"/>
  <c r="R156" i="4"/>
  <c r="Q156" i="4"/>
  <c r="P156" i="4"/>
  <c r="O156" i="4"/>
  <c r="X155" i="4"/>
  <c r="W155" i="4"/>
  <c r="S155" i="4"/>
  <c r="R155" i="4"/>
  <c r="Q155" i="4"/>
  <c r="P155" i="4"/>
  <c r="O155" i="4"/>
  <c r="X154" i="4"/>
  <c r="W154" i="4"/>
  <c r="S154" i="4"/>
  <c r="R154" i="4"/>
  <c r="Q154" i="4"/>
  <c r="P154" i="4"/>
  <c r="O154" i="4"/>
  <c r="X153" i="4"/>
  <c r="W153" i="4"/>
  <c r="S153" i="4"/>
  <c r="R153" i="4"/>
  <c r="Q153" i="4"/>
  <c r="P153" i="4"/>
  <c r="O153" i="4"/>
  <c r="X152" i="4"/>
  <c r="W152" i="4"/>
  <c r="S152" i="4"/>
  <c r="R152" i="4"/>
  <c r="Q152" i="4"/>
  <c r="P152" i="4"/>
  <c r="O152" i="4"/>
  <c r="X151" i="4"/>
  <c r="W151" i="4"/>
  <c r="S151" i="4"/>
  <c r="R151" i="4"/>
  <c r="Q151" i="4"/>
  <c r="P151" i="4"/>
  <c r="O151" i="4"/>
  <c r="X150" i="4"/>
  <c r="W150" i="4"/>
  <c r="S150" i="4"/>
  <c r="R150" i="4"/>
  <c r="Q150" i="4"/>
  <c r="P150" i="4"/>
  <c r="O150" i="4"/>
  <c r="X149" i="4"/>
  <c r="W149" i="4"/>
  <c r="S149" i="4"/>
  <c r="R149" i="4"/>
  <c r="Q149" i="4"/>
  <c r="P149" i="4"/>
  <c r="O149" i="4"/>
  <c r="X274" i="4"/>
  <c r="W274" i="4"/>
  <c r="S274" i="4"/>
  <c r="R274" i="4"/>
  <c r="Q274" i="4"/>
  <c r="P274" i="4"/>
  <c r="O274" i="4"/>
  <c r="X273" i="4"/>
  <c r="W273" i="4"/>
  <c r="S273" i="4"/>
  <c r="R273" i="4"/>
  <c r="Q273" i="4"/>
  <c r="P273" i="4"/>
  <c r="O273" i="4"/>
  <c r="X272" i="4"/>
  <c r="W272" i="4"/>
  <c r="S272" i="4"/>
  <c r="R272" i="4"/>
  <c r="Q272" i="4"/>
  <c r="P272" i="4"/>
  <c r="O272" i="4"/>
  <c r="X271" i="4"/>
  <c r="W271" i="4"/>
  <c r="S271" i="4"/>
  <c r="R271" i="4"/>
  <c r="Q271" i="4"/>
  <c r="P271" i="4"/>
  <c r="O271" i="4"/>
  <c r="X270" i="4"/>
  <c r="W270" i="4"/>
  <c r="S270" i="4"/>
  <c r="R270" i="4"/>
  <c r="Q270" i="4"/>
  <c r="P270" i="4"/>
  <c r="O270" i="4"/>
  <c r="X269" i="4"/>
  <c r="W269" i="4"/>
  <c r="S269" i="4"/>
  <c r="R269" i="4"/>
  <c r="Q269" i="4"/>
  <c r="P269" i="4"/>
  <c r="O269" i="4"/>
  <c r="X268" i="4"/>
  <c r="W268" i="4"/>
  <c r="S268" i="4"/>
  <c r="R268" i="4"/>
  <c r="Q268" i="4"/>
  <c r="P268" i="4"/>
  <c r="O268" i="4"/>
  <c r="X267" i="4"/>
  <c r="W267" i="4"/>
  <c r="S267" i="4"/>
  <c r="R267" i="4"/>
  <c r="Q267" i="4"/>
  <c r="P267" i="4"/>
  <c r="O267" i="4"/>
  <c r="X266" i="4"/>
  <c r="W266" i="4"/>
  <c r="S266" i="4"/>
  <c r="R266" i="4"/>
  <c r="Q266" i="4"/>
  <c r="P266" i="4"/>
  <c r="O266" i="4"/>
  <c r="X265" i="4"/>
  <c r="W265" i="4"/>
  <c r="S265" i="4"/>
  <c r="R265" i="4"/>
  <c r="Q265" i="4"/>
  <c r="P265" i="4"/>
  <c r="O265" i="4"/>
  <c r="X264" i="4"/>
  <c r="W264" i="4"/>
  <c r="S264" i="4"/>
  <c r="R264" i="4"/>
  <c r="Q264" i="4"/>
  <c r="P264" i="4"/>
  <c r="O264" i="4"/>
  <c r="X263" i="4"/>
  <c r="W263" i="4"/>
  <c r="S263" i="4"/>
  <c r="R263" i="4"/>
  <c r="Q263" i="4"/>
  <c r="P263" i="4"/>
  <c r="O263" i="4"/>
  <c r="X262" i="4"/>
  <c r="W262" i="4"/>
  <c r="S262" i="4"/>
  <c r="R262" i="4"/>
  <c r="Q262" i="4"/>
  <c r="P262" i="4"/>
  <c r="O262" i="4"/>
  <c r="X261" i="4"/>
  <c r="W261" i="4"/>
  <c r="S261" i="4"/>
  <c r="R261" i="4"/>
  <c r="Q261" i="4"/>
  <c r="P261" i="4"/>
  <c r="O261" i="4"/>
  <c r="X260" i="4"/>
  <c r="W260" i="4"/>
  <c r="S260" i="4"/>
  <c r="R260" i="4"/>
  <c r="Q260" i="4"/>
  <c r="P260" i="4"/>
  <c r="O260" i="4"/>
  <c r="X257" i="4"/>
  <c r="W257" i="4"/>
  <c r="S257" i="4"/>
  <c r="R257" i="4"/>
  <c r="Q257" i="4"/>
  <c r="P257" i="4"/>
  <c r="O257" i="4"/>
  <c r="X256" i="4"/>
  <c r="W256" i="4"/>
  <c r="S256" i="4"/>
  <c r="R256" i="4"/>
  <c r="Q256" i="4"/>
  <c r="P256" i="4"/>
  <c r="O256" i="4"/>
  <c r="X251" i="4"/>
  <c r="W251" i="4"/>
  <c r="S251" i="4"/>
  <c r="R251" i="4"/>
  <c r="Q251" i="4"/>
  <c r="P251" i="4"/>
  <c r="O251" i="4"/>
  <c r="X250" i="4"/>
  <c r="W250" i="4"/>
  <c r="S250" i="4"/>
  <c r="R250" i="4"/>
  <c r="Q250" i="4"/>
  <c r="P250" i="4"/>
  <c r="O250" i="4"/>
  <c r="X249" i="4"/>
  <c r="W249" i="4"/>
  <c r="S249" i="4"/>
  <c r="R249" i="4"/>
  <c r="Q249" i="4"/>
  <c r="P249" i="4"/>
  <c r="O249" i="4"/>
  <c r="X248" i="4"/>
  <c r="W248" i="4"/>
  <c r="S248" i="4"/>
  <c r="R248" i="4"/>
  <c r="Q248" i="4"/>
  <c r="P248" i="4"/>
  <c r="O248" i="4"/>
  <c r="X247" i="4"/>
  <c r="W247" i="4"/>
  <c r="S247" i="4"/>
  <c r="R247" i="4"/>
  <c r="Q247" i="4"/>
  <c r="P247" i="4"/>
  <c r="O247" i="4"/>
  <c r="X246" i="4"/>
  <c r="W246" i="4"/>
  <c r="S246" i="4"/>
  <c r="R246" i="4"/>
  <c r="Q246" i="4"/>
  <c r="P246" i="4"/>
  <c r="O246" i="4"/>
  <c r="X245" i="4"/>
  <c r="W245" i="4"/>
  <c r="S245" i="4"/>
  <c r="R245" i="4"/>
  <c r="Q245" i="4"/>
  <c r="P245" i="4"/>
  <c r="O245" i="4"/>
  <c r="X244" i="4"/>
  <c r="W244" i="4"/>
  <c r="S244" i="4"/>
  <c r="R244" i="4"/>
  <c r="Q244" i="4"/>
  <c r="P244" i="4"/>
  <c r="O244" i="4"/>
  <c r="X243" i="4"/>
  <c r="W243" i="4"/>
  <c r="S243" i="4"/>
  <c r="R243" i="4"/>
  <c r="Q243" i="4"/>
  <c r="P243" i="4"/>
  <c r="O243" i="4"/>
  <c r="X242" i="4"/>
  <c r="W242" i="4"/>
  <c r="S242" i="4"/>
  <c r="R242" i="4"/>
  <c r="Q242" i="4"/>
  <c r="P242" i="4"/>
  <c r="O242" i="4"/>
  <c r="X241" i="4"/>
  <c r="W241" i="4"/>
  <c r="S241" i="4"/>
  <c r="R241" i="4"/>
  <c r="Q241" i="4"/>
  <c r="P241" i="4"/>
  <c r="O241" i="4"/>
  <c r="X240" i="4"/>
  <c r="W240" i="4"/>
  <c r="S240" i="4"/>
  <c r="R240" i="4"/>
  <c r="Q240" i="4"/>
  <c r="P240" i="4"/>
  <c r="O240" i="4"/>
  <c r="X239" i="4"/>
  <c r="W239" i="4"/>
  <c r="S239" i="4"/>
  <c r="R239" i="4"/>
  <c r="Q239" i="4"/>
  <c r="P239" i="4"/>
  <c r="O239" i="4"/>
  <c r="X238" i="4"/>
  <c r="W238" i="4"/>
  <c r="S238" i="4"/>
  <c r="R238" i="4"/>
  <c r="Q238" i="4"/>
  <c r="P238" i="4"/>
  <c r="O238" i="4"/>
  <c r="X237" i="4"/>
  <c r="W237" i="4"/>
  <c r="S237" i="4"/>
  <c r="R237" i="4"/>
  <c r="Q237" i="4"/>
  <c r="P237" i="4"/>
  <c r="O237" i="4"/>
  <c r="X236" i="4"/>
  <c r="W236" i="4"/>
  <c r="S236" i="4"/>
  <c r="R236" i="4"/>
  <c r="Q236" i="4"/>
  <c r="P236" i="4"/>
  <c r="O236" i="4"/>
  <c r="X235" i="4"/>
  <c r="W235" i="4"/>
  <c r="S235" i="4"/>
  <c r="R235" i="4"/>
  <c r="Q235" i="4"/>
  <c r="P235" i="4"/>
  <c r="O235" i="4"/>
  <c r="X234" i="4"/>
  <c r="W234" i="4"/>
  <c r="S234" i="4"/>
  <c r="R234" i="4"/>
  <c r="Q234" i="4"/>
  <c r="P234" i="4"/>
  <c r="O234" i="4"/>
  <c r="X233" i="4"/>
  <c r="W233" i="4"/>
  <c r="S233" i="4"/>
  <c r="R233" i="4"/>
  <c r="Q233" i="4"/>
  <c r="P233" i="4"/>
  <c r="O233" i="4"/>
  <c r="X232" i="4"/>
  <c r="W232" i="4"/>
  <c r="S232" i="4"/>
  <c r="R232" i="4"/>
  <c r="Q232" i="4"/>
  <c r="P232" i="4"/>
  <c r="O232" i="4"/>
  <c r="X231" i="4"/>
  <c r="W231" i="4"/>
  <c r="S231" i="4"/>
  <c r="R231" i="4"/>
  <c r="Q231" i="4"/>
  <c r="P231" i="4"/>
  <c r="O231" i="4"/>
  <c r="X230" i="4"/>
  <c r="W230" i="4"/>
  <c r="S230" i="4"/>
  <c r="R230" i="4"/>
  <c r="Q230" i="4"/>
  <c r="P230" i="4"/>
  <c r="O230" i="4"/>
  <c r="X229" i="4"/>
  <c r="W229" i="4"/>
  <c r="S229" i="4"/>
  <c r="R229" i="4"/>
  <c r="Q229" i="4"/>
  <c r="P229" i="4"/>
  <c r="O229" i="4"/>
  <c r="X228" i="4"/>
  <c r="W228" i="4"/>
  <c r="S228" i="4"/>
  <c r="R228" i="4"/>
  <c r="Q228" i="4"/>
  <c r="P228" i="4"/>
  <c r="O228" i="4"/>
  <c r="X227" i="4"/>
  <c r="W227" i="4"/>
  <c r="S227" i="4"/>
  <c r="R227" i="4"/>
  <c r="Q227" i="4"/>
  <c r="P227" i="4"/>
  <c r="O227" i="4"/>
  <c r="X226" i="4"/>
  <c r="W226" i="4"/>
  <c r="S226" i="4"/>
  <c r="R226" i="4"/>
  <c r="Q226" i="4"/>
  <c r="P226" i="4"/>
  <c r="O226" i="4"/>
  <c r="X225" i="4"/>
  <c r="W225" i="4"/>
  <c r="S225" i="4"/>
  <c r="R225" i="4"/>
  <c r="Q225" i="4"/>
  <c r="P225" i="4"/>
  <c r="O225" i="4"/>
  <c r="X224" i="4"/>
  <c r="W224" i="4"/>
  <c r="S224" i="4"/>
  <c r="R224" i="4"/>
  <c r="Q224" i="4"/>
  <c r="P224" i="4"/>
  <c r="O224" i="4"/>
  <c r="X223" i="4"/>
  <c r="W223" i="4"/>
  <c r="S223" i="4"/>
  <c r="R223" i="4"/>
  <c r="Q223" i="4"/>
  <c r="P223" i="4"/>
  <c r="O223" i="4"/>
  <c r="X222" i="4"/>
  <c r="W222" i="4"/>
  <c r="S222" i="4"/>
  <c r="R222" i="4"/>
  <c r="Q222" i="4"/>
  <c r="P222" i="4"/>
  <c r="O222" i="4"/>
  <c r="X221" i="4"/>
  <c r="W221" i="4"/>
  <c r="S221" i="4"/>
  <c r="R221" i="4"/>
  <c r="Q221" i="4"/>
  <c r="P221" i="4"/>
  <c r="O221" i="4"/>
  <c r="X220" i="4"/>
  <c r="W220" i="4"/>
  <c r="S220" i="4"/>
  <c r="R220" i="4"/>
  <c r="Q220" i="4"/>
  <c r="P220" i="4"/>
  <c r="O220" i="4"/>
  <c r="X219" i="4"/>
  <c r="W219" i="4"/>
  <c r="S219" i="4"/>
  <c r="R219" i="4"/>
  <c r="Q219" i="4"/>
  <c r="P219" i="4"/>
  <c r="O219" i="4"/>
  <c r="X218" i="4"/>
  <c r="W218" i="4"/>
  <c r="S218" i="4"/>
  <c r="R218" i="4"/>
  <c r="Q218" i="4"/>
  <c r="P218" i="4"/>
  <c r="O218" i="4"/>
  <c r="X217" i="4"/>
  <c r="W217" i="4"/>
  <c r="S217" i="4"/>
  <c r="R217" i="4"/>
  <c r="Q217" i="4"/>
  <c r="P217" i="4"/>
  <c r="O217" i="4"/>
  <c r="X216" i="4"/>
  <c r="W216" i="4"/>
  <c r="S216" i="4"/>
  <c r="R216" i="4"/>
  <c r="Q216" i="4"/>
  <c r="P216" i="4"/>
  <c r="O216" i="4"/>
  <c r="X215" i="4"/>
  <c r="W215" i="4"/>
  <c r="S215" i="4"/>
  <c r="R215" i="4"/>
  <c r="Q215" i="4"/>
  <c r="P215" i="4"/>
  <c r="O215" i="4"/>
  <c r="X214" i="4"/>
  <c r="W214" i="4"/>
  <c r="S214" i="4"/>
  <c r="R214" i="4"/>
  <c r="Q214" i="4"/>
  <c r="P214" i="4"/>
  <c r="O214" i="4"/>
  <c r="X213" i="4"/>
  <c r="W213" i="4"/>
  <c r="S213" i="4"/>
  <c r="R213" i="4"/>
  <c r="Q213" i="4"/>
  <c r="P213" i="4"/>
  <c r="O213" i="4"/>
  <c r="X212" i="4"/>
  <c r="W212" i="4"/>
  <c r="S212" i="4"/>
  <c r="R212" i="4"/>
  <c r="Q212" i="4"/>
  <c r="P212" i="4"/>
  <c r="O212" i="4"/>
  <c r="X211" i="4"/>
  <c r="W211" i="4"/>
  <c r="S211" i="4"/>
  <c r="R211" i="4"/>
  <c r="Q211" i="4"/>
  <c r="P211" i="4"/>
  <c r="O211" i="4"/>
  <c r="X208" i="4"/>
  <c r="W208" i="4"/>
  <c r="S208" i="4"/>
  <c r="R208" i="4"/>
  <c r="Q208" i="4"/>
  <c r="P208" i="4"/>
  <c r="O208" i="4"/>
  <c r="X207" i="4"/>
  <c r="W207" i="4"/>
  <c r="S207" i="4"/>
  <c r="R207" i="4"/>
  <c r="Q207" i="4"/>
  <c r="P207" i="4"/>
  <c r="O207" i="4"/>
  <c r="X206" i="4"/>
  <c r="W206" i="4"/>
  <c r="S206" i="4"/>
  <c r="R206" i="4"/>
  <c r="Q206" i="4"/>
  <c r="P206" i="4"/>
  <c r="O206" i="4"/>
  <c r="X205" i="4"/>
  <c r="W205" i="4"/>
  <c r="S205" i="4"/>
  <c r="R205" i="4"/>
  <c r="Q205" i="4"/>
  <c r="P205" i="4"/>
  <c r="O205" i="4"/>
  <c r="X204" i="4"/>
  <c r="W204" i="4"/>
  <c r="S204" i="4"/>
  <c r="R204" i="4"/>
  <c r="Q204" i="4"/>
  <c r="P204" i="4"/>
  <c r="O204" i="4"/>
  <c r="X201" i="4"/>
  <c r="W201" i="4"/>
  <c r="S201" i="4"/>
  <c r="R201" i="4"/>
  <c r="Q201" i="4"/>
  <c r="P201" i="4"/>
  <c r="O201" i="4"/>
  <c r="X200" i="4"/>
  <c r="W200" i="4"/>
  <c r="S200" i="4"/>
  <c r="R200" i="4"/>
  <c r="Q200" i="4"/>
  <c r="P200" i="4"/>
  <c r="O200" i="4"/>
  <c r="X199" i="4"/>
  <c r="W199" i="4"/>
  <c r="S199" i="4"/>
  <c r="R199" i="4"/>
  <c r="Q199" i="4"/>
  <c r="P199" i="4"/>
  <c r="O199" i="4"/>
  <c r="X198" i="4"/>
  <c r="W198" i="4"/>
  <c r="S198" i="4"/>
  <c r="R198" i="4"/>
  <c r="Q198" i="4"/>
  <c r="P198" i="4"/>
  <c r="O198" i="4"/>
  <c r="X197" i="4"/>
  <c r="W197" i="4"/>
  <c r="S197" i="4"/>
  <c r="R197" i="4"/>
  <c r="Q197" i="4"/>
  <c r="P197" i="4"/>
  <c r="O197" i="4"/>
  <c r="X196" i="4"/>
  <c r="W196" i="4"/>
  <c r="S196" i="4"/>
  <c r="R196" i="4"/>
  <c r="Q196" i="4"/>
  <c r="P196" i="4"/>
  <c r="O196" i="4"/>
  <c r="X195" i="4"/>
  <c r="W195" i="4"/>
  <c r="S195" i="4"/>
  <c r="R195" i="4"/>
  <c r="Q195" i="4"/>
  <c r="P195" i="4"/>
  <c r="O195" i="4"/>
  <c r="X194" i="4"/>
  <c r="W194" i="4"/>
  <c r="S194" i="4"/>
  <c r="R194" i="4"/>
  <c r="Q194" i="4"/>
  <c r="P194" i="4"/>
  <c r="O194" i="4"/>
  <c r="X193" i="4"/>
  <c r="W193" i="4"/>
  <c r="S193" i="4"/>
  <c r="R193" i="4"/>
  <c r="Q193" i="4"/>
  <c r="P193" i="4"/>
  <c r="O193" i="4"/>
  <c r="X192" i="4"/>
  <c r="W192" i="4"/>
  <c r="S192" i="4"/>
  <c r="R192" i="4"/>
  <c r="Q192" i="4"/>
  <c r="P192" i="4"/>
  <c r="O192" i="4"/>
  <c r="X191" i="4"/>
  <c r="W191" i="4"/>
  <c r="S191" i="4"/>
  <c r="R191" i="4"/>
  <c r="Q191" i="4"/>
  <c r="P191" i="4"/>
  <c r="O191" i="4"/>
  <c r="X190" i="4"/>
  <c r="W190" i="4"/>
  <c r="S190" i="4"/>
  <c r="R190" i="4"/>
  <c r="Q190" i="4"/>
  <c r="P190" i="4"/>
  <c r="O190" i="4"/>
  <c r="X189" i="4"/>
  <c r="W189" i="4"/>
  <c r="S189" i="4"/>
  <c r="R189" i="4"/>
  <c r="Q189" i="4"/>
  <c r="P189" i="4"/>
  <c r="O189" i="4"/>
  <c r="X188" i="4"/>
  <c r="W188" i="4"/>
  <c r="S188" i="4"/>
  <c r="R188" i="4"/>
  <c r="Q188" i="4"/>
  <c r="P188" i="4"/>
  <c r="O188" i="4"/>
  <c r="X187" i="4"/>
  <c r="W187" i="4"/>
  <c r="S187" i="4"/>
  <c r="R187" i="4"/>
  <c r="Q187" i="4"/>
  <c r="P187" i="4"/>
  <c r="O187" i="4"/>
  <c r="X186" i="4"/>
  <c r="W186" i="4"/>
  <c r="S186" i="4"/>
  <c r="R186" i="4"/>
  <c r="Q186" i="4"/>
  <c r="P186" i="4"/>
  <c r="O186" i="4"/>
  <c r="X185" i="4"/>
  <c r="W185" i="4"/>
  <c r="S185" i="4"/>
  <c r="R185" i="4"/>
  <c r="Q185" i="4"/>
  <c r="P185" i="4"/>
  <c r="O185" i="4"/>
  <c r="X184" i="4"/>
  <c r="W184" i="4"/>
  <c r="S184" i="4"/>
  <c r="R184" i="4"/>
  <c r="Q184" i="4"/>
  <c r="P184" i="4"/>
  <c r="O184" i="4"/>
  <c r="X183" i="4"/>
  <c r="W183" i="4"/>
  <c r="S183" i="4"/>
  <c r="R183" i="4"/>
  <c r="Q183" i="4"/>
  <c r="P183" i="4"/>
  <c r="O183" i="4"/>
  <c r="X182" i="4"/>
  <c r="W182" i="4"/>
  <c r="S182" i="4"/>
  <c r="R182" i="4"/>
  <c r="Q182" i="4"/>
  <c r="P182" i="4"/>
  <c r="O182" i="4"/>
  <c r="X181" i="4"/>
  <c r="W181" i="4"/>
  <c r="S181" i="4"/>
  <c r="R181" i="4"/>
  <c r="Q181" i="4"/>
  <c r="P181" i="4"/>
  <c r="O181" i="4"/>
  <c r="X180" i="4"/>
  <c r="W180" i="4"/>
  <c r="S180" i="4"/>
  <c r="R180" i="4"/>
  <c r="Q180" i="4"/>
  <c r="P180" i="4"/>
  <c r="O180" i="4"/>
  <c r="X179" i="4"/>
  <c r="W179" i="4"/>
  <c r="S179" i="4"/>
  <c r="R179" i="4"/>
  <c r="Q179" i="4"/>
  <c r="P179" i="4"/>
  <c r="O179" i="4"/>
  <c r="X178" i="4"/>
  <c r="W178" i="4"/>
  <c r="S178" i="4"/>
  <c r="R178" i="4"/>
  <c r="Q178" i="4"/>
  <c r="P178" i="4"/>
  <c r="O178" i="4"/>
  <c r="X177" i="4"/>
  <c r="W177" i="4"/>
  <c r="S177" i="4"/>
  <c r="R177" i="4"/>
  <c r="Q177" i="4"/>
  <c r="P177" i="4"/>
  <c r="O177" i="4"/>
  <c r="X176" i="4"/>
  <c r="W176" i="4"/>
  <c r="S176" i="4"/>
  <c r="R176" i="4"/>
  <c r="Q176" i="4"/>
  <c r="P176" i="4"/>
  <c r="O176" i="4"/>
  <c r="X175" i="4"/>
  <c r="W175" i="4"/>
  <c r="S175" i="4"/>
  <c r="R175" i="4"/>
  <c r="Q175" i="4"/>
  <c r="P175" i="4"/>
  <c r="O175" i="4"/>
  <c r="X174" i="4"/>
  <c r="W174" i="4"/>
  <c r="S174" i="4"/>
  <c r="R174" i="4"/>
  <c r="Q174" i="4"/>
  <c r="P174" i="4"/>
  <c r="O174" i="4"/>
  <c r="X146" i="4"/>
  <c r="W146" i="4"/>
  <c r="S146" i="4"/>
  <c r="R146" i="4"/>
  <c r="Q146" i="4"/>
  <c r="P146" i="4"/>
  <c r="O146" i="4"/>
  <c r="X145" i="4"/>
  <c r="W145" i="4"/>
  <c r="S145" i="4"/>
  <c r="R145" i="4"/>
  <c r="Q145" i="4"/>
  <c r="P145" i="4"/>
  <c r="O145" i="4"/>
  <c r="X144" i="4"/>
  <c r="W144" i="4"/>
  <c r="S144" i="4"/>
  <c r="R144" i="4"/>
  <c r="Q144" i="4"/>
  <c r="P144" i="4"/>
  <c r="O144" i="4"/>
  <c r="X143" i="4"/>
  <c r="W143" i="4"/>
  <c r="S143" i="4"/>
  <c r="R143" i="4"/>
  <c r="Q143" i="4"/>
  <c r="P143" i="4"/>
  <c r="O143" i="4"/>
  <c r="X142" i="4"/>
  <c r="W142" i="4"/>
  <c r="S142" i="4"/>
  <c r="R142" i="4"/>
  <c r="Q142" i="4"/>
  <c r="P142" i="4"/>
  <c r="O142" i="4"/>
  <c r="X141" i="4"/>
  <c r="W141" i="4"/>
  <c r="S141" i="4"/>
  <c r="R141" i="4"/>
  <c r="Q141" i="4"/>
  <c r="P141" i="4"/>
  <c r="O141" i="4"/>
  <c r="X140" i="4"/>
  <c r="W140" i="4"/>
  <c r="S140" i="4"/>
  <c r="R140" i="4"/>
  <c r="Q140" i="4"/>
  <c r="P140" i="4"/>
  <c r="O140" i="4"/>
  <c r="X139" i="4"/>
  <c r="W139" i="4"/>
  <c r="S139" i="4"/>
  <c r="R139" i="4"/>
  <c r="Q139" i="4"/>
  <c r="P139" i="4"/>
  <c r="O139" i="4"/>
  <c r="X138" i="4"/>
  <c r="W138" i="4"/>
  <c r="S138" i="4"/>
  <c r="R138" i="4"/>
  <c r="Q138" i="4"/>
  <c r="P138" i="4"/>
  <c r="O138" i="4"/>
  <c r="X137" i="4"/>
  <c r="W137" i="4"/>
  <c r="S137" i="4"/>
  <c r="R137" i="4"/>
  <c r="Q137" i="4"/>
  <c r="P137" i="4"/>
  <c r="O137" i="4"/>
  <c r="X136" i="4"/>
  <c r="W136" i="4"/>
  <c r="S136" i="4"/>
  <c r="R136" i="4"/>
  <c r="Q136" i="4"/>
  <c r="P136" i="4"/>
  <c r="O136" i="4"/>
  <c r="X135" i="4"/>
  <c r="W135" i="4"/>
  <c r="S135" i="4"/>
  <c r="R135" i="4"/>
  <c r="Q135" i="4"/>
  <c r="P135" i="4"/>
  <c r="O135" i="4"/>
  <c r="X134" i="4"/>
  <c r="W134" i="4"/>
  <c r="S134" i="4"/>
  <c r="R134" i="4"/>
  <c r="Q134" i="4"/>
  <c r="P134" i="4"/>
  <c r="O134" i="4"/>
  <c r="X133" i="4"/>
  <c r="W133" i="4"/>
  <c r="S133" i="4"/>
  <c r="R133" i="4"/>
  <c r="Q133" i="4"/>
  <c r="P133" i="4"/>
  <c r="O133" i="4"/>
  <c r="X132" i="4"/>
  <c r="W132" i="4"/>
  <c r="S132" i="4"/>
  <c r="R132" i="4"/>
  <c r="Q132" i="4"/>
  <c r="P132" i="4"/>
  <c r="O132" i="4"/>
  <c r="X131" i="4"/>
  <c r="W131" i="4"/>
  <c r="S131" i="4"/>
  <c r="R131" i="4"/>
  <c r="Q131" i="4"/>
  <c r="P131" i="4"/>
  <c r="O131" i="4"/>
  <c r="X130" i="4"/>
  <c r="W130" i="4"/>
  <c r="S130" i="4"/>
  <c r="R130" i="4"/>
  <c r="Q130" i="4"/>
  <c r="P130" i="4"/>
  <c r="O130" i="4"/>
  <c r="X129" i="4"/>
  <c r="W129" i="4"/>
  <c r="S129" i="4"/>
  <c r="R129" i="4"/>
  <c r="Q129" i="4"/>
  <c r="P129" i="4"/>
  <c r="O129" i="4"/>
  <c r="X128" i="4"/>
  <c r="W128" i="4"/>
  <c r="S128" i="4"/>
  <c r="R128" i="4"/>
  <c r="Q128" i="4"/>
  <c r="P128" i="4"/>
  <c r="O128" i="4"/>
  <c r="X127" i="4"/>
  <c r="W127" i="4"/>
  <c r="S127" i="4"/>
  <c r="R127" i="4"/>
  <c r="Q127" i="4"/>
  <c r="P127" i="4"/>
  <c r="O127" i="4"/>
  <c r="X126" i="4"/>
  <c r="W126" i="4"/>
  <c r="S126" i="4"/>
  <c r="R126" i="4"/>
  <c r="Q126" i="4"/>
  <c r="P126" i="4"/>
  <c r="O126" i="4"/>
  <c r="X125" i="4"/>
  <c r="W125" i="4"/>
  <c r="S125" i="4"/>
  <c r="R125" i="4"/>
  <c r="Q125" i="4"/>
  <c r="P125" i="4"/>
  <c r="O125" i="4"/>
  <c r="X124" i="4"/>
  <c r="W124" i="4"/>
  <c r="S124" i="4"/>
  <c r="R124" i="4"/>
  <c r="Q124" i="4"/>
  <c r="P124" i="4"/>
  <c r="O124" i="4"/>
  <c r="X123" i="4"/>
  <c r="W123" i="4"/>
  <c r="S123" i="4"/>
  <c r="R123" i="4"/>
  <c r="Q123" i="4"/>
  <c r="P123" i="4"/>
  <c r="O123" i="4"/>
  <c r="X122" i="4"/>
  <c r="W122" i="4"/>
  <c r="S122" i="4"/>
  <c r="R122" i="4"/>
  <c r="Q122" i="4"/>
  <c r="P122" i="4"/>
  <c r="O122" i="4"/>
  <c r="X121" i="4"/>
  <c r="W121" i="4"/>
  <c r="S121" i="4"/>
  <c r="R121" i="4"/>
  <c r="Q121" i="4"/>
  <c r="P121" i="4"/>
  <c r="O121" i="4"/>
  <c r="X120" i="4"/>
  <c r="W120" i="4"/>
  <c r="S120" i="4"/>
  <c r="R120" i="4"/>
  <c r="Q120" i="4"/>
  <c r="P120" i="4"/>
  <c r="O120" i="4"/>
  <c r="X119" i="4"/>
  <c r="W119" i="4"/>
  <c r="S119" i="4"/>
  <c r="R119" i="4"/>
  <c r="Q119" i="4"/>
  <c r="P119" i="4"/>
  <c r="O119" i="4"/>
  <c r="X118" i="4"/>
  <c r="W118" i="4"/>
  <c r="S118" i="4"/>
  <c r="R118" i="4"/>
  <c r="Q118" i="4"/>
  <c r="P118" i="4"/>
  <c r="O118" i="4"/>
  <c r="X117" i="4"/>
  <c r="W117" i="4"/>
  <c r="S117" i="4"/>
  <c r="R117" i="4"/>
  <c r="Q117" i="4"/>
  <c r="P117" i="4"/>
  <c r="O117" i="4"/>
  <c r="X116" i="4"/>
  <c r="W116" i="4"/>
  <c r="S116" i="4"/>
  <c r="R116" i="4"/>
  <c r="Q116" i="4"/>
  <c r="P116" i="4"/>
  <c r="O116" i="4"/>
  <c r="X115" i="4"/>
  <c r="W115" i="4"/>
  <c r="S115" i="4"/>
  <c r="R115" i="4"/>
  <c r="Q115" i="4"/>
  <c r="P115" i="4"/>
  <c r="O115" i="4"/>
  <c r="X114" i="4"/>
  <c r="W114" i="4"/>
  <c r="S114" i="4"/>
  <c r="R114" i="4"/>
  <c r="Q114" i="4"/>
  <c r="P114" i="4"/>
  <c r="O114" i="4"/>
  <c r="X113" i="4"/>
  <c r="W113" i="4"/>
  <c r="S113" i="4"/>
  <c r="R113" i="4"/>
  <c r="Q113" i="4"/>
  <c r="P113" i="4"/>
  <c r="O113" i="4"/>
  <c r="X112" i="4"/>
  <c r="W112" i="4"/>
  <c r="S112" i="4"/>
  <c r="R112" i="4"/>
  <c r="Q112" i="4"/>
  <c r="P112" i="4"/>
  <c r="O112" i="4"/>
  <c r="X111" i="4"/>
  <c r="W111" i="4"/>
  <c r="S111" i="4"/>
  <c r="R111" i="4"/>
  <c r="Q111" i="4"/>
  <c r="P111" i="4"/>
  <c r="O111" i="4"/>
  <c r="X110" i="4"/>
  <c r="W110" i="4"/>
  <c r="S110" i="4"/>
  <c r="R110" i="4"/>
  <c r="Q110" i="4"/>
  <c r="P110" i="4"/>
  <c r="O110" i="4"/>
  <c r="X109" i="4"/>
  <c r="W109" i="4"/>
  <c r="S109" i="4"/>
  <c r="R109" i="4"/>
  <c r="Q109" i="4"/>
  <c r="P109" i="4"/>
  <c r="O109" i="4"/>
  <c r="X108" i="4"/>
  <c r="W108" i="4"/>
  <c r="S108" i="4"/>
  <c r="R108" i="4"/>
  <c r="Q108" i="4"/>
  <c r="P108" i="4"/>
  <c r="O108" i="4"/>
  <c r="X107" i="4"/>
  <c r="W107" i="4"/>
  <c r="S107" i="4"/>
  <c r="R107" i="4"/>
  <c r="Q107" i="4"/>
  <c r="P107" i="4"/>
  <c r="O107" i="4"/>
  <c r="X106" i="4"/>
  <c r="W106" i="4"/>
  <c r="S106" i="4"/>
  <c r="R106" i="4"/>
  <c r="Q106" i="4"/>
  <c r="P106" i="4"/>
  <c r="O106" i="4"/>
  <c r="X105" i="4"/>
  <c r="W105" i="4"/>
  <c r="S105" i="4"/>
  <c r="R105" i="4"/>
  <c r="Q105" i="4"/>
  <c r="P105" i="4"/>
  <c r="O105" i="4"/>
  <c r="X104" i="4"/>
  <c r="W104" i="4"/>
  <c r="S104" i="4"/>
  <c r="R104" i="4"/>
  <c r="Q104" i="4"/>
  <c r="P104" i="4"/>
  <c r="O104" i="4"/>
  <c r="X103" i="4"/>
  <c r="W103" i="4"/>
  <c r="S103" i="4"/>
  <c r="R103" i="4"/>
  <c r="Q103" i="4"/>
  <c r="P103" i="4"/>
  <c r="O103" i="4"/>
  <c r="X102" i="4"/>
  <c r="W102" i="4"/>
  <c r="S102" i="4"/>
  <c r="R102" i="4"/>
  <c r="Q102" i="4"/>
  <c r="P102" i="4"/>
  <c r="O102" i="4"/>
  <c r="X101" i="4"/>
  <c r="W101" i="4"/>
  <c r="S101" i="4"/>
  <c r="R101" i="4"/>
  <c r="Q101" i="4"/>
  <c r="P101" i="4"/>
  <c r="O101" i="4"/>
  <c r="X100" i="4"/>
  <c r="W100" i="4"/>
  <c r="S100" i="4"/>
  <c r="R100" i="4"/>
  <c r="Q100" i="4"/>
  <c r="P100" i="4"/>
  <c r="O100" i="4"/>
  <c r="X99" i="4"/>
  <c r="W99" i="4"/>
  <c r="S99" i="4"/>
  <c r="R99" i="4"/>
  <c r="Q99" i="4"/>
  <c r="P99" i="4"/>
  <c r="O99" i="4"/>
  <c r="X96" i="4"/>
  <c r="W96" i="4"/>
  <c r="S96" i="4"/>
  <c r="R96" i="4"/>
  <c r="Q96" i="4"/>
  <c r="P96" i="4"/>
  <c r="O96" i="4"/>
  <c r="X95" i="4"/>
  <c r="W95" i="4"/>
  <c r="S95" i="4"/>
  <c r="R95" i="4"/>
  <c r="Q95" i="4"/>
  <c r="P95" i="4"/>
  <c r="O95" i="4"/>
  <c r="X94" i="4"/>
  <c r="W94" i="4"/>
  <c r="S94" i="4"/>
  <c r="R94" i="4"/>
  <c r="Q94" i="4"/>
  <c r="P94" i="4"/>
  <c r="O94" i="4"/>
  <c r="X93" i="4"/>
  <c r="W93" i="4"/>
  <c r="S93" i="4"/>
  <c r="R93" i="4"/>
  <c r="Q93" i="4"/>
  <c r="P93" i="4"/>
  <c r="O93" i="4"/>
  <c r="X92" i="4"/>
  <c r="W92" i="4"/>
  <c r="S92" i="4"/>
  <c r="R92" i="4"/>
  <c r="Q92" i="4"/>
  <c r="P92" i="4"/>
  <c r="O92" i="4"/>
  <c r="X89" i="4"/>
  <c r="W89" i="4"/>
  <c r="S89" i="4"/>
  <c r="R89" i="4"/>
  <c r="Q89" i="4"/>
  <c r="P89" i="4"/>
  <c r="O89" i="4"/>
  <c r="X88" i="4"/>
  <c r="W88" i="4"/>
  <c r="S88" i="4"/>
  <c r="R88" i="4"/>
  <c r="Q88" i="4"/>
  <c r="P88" i="4"/>
  <c r="O88" i="4"/>
  <c r="X87" i="4"/>
  <c r="W87" i="4"/>
  <c r="S87" i="4"/>
  <c r="R87" i="4"/>
  <c r="Q87" i="4"/>
  <c r="P87" i="4"/>
  <c r="O87" i="4"/>
  <c r="X86" i="4"/>
  <c r="W86" i="4"/>
  <c r="S86" i="4"/>
  <c r="R86" i="4"/>
  <c r="Q86" i="4"/>
  <c r="P86" i="4"/>
  <c r="O86" i="4"/>
  <c r="X85" i="4"/>
  <c r="W85" i="4"/>
  <c r="S85" i="4"/>
  <c r="R85" i="4"/>
  <c r="Q85" i="4"/>
  <c r="P85" i="4"/>
  <c r="O85" i="4"/>
  <c r="X84" i="4"/>
  <c r="W84" i="4"/>
  <c r="S84" i="4"/>
  <c r="R84" i="4"/>
  <c r="Q84" i="4"/>
  <c r="P84" i="4"/>
  <c r="O84" i="4"/>
  <c r="X83" i="4"/>
  <c r="W83" i="4"/>
  <c r="S83" i="4"/>
  <c r="R83" i="4"/>
  <c r="Q83" i="4"/>
  <c r="P83" i="4"/>
  <c r="O83" i="4"/>
  <c r="X82" i="4"/>
  <c r="W82" i="4"/>
  <c r="S82" i="4"/>
  <c r="R82" i="4"/>
  <c r="Q82" i="4"/>
  <c r="P82" i="4"/>
  <c r="O82" i="4"/>
  <c r="X81" i="4"/>
  <c r="W81" i="4"/>
  <c r="S81" i="4"/>
  <c r="R81" i="4"/>
  <c r="Q81" i="4"/>
  <c r="P81" i="4"/>
  <c r="O81" i="4"/>
  <c r="X80" i="4"/>
  <c r="W80" i="4"/>
  <c r="S80" i="4"/>
  <c r="R80" i="4"/>
  <c r="Q80" i="4"/>
  <c r="P80" i="4"/>
  <c r="O80" i="4"/>
  <c r="X79" i="4"/>
  <c r="W79" i="4"/>
  <c r="S79" i="4"/>
  <c r="R79" i="4"/>
  <c r="Q79" i="4"/>
  <c r="P79" i="4"/>
  <c r="O79" i="4"/>
  <c r="X78" i="4"/>
  <c r="W78" i="4"/>
  <c r="S78" i="4"/>
  <c r="R78" i="4"/>
  <c r="Q78" i="4"/>
  <c r="P78" i="4"/>
  <c r="O78" i="4"/>
  <c r="X77" i="4"/>
  <c r="W77" i="4"/>
  <c r="S77" i="4"/>
  <c r="R77" i="4"/>
  <c r="Q77" i="4"/>
  <c r="P77" i="4"/>
  <c r="O77" i="4"/>
  <c r="X76" i="4"/>
  <c r="W76" i="4"/>
  <c r="S76" i="4"/>
  <c r="R76" i="4"/>
  <c r="Q76" i="4"/>
  <c r="P76" i="4"/>
  <c r="O76" i="4"/>
  <c r="X75" i="4"/>
  <c r="W75" i="4"/>
  <c r="S75" i="4"/>
  <c r="R75" i="4"/>
  <c r="Q75" i="4"/>
  <c r="P75" i="4"/>
  <c r="O75" i="4"/>
  <c r="X74" i="4"/>
  <c r="W74" i="4"/>
  <c r="S74" i="4"/>
  <c r="R74" i="4"/>
  <c r="Q74" i="4"/>
  <c r="P74" i="4"/>
  <c r="O74" i="4"/>
  <c r="X73" i="4"/>
  <c r="W73" i="4"/>
  <c r="S73" i="4"/>
  <c r="R73" i="4"/>
  <c r="Q73" i="4"/>
  <c r="P73" i="4"/>
  <c r="O73" i="4"/>
  <c r="X72" i="4"/>
  <c r="W72" i="4"/>
  <c r="S72" i="4"/>
  <c r="R72" i="4"/>
  <c r="Q72" i="4"/>
  <c r="P72" i="4"/>
  <c r="O72" i="4"/>
  <c r="X71" i="4"/>
  <c r="W71" i="4"/>
  <c r="S71" i="4"/>
  <c r="R71" i="4"/>
  <c r="Q71" i="4"/>
  <c r="P71" i="4"/>
  <c r="O71" i="4"/>
  <c r="X70" i="4"/>
  <c r="W70" i="4"/>
  <c r="S70" i="4"/>
  <c r="R70" i="4"/>
  <c r="Q70" i="4"/>
  <c r="P70" i="4"/>
  <c r="O70" i="4"/>
  <c r="X69" i="4"/>
  <c r="W69" i="4"/>
  <c r="S69" i="4"/>
  <c r="R69" i="4"/>
  <c r="Q69" i="4"/>
  <c r="P69" i="4"/>
  <c r="O69" i="4"/>
  <c r="X68" i="4"/>
  <c r="W68" i="4"/>
  <c r="S68" i="4"/>
  <c r="R68" i="4"/>
  <c r="Q68" i="4"/>
  <c r="P68" i="4"/>
  <c r="O68" i="4"/>
  <c r="X67" i="4"/>
  <c r="W67" i="4"/>
  <c r="S67" i="4"/>
  <c r="R67" i="4"/>
  <c r="Q67" i="4"/>
  <c r="P67" i="4"/>
  <c r="O67" i="4"/>
  <c r="X66" i="4"/>
  <c r="W66" i="4"/>
  <c r="S66" i="4"/>
  <c r="R66" i="4"/>
  <c r="Q66" i="4"/>
  <c r="P66" i="4"/>
  <c r="O66" i="4"/>
  <c r="X65" i="4"/>
  <c r="W65" i="4"/>
  <c r="S65" i="4"/>
  <c r="R65" i="4"/>
  <c r="Q65" i="4"/>
  <c r="P65" i="4"/>
  <c r="O65" i="4"/>
  <c r="X64" i="4"/>
  <c r="W64" i="4"/>
  <c r="S64" i="4"/>
  <c r="R64" i="4"/>
  <c r="Q64" i="4"/>
  <c r="P64" i="4"/>
  <c r="O64" i="4"/>
  <c r="X61" i="4"/>
  <c r="W61" i="4"/>
  <c r="S61" i="4"/>
  <c r="R61" i="4"/>
  <c r="Q61" i="4"/>
  <c r="P61" i="4"/>
  <c r="O61" i="4"/>
  <c r="X60" i="4"/>
  <c r="W60" i="4"/>
  <c r="S60" i="4"/>
  <c r="R60" i="4"/>
  <c r="Q60" i="4"/>
  <c r="P60" i="4"/>
  <c r="O60" i="4"/>
  <c r="X59" i="4"/>
  <c r="W59" i="4"/>
  <c r="S59" i="4"/>
  <c r="R59" i="4"/>
  <c r="Q59" i="4"/>
  <c r="P59" i="4"/>
  <c r="O59" i="4"/>
  <c r="X58" i="4"/>
  <c r="W58" i="4"/>
  <c r="S58" i="4"/>
  <c r="R58" i="4"/>
  <c r="Q58" i="4"/>
  <c r="P58" i="4"/>
  <c r="O58" i="4"/>
  <c r="X57" i="4"/>
  <c r="W57" i="4"/>
  <c r="S57" i="4"/>
  <c r="R57" i="4"/>
  <c r="Q57" i="4"/>
  <c r="P57" i="4"/>
  <c r="O57" i="4"/>
  <c r="X56" i="4"/>
  <c r="W56" i="4"/>
  <c r="S56" i="4"/>
  <c r="R56" i="4"/>
  <c r="Q56" i="4"/>
  <c r="P56" i="4"/>
  <c r="O56" i="4"/>
  <c r="X55" i="4"/>
  <c r="W55" i="4"/>
  <c r="S55" i="4"/>
  <c r="R55" i="4"/>
  <c r="Q55" i="4"/>
  <c r="P55" i="4"/>
  <c r="O55" i="4"/>
  <c r="X48" i="4"/>
  <c r="W48" i="4"/>
  <c r="S48" i="4"/>
  <c r="R48" i="4"/>
  <c r="Q48" i="4"/>
  <c r="P48" i="4"/>
  <c r="O48" i="4"/>
  <c r="X47" i="4"/>
  <c r="W47" i="4"/>
  <c r="S47" i="4"/>
  <c r="R47" i="4"/>
  <c r="Q47" i="4"/>
  <c r="P47" i="4"/>
  <c r="O47" i="4"/>
  <c r="X46" i="4"/>
  <c r="W46" i="4"/>
  <c r="S46" i="4"/>
  <c r="R46" i="4"/>
  <c r="Q46" i="4"/>
  <c r="P46" i="4"/>
  <c r="O46" i="4"/>
  <c r="X45" i="4"/>
  <c r="W45" i="4"/>
  <c r="S45" i="4"/>
  <c r="R45" i="4"/>
  <c r="Q45" i="4"/>
  <c r="P45" i="4"/>
  <c r="O45" i="4"/>
  <c r="X44" i="4"/>
  <c r="W44" i="4"/>
  <c r="S44" i="4"/>
  <c r="R44" i="4"/>
  <c r="Q44" i="4"/>
  <c r="P44" i="4"/>
  <c r="O44" i="4"/>
  <c r="X43" i="4"/>
  <c r="W43" i="4"/>
  <c r="S43" i="4"/>
  <c r="R43" i="4"/>
  <c r="Q43" i="4"/>
  <c r="P43" i="4"/>
  <c r="O43" i="4"/>
  <c r="X42" i="4"/>
  <c r="W42" i="4"/>
  <c r="S42" i="4"/>
  <c r="R42" i="4"/>
  <c r="Q42" i="4"/>
  <c r="P42" i="4"/>
  <c r="O42" i="4"/>
  <c r="X41" i="4"/>
  <c r="W41" i="4"/>
  <c r="S41" i="4"/>
  <c r="R41" i="4"/>
  <c r="Q41" i="4"/>
  <c r="P41" i="4"/>
  <c r="O41" i="4"/>
  <c r="X40" i="4"/>
  <c r="W40" i="4"/>
  <c r="S40" i="4"/>
  <c r="R40" i="4"/>
  <c r="Q40" i="4"/>
  <c r="P40" i="4"/>
  <c r="O40" i="4"/>
  <c r="X39" i="4"/>
  <c r="W39" i="4"/>
  <c r="S39" i="4"/>
  <c r="R39" i="4"/>
  <c r="Q39" i="4"/>
  <c r="P39" i="4"/>
  <c r="O39" i="4"/>
  <c r="X38" i="4"/>
  <c r="W38" i="4"/>
  <c r="S38" i="4"/>
  <c r="R38" i="4"/>
  <c r="Q38" i="4"/>
  <c r="P38" i="4"/>
  <c r="O38" i="4"/>
  <c r="X37" i="4"/>
  <c r="W37" i="4"/>
  <c r="S37" i="4"/>
  <c r="R37" i="4"/>
  <c r="Q37" i="4"/>
  <c r="P37" i="4"/>
  <c r="O37" i="4"/>
  <c r="X36" i="4"/>
  <c r="W36" i="4"/>
  <c r="S36" i="4"/>
  <c r="R36" i="4"/>
  <c r="Q36" i="4"/>
  <c r="P36" i="4"/>
  <c r="O36" i="4"/>
  <c r="X35" i="4"/>
  <c r="W35" i="4"/>
  <c r="S35" i="4"/>
  <c r="R35" i="4"/>
  <c r="Q35" i="4"/>
  <c r="P35" i="4"/>
  <c r="O35" i="4"/>
  <c r="X34" i="4"/>
  <c r="W34" i="4"/>
  <c r="S34" i="4"/>
  <c r="R34" i="4"/>
  <c r="Q34" i="4"/>
  <c r="P34" i="4"/>
  <c r="O34" i="4"/>
  <c r="X33" i="4"/>
  <c r="W33" i="4"/>
  <c r="S33" i="4"/>
  <c r="R33" i="4"/>
  <c r="Q33" i="4"/>
  <c r="P33" i="4"/>
  <c r="O33" i="4"/>
  <c r="X32" i="4"/>
  <c r="W32" i="4"/>
  <c r="S32" i="4"/>
  <c r="R32" i="4"/>
  <c r="Q32" i="4"/>
  <c r="P32" i="4"/>
  <c r="O32" i="4"/>
  <c r="X31" i="4"/>
  <c r="W31" i="4"/>
  <c r="S31" i="4"/>
  <c r="R31" i="4"/>
  <c r="Q31" i="4"/>
  <c r="P31" i="4"/>
  <c r="O31" i="4"/>
  <c r="X30" i="4"/>
  <c r="W30" i="4"/>
  <c r="S30" i="4"/>
  <c r="R30" i="4"/>
  <c r="Q30" i="4"/>
  <c r="P30" i="4"/>
  <c r="O30" i="4"/>
  <c r="X29" i="4"/>
  <c r="W29" i="4"/>
  <c r="S29" i="4"/>
  <c r="R29" i="4"/>
  <c r="Q29" i="4"/>
  <c r="P29" i="4"/>
  <c r="O29" i="4"/>
  <c r="X28" i="4"/>
  <c r="W28" i="4"/>
  <c r="S28" i="4"/>
  <c r="R28" i="4"/>
  <c r="Q28" i="4"/>
  <c r="P28" i="4"/>
  <c r="O28" i="4"/>
  <c r="X27" i="4"/>
  <c r="W27" i="4"/>
  <c r="S27" i="4"/>
  <c r="R27" i="4"/>
  <c r="Q27" i="4"/>
  <c r="P27" i="4"/>
  <c r="O27" i="4"/>
  <c r="X26" i="4"/>
  <c r="W26" i="4"/>
  <c r="S26" i="4"/>
  <c r="R26" i="4"/>
  <c r="Q26" i="4"/>
  <c r="P26" i="4"/>
  <c r="O26" i="4"/>
  <c r="X25" i="4"/>
  <c r="W25" i="4"/>
  <c r="S25" i="4"/>
  <c r="R25" i="4"/>
  <c r="Q25" i="4"/>
  <c r="P25" i="4"/>
  <c r="O25" i="4"/>
  <c r="X24" i="4"/>
  <c r="W24" i="4"/>
  <c r="S24" i="4"/>
  <c r="R24" i="4"/>
  <c r="Q24" i="4"/>
  <c r="P24" i="4"/>
  <c r="O24" i="4"/>
  <c r="X23" i="4"/>
  <c r="W23" i="4"/>
  <c r="S23" i="4"/>
  <c r="R23" i="4"/>
  <c r="Q23" i="4"/>
  <c r="P23" i="4"/>
  <c r="O23" i="4"/>
  <c r="X22" i="4"/>
  <c r="W22" i="4"/>
  <c r="S22" i="4"/>
  <c r="R22" i="4"/>
  <c r="Q22" i="4"/>
  <c r="P22" i="4"/>
  <c r="O22" i="4"/>
  <c r="X21" i="4"/>
  <c r="W21" i="4"/>
  <c r="S21" i="4"/>
  <c r="R21" i="4"/>
  <c r="Q21" i="4"/>
  <c r="P21" i="4"/>
  <c r="O21" i="4"/>
  <c r="X20" i="4"/>
  <c r="W20" i="4"/>
  <c r="S20" i="4"/>
  <c r="R20" i="4"/>
  <c r="Q20" i="4"/>
  <c r="P20" i="4"/>
  <c r="O20" i="4"/>
  <c r="X19" i="4"/>
  <c r="W19" i="4"/>
  <c r="S19" i="4"/>
  <c r="R19" i="4"/>
  <c r="Q19" i="4"/>
  <c r="P19" i="4"/>
  <c r="O19" i="4"/>
  <c r="X18" i="4"/>
  <c r="W18" i="4"/>
  <c r="S18" i="4"/>
  <c r="R18" i="4"/>
  <c r="Q18" i="4"/>
  <c r="P18" i="4"/>
  <c r="O18" i="4"/>
  <c r="X17" i="4"/>
  <c r="W17" i="4"/>
  <c r="S17" i="4"/>
  <c r="R17" i="4"/>
  <c r="Q17" i="4"/>
  <c r="P17" i="4"/>
  <c r="O17" i="4"/>
  <c r="X16" i="4"/>
  <c r="W16" i="4"/>
  <c r="S16" i="4"/>
  <c r="R16" i="4"/>
  <c r="Q16" i="4"/>
  <c r="P16" i="4"/>
  <c r="O16" i="4"/>
  <c r="X15" i="4"/>
  <c r="W15" i="4"/>
  <c r="S15" i="4"/>
  <c r="R15" i="4"/>
  <c r="Q15" i="4"/>
  <c r="P15" i="4"/>
  <c r="O15" i="4"/>
  <c r="X14" i="4"/>
  <c r="W14" i="4"/>
  <c r="S14" i="4"/>
  <c r="R14" i="4"/>
  <c r="Q14" i="4"/>
  <c r="P14" i="4"/>
  <c r="O14" i="4"/>
  <c r="X13" i="4"/>
  <c r="W13" i="4"/>
  <c r="S13" i="4"/>
  <c r="R13" i="4"/>
  <c r="Q13" i="4"/>
  <c r="P13" i="4"/>
  <c r="O13" i="4"/>
  <c r="X12" i="4"/>
  <c r="W12" i="4"/>
  <c r="S12" i="4"/>
  <c r="R12" i="4"/>
  <c r="Q12" i="4"/>
  <c r="P12" i="4"/>
  <c r="O12" i="4"/>
  <c r="X11" i="4"/>
  <c r="W11" i="4"/>
  <c r="S11" i="4"/>
  <c r="R11" i="4"/>
  <c r="Q11" i="4"/>
  <c r="P11" i="4"/>
  <c r="O11" i="4"/>
  <c r="X10" i="4"/>
  <c r="W10" i="4"/>
  <c r="S10" i="4"/>
  <c r="R10" i="4"/>
  <c r="Q10" i="4"/>
  <c r="P10" i="4"/>
  <c r="O10" i="4"/>
  <c r="X9" i="4"/>
  <c r="W9" i="4"/>
  <c r="S9" i="4"/>
  <c r="R9" i="4"/>
  <c r="Q9" i="4"/>
  <c r="P9" i="4"/>
  <c r="O9" i="4"/>
  <c r="X8" i="4"/>
  <c r="W8" i="4"/>
  <c r="S8" i="4"/>
  <c r="R8" i="4"/>
  <c r="Q8" i="4"/>
  <c r="P8" i="4"/>
  <c r="O8" i="4"/>
  <c r="X7" i="4"/>
  <c r="W7" i="4"/>
  <c r="S7" i="4"/>
  <c r="R7" i="4"/>
  <c r="Q7" i="4"/>
  <c r="P7" i="4"/>
  <c r="O7" i="4"/>
  <c r="X6" i="4"/>
  <c r="W6" i="4"/>
  <c r="S6" i="4"/>
  <c r="R6" i="4"/>
  <c r="Q6" i="4"/>
  <c r="P6" i="4"/>
  <c r="O6" i="4"/>
  <c r="X5" i="4"/>
  <c r="W5" i="4"/>
  <c r="S5" i="4"/>
  <c r="R5" i="4"/>
  <c r="Q5" i="4"/>
  <c r="P5" i="4"/>
  <c r="O5" i="4"/>
  <c r="X4" i="4"/>
  <c r="W4" i="4"/>
  <c r="S4" i="4"/>
  <c r="R4" i="4"/>
  <c r="Q4" i="4"/>
  <c r="P4" i="4"/>
  <c r="O4" i="4"/>
  <c r="Q3" i="4"/>
  <c r="P3" i="4"/>
  <c r="O3" i="4"/>
  <c r="R3" i="4"/>
  <c r="S3" i="4"/>
  <c r="X3" i="4"/>
  <c r="W3" i="4"/>
  <c r="Q251" i="7"/>
  <c r="P251" i="7"/>
  <c r="O251" i="7"/>
  <c r="N251" i="7"/>
  <c r="M251" i="7"/>
  <c r="Q250" i="7"/>
  <c r="P250" i="7"/>
  <c r="O250" i="7"/>
  <c r="N250" i="7"/>
  <c r="M250" i="7"/>
  <c r="Q249" i="7"/>
  <c r="P249" i="7"/>
  <c r="O249" i="7"/>
  <c r="N249" i="7"/>
  <c r="M249" i="7"/>
  <c r="Q248" i="7"/>
  <c r="P248" i="7"/>
  <c r="O248" i="7"/>
  <c r="N248" i="7"/>
  <c r="M248" i="7"/>
  <c r="Q247" i="7"/>
  <c r="P247" i="7"/>
  <c r="O247" i="7"/>
  <c r="N247" i="7"/>
  <c r="M247" i="7"/>
  <c r="Q246" i="7"/>
  <c r="P246" i="7"/>
  <c r="O246" i="7"/>
  <c r="N246" i="7"/>
  <c r="M246" i="7"/>
  <c r="Q245" i="7"/>
  <c r="P245" i="7"/>
  <c r="O245" i="7"/>
  <c r="N245" i="7"/>
  <c r="M245" i="7"/>
  <c r="Q244" i="7"/>
  <c r="P244" i="7"/>
  <c r="O244" i="7"/>
  <c r="N244" i="7"/>
  <c r="M244" i="7"/>
  <c r="Q243" i="7"/>
  <c r="P243" i="7"/>
  <c r="O243" i="7"/>
  <c r="N243" i="7"/>
  <c r="M243" i="7"/>
  <c r="Q242" i="7"/>
  <c r="P242" i="7"/>
  <c r="O242" i="7"/>
  <c r="N242" i="7"/>
  <c r="M242" i="7"/>
  <c r="Q241" i="7"/>
  <c r="P241" i="7"/>
  <c r="O241" i="7"/>
  <c r="N241" i="7"/>
  <c r="M241" i="7"/>
  <c r="Q240" i="7"/>
  <c r="P240" i="7"/>
  <c r="O240" i="7"/>
  <c r="N240" i="7"/>
  <c r="M240" i="7"/>
  <c r="Q239" i="7"/>
  <c r="P239" i="7"/>
  <c r="O239" i="7"/>
  <c r="N239" i="7"/>
  <c r="M239" i="7"/>
  <c r="Q238" i="7"/>
  <c r="P238" i="7"/>
  <c r="O238" i="7"/>
  <c r="N238" i="7"/>
  <c r="M238" i="7"/>
  <c r="Q237" i="7"/>
  <c r="P237" i="7"/>
  <c r="O237" i="7"/>
  <c r="N237" i="7"/>
  <c r="M237" i="7"/>
  <c r="Q236" i="7"/>
  <c r="P236" i="7"/>
  <c r="O236" i="7"/>
  <c r="N236" i="7"/>
  <c r="M236" i="7"/>
  <c r="Q235" i="7"/>
  <c r="P235" i="7"/>
  <c r="O235" i="7"/>
  <c r="N235" i="7"/>
  <c r="M235" i="7"/>
  <c r="Q234" i="7"/>
  <c r="P234" i="7"/>
  <c r="O234" i="7"/>
  <c r="N234" i="7"/>
  <c r="M234" i="7"/>
  <c r="Q233" i="7"/>
  <c r="P233" i="7"/>
  <c r="O233" i="7"/>
  <c r="N233" i="7"/>
  <c r="M233" i="7"/>
  <c r="Q232" i="7"/>
  <c r="P232" i="7"/>
  <c r="O232" i="7"/>
  <c r="N232" i="7"/>
  <c r="M232" i="7"/>
  <c r="Q231" i="7"/>
  <c r="P231" i="7"/>
  <c r="O231" i="7"/>
  <c r="N231" i="7"/>
  <c r="M231" i="7"/>
  <c r="Q230" i="7"/>
  <c r="P230" i="7"/>
  <c r="O230" i="7"/>
  <c r="N230" i="7"/>
  <c r="M230" i="7"/>
  <c r="Q229" i="7"/>
  <c r="P229" i="7"/>
  <c r="O229" i="7"/>
  <c r="N229" i="7"/>
  <c r="M229" i="7"/>
  <c r="Q228" i="7"/>
  <c r="P228" i="7"/>
  <c r="O228" i="7"/>
  <c r="N228" i="7"/>
  <c r="M228" i="7"/>
  <c r="Q227" i="7"/>
  <c r="P227" i="7"/>
  <c r="O227" i="7"/>
  <c r="N227" i="7"/>
  <c r="M227" i="7"/>
  <c r="Q226" i="7"/>
  <c r="P226" i="7"/>
  <c r="O226" i="7"/>
  <c r="N226" i="7"/>
  <c r="M226" i="7"/>
  <c r="Q225" i="7"/>
  <c r="P225" i="7"/>
  <c r="O225" i="7"/>
  <c r="N225" i="7"/>
  <c r="M225" i="7"/>
  <c r="Q224" i="7"/>
  <c r="P224" i="7"/>
  <c r="O224" i="7"/>
  <c r="N224" i="7"/>
  <c r="M224" i="7"/>
  <c r="Q223" i="7"/>
  <c r="P223" i="7"/>
  <c r="O223" i="7"/>
  <c r="N223" i="7"/>
  <c r="M223" i="7"/>
  <c r="Q222" i="7"/>
  <c r="P222" i="7"/>
  <c r="O222" i="7"/>
  <c r="N222" i="7"/>
  <c r="M222" i="7"/>
  <c r="Q221" i="7"/>
  <c r="P221" i="7"/>
  <c r="O221" i="7"/>
  <c r="N221" i="7"/>
  <c r="M221" i="7"/>
  <c r="Q220" i="7"/>
  <c r="P220" i="7"/>
  <c r="O220" i="7"/>
  <c r="N220" i="7"/>
  <c r="M220" i="7"/>
  <c r="Q219" i="7"/>
  <c r="P219" i="7"/>
  <c r="O219" i="7"/>
  <c r="N219" i="7"/>
  <c r="M219" i="7"/>
  <c r="Q218" i="7"/>
  <c r="P218" i="7"/>
  <c r="O218" i="7"/>
  <c r="N218" i="7"/>
  <c r="M218" i="7"/>
  <c r="Q217" i="7"/>
  <c r="P217" i="7"/>
  <c r="O217" i="7"/>
  <c r="N217" i="7"/>
  <c r="M217" i="7"/>
  <c r="Q216" i="7"/>
  <c r="P216" i="7"/>
  <c r="O216" i="7"/>
  <c r="N216" i="7"/>
  <c r="M216" i="7"/>
  <c r="Q215" i="7"/>
  <c r="P215" i="7"/>
  <c r="O215" i="7"/>
  <c r="N215" i="7"/>
  <c r="M215" i="7"/>
  <c r="Q214" i="7"/>
  <c r="P214" i="7"/>
  <c r="O214" i="7"/>
  <c r="N214" i="7"/>
  <c r="M214" i="7"/>
  <c r="Q213" i="7"/>
  <c r="P213" i="7"/>
  <c r="O213" i="7"/>
  <c r="N213" i="7"/>
  <c r="M213" i="7"/>
  <c r="Q212" i="7"/>
  <c r="P212" i="7"/>
  <c r="O212" i="7"/>
  <c r="N212" i="7"/>
  <c r="M212" i="7"/>
  <c r="Q211" i="7"/>
  <c r="P211" i="7"/>
  <c r="O211" i="7"/>
  <c r="N211" i="7"/>
  <c r="M211" i="7"/>
  <c r="Q210" i="7"/>
  <c r="P210" i="7"/>
  <c r="O210" i="7"/>
  <c r="N210" i="7"/>
  <c r="M210" i="7"/>
  <c r="Q209" i="7"/>
  <c r="P209" i="7"/>
  <c r="O209" i="7"/>
  <c r="N209" i="7"/>
  <c r="M209" i="7"/>
  <c r="Q208" i="7"/>
  <c r="P208" i="7"/>
  <c r="O208" i="7"/>
  <c r="N208" i="7"/>
  <c r="M208" i="7"/>
  <c r="Q207" i="7"/>
  <c r="P207" i="7"/>
  <c r="O207" i="7"/>
  <c r="N207" i="7"/>
  <c r="M207" i="7"/>
  <c r="Q206" i="7"/>
  <c r="P206" i="7"/>
  <c r="O206" i="7"/>
  <c r="N206" i="7"/>
  <c r="M206" i="7"/>
  <c r="Q205" i="7"/>
  <c r="P205" i="7"/>
  <c r="O205" i="7"/>
  <c r="N205" i="7"/>
  <c r="M205" i="7"/>
  <c r="Q204" i="7"/>
  <c r="P204" i="7"/>
  <c r="O204" i="7"/>
  <c r="N204" i="7"/>
  <c r="M204" i="7"/>
  <c r="Q203" i="7"/>
  <c r="P203" i="7"/>
  <c r="O203" i="7"/>
  <c r="N203" i="7"/>
  <c r="M203" i="7"/>
  <c r="Q202" i="7"/>
  <c r="P202" i="7"/>
  <c r="O202" i="7"/>
  <c r="N202" i="7"/>
  <c r="M202" i="7"/>
  <c r="Q201" i="7"/>
  <c r="P201" i="7"/>
  <c r="O201" i="7"/>
  <c r="N201" i="7"/>
  <c r="M201" i="7"/>
  <c r="Q200" i="7"/>
  <c r="P200" i="7"/>
  <c r="O200" i="7"/>
  <c r="N200" i="7"/>
  <c r="M200" i="7"/>
  <c r="Q199" i="7"/>
  <c r="P199" i="7"/>
  <c r="O199" i="7"/>
  <c r="N199" i="7"/>
  <c r="M199" i="7"/>
  <c r="Q198" i="7"/>
  <c r="P198" i="7"/>
  <c r="O198" i="7"/>
  <c r="N198" i="7"/>
  <c r="M198" i="7"/>
  <c r="Q197" i="7"/>
  <c r="P197" i="7"/>
  <c r="O197" i="7"/>
  <c r="N197" i="7"/>
  <c r="M197" i="7"/>
  <c r="Q196" i="7"/>
  <c r="P196" i="7"/>
  <c r="O196" i="7"/>
  <c r="N196" i="7"/>
  <c r="M196" i="7"/>
  <c r="Q195" i="7"/>
  <c r="P195" i="7"/>
  <c r="O195" i="7"/>
  <c r="N195" i="7"/>
  <c r="M195" i="7"/>
  <c r="Q194" i="7"/>
  <c r="P194" i="7"/>
  <c r="O194" i="7"/>
  <c r="N194" i="7"/>
  <c r="M194" i="7"/>
  <c r="Q193" i="7"/>
  <c r="P193" i="7"/>
  <c r="O193" i="7"/>
  <c r="N193" i="7"/>
  <c r="M193" i="7"/>
  <c r="Q192" i="7"/>
  <c r="P192" i="7"/>
  <c r="O192" i="7"/>
  <c r="N192" i="7"/>
  <c r="M192" i="7"/>
  <c r="Q191" i="7"/>
  <c r="P191" i="7"/>
  <c r="O191" i="7"/>
  <c r="N191" i="7"/>
  <c r="M191" i="7"/>
  <c r="Q190" i="7"/>
  <c r="P190" i="7"/>
  <c r="O190" i="7"/>
  <c r="N190" i="7"/>
  <c r="M190" i="7"/>
  <c r="Q189" i="7"/>
  <c r="P189" i="7"/>
  <c r="O189" i="7"/>
  <c r="N189" i="7"/>
  <c r="M189" i="7"/>
  <c r="Q188" i="7"/>
  <c r="P188" i="7"/>
  <c r="O188" i="7"/>
  <c r="N188" i="7"/>
  <c r="M188" i="7"/>
  <c r="Q187" i="7"/>
  <c r="P187" i="7"/>
  <c r="O187" i="7"/>
  <c r="N187" i="7"/>
  <c r="M187" i="7"/>
  <c r="Q186" i="7"/>
  <c r="P186" i="7"/>
  <c r="O186" i="7"/>
  <c r="N186" i="7"/>
  <c r="M186" i="7"/>
  <c r="Q185" i="7"/>
  <c r="P185" i="7"/>
  <c r="O185" i="7"/>
  <c r="N185" i="7"/>
  <c r="M185" i="7"/>
  <c r="Q184" i="7"/>
  <c r="P184" i="7"/>
  <c r="O184" i="7"/>
  <c r="N184" i="7"/>
  <c r="M184" i="7"/>
  <c r="Q183" i="7"/>
  <c r="P183" i="7"/>
  <c r="O183" i="7"/>
  <c r="N183" i="7"/>
  <c r="M183" i="7"/>
  <c r="Q182" i="7"/>
  <c r="P182" i="7"/>
  <c r="O182" i="7"/>
  <c r="N182" i="7"/>
  <c r="M182" i="7"/>
  <c r="Q181" i="7"/>
  <c r="P181" i="7"/>
  <c r="O181" i="7"/>
  <c r="N181" i="7"/>
  <c r="M181" i="7"/>
  <c r="Q180" i="7"/>
  <c r="P180" i="7"/>
  <c r="O180" i="7"/>
  <c r="N180" i="7"/>
  <c r="M180" i="7"/>
  <c r="Q179" i="7"/>
  <c r="P179" i="7"/>
  <c r="O179" i="7"/>
  <c r="N179" i="7"/>
  <c r="M179" i="7"/>
  <c r="Q178" i="7"/>
  <c r="P178" i="7"/>
  <c r="O178" i="7"/>
  <c r="N178" i="7"/>
  <c r="M178" i="7"/>
  <c r="Q177" i="7"/>
  <c r="P177" i="7"/>
  <c r="O177" i="7"/>
  <c r="N177" i="7"/>
  <c r="M177" i="7"/>
  <c r="Q176" i="7"/>
  <c r="P176" i="7"/>
  <c r="O176" i="7"/>
  <c r="N176" i="7"/>
  <c r="M176" i="7"/>
  <c r="Q175" i="7"/>
  <c r="P175" i="7"/>
  <c r="O175" i="7"/>
  <c r="N175" i="7"/>
  <c r="M175" i="7"/>
  <c r="Q174" i="7"/>
  <c r="P174" i="7"/>
  <c r="O174" i="7"/>
  <c r="N174" i="7"/>
  <c r="M174" i="7"/>
  <c r="Q173" i="7"/>
  <c r="P173" i="7"/>
  <c r="O173" i="7"/>
  <c r="N173" i="7"/>
  <c r="M173" i="7"/>
  <c r="Q172" i="7"/>
  <c r="P172" i="7"/>
  <c r="O172" i="7"/>
  <c r="N172" i="7"/>
  <c r="M172" i="7"/>
  <c r="Q171" i="7"/>
  <c r="P171" i="7"/>
  <c r="O171" i="7"/>
  <c r="N171" i="7"/>
  <c r="M171" i="7"/>
  <c r="Q170" i="7"/>
  <c r="P170" i="7"/>
  <c r="O170" i="7"/>
  <c r="N170" i="7"/>
  <c r="M170" i="7"/>
  <c r="Q169" i="7"/>
  <c r="P169" i="7"/>
  <c r="O169" i="7"/>
  <c r="N169" i="7"/>
  <c r="M169" i="7"/>
  <c r="Q168" i="7"/>
  <c r="P168" i="7"/>
  <c r="O168" i="7"/>
  <c r="N168" i="7"/>
  <c r="M168" i="7"/>
  <c r="Q167" i="7"/>
  <c r="P167" i="7"/>
  <c r="O167" i="7"/>
  <c r="N167" i="7"/>
  <c r="M167" i="7"/>
  <c r="Q166" i="7"/>
  <c r="P166" i="7"/>
  <c r="O166" i="7"/>
  <c r="N166" i="7"/>
  <c r="M166" i="7"/>
  <c r="Q165" i="7"/>
  <c r="P165" i="7"/>
  <c r="O165" i="7"/>
  <c r="N165" i="7"/>
  <c r="M165" i="7"/>
  <c r="Q164" i="7"/>
  <c r="P164" i="7"/>
  <c r="O164" i="7"/>
  <c r="N164" i="7"/>
  <c r="M164" i="7"/>
  <c r="Q163" i="7"/>
  <c r="P163" i="7"/>
  <c r="O163" i="7"/>
  <c r="N163" i="7"/>
  <c r="M163" i="7"/>
  <c r="Q162" i="7"/>
  <c r="P162" i="7"/>
  <c r="O162" i="7"/>
  <c r="N162" i="7"/>
  <c r="M162" i="7"/>
  <c r="Q161" i="7"/>
  <c r="P161" i="7"/>
  <c r="O161" i="7"/>
  <c r="N161" i="7"/>
  <c r="M161" i="7"/>
  <c r="Q160" i="7"/>
  <c r="P160" i="7"/>
  <c r="O160" i="7"/>
  <c r="N160" i="7"/>
  <c r="M160" i="7"/>
  <c r="Q159" i="7"/>
  <c r="P159" i="7"/>
  <c r="O159" i="7"/>
  <c r="N159" i="7"/>
  <c r="M159" i="7"/>
  <c r="Q158" i="7"/>
  <c r="P158" i="7"/>
  <c r="O158" i="7"/>
  <c r="N158" i="7"/>
  <c r="M158" i="7"/>
  <c r="Q157" i="7"/>
  <c r="P157" i="7"/>
  <c r="O157" i="7"/>
  <c r="N157" i="7"/>
  <c r="M157" i="7"/>
  <c r="Q156" i="7"/>
  <c r="P156" i="7"/>
  <c r="O156" i="7"/>
  <c r="N156" i="7"/>
  <c r="M156" i="7"/>
  <c r="Q155" i="7"/>
  <c r="P155" i="7"/>
  <c r="O155" i="7"/>
  <c r="N155" i="7"/>
  <c r="M155" i="7"/>
  <c r="Q154" i="7"/>
  <c r="P154" i="7"/>
  <c r="O154" i="7"/>
  <c r="N154" i="7"/>
  <c r="M154" i="7"/>
  <c r="Q153" i="7"/>
  <c r="P153" i="7"/>
  <c r="O153" i="7"/>
  <c r="N153" i="7"/>
  <c r="M153" i="7"/>
  <c r="Q152" i="7"/>
  <c r="P152" i="7"/>
  <c r="O152" i="7"/>
  <c r="N152" i="7"/>
  <c r="M152" i="7"/>
  <c r="Q151" i="7"/>
  <c r="P151" i="7"/>
  <c r="O151" i="7"/>
  <c r="N151" i="7"/>
  <c r="M151" i="7"/>
  <c r="Q150" i="7"/>
  <c r="P150" i="7"/>
  <c r="O150" i="7"/>
  <c r="N150" i="7"/>
  <c r="M150" i="7"/>
  <c r="Q149" i="7"/>
  <c r="P149" i="7"/>
  <c r="O149" i="7"/>
  <c r="N149" i="7"/>
  <c r="M149" i="7"/>
  <c r="Q148" i="7"/>
  <c r="P148" i="7"/>
  <c r="O148" i="7"/>
  <c r="N148" i="7"/>
  <c r="M148" i="7"/>
  <c r="Q147" i="7"/>
  <c r="P147" i="7"/>
  <c r="O147" i="7"/>
  <c r="N147" i="7"/>
  <c r="M147" i="7"/>
  <c r="Q146" i="7"/>
  <c r="P146" i="7"/>
  <c r="O146" i="7"/>
  <c r="N146" i="7"/>
  <c r="M146" i="7"/>
  <c r="Q145" i="7"/>
  <c r="P145" i="7"/>
  <c r="O145" i="7"/>
  <c r="N145" i="7"/>
  <c r="M145" i="7"/>
  <c r="Q144" i="7"/>
  <c r="P144" i="7"/>
  <c r="O144" i="7"/>
  <c r="N144" i="7"/>
  <c r="M144" i="7"/>
  <c r="Q143" i="7"/>
  <c r="P143" i="7"/>
  <c r="O143" i="7"/>
  <c r="N143" i="7"/>
  <c r="M143" i="7"/>
  <c r="Q142" i="7"/>
  <c r="P142" i="7"/>
  <c r="O142" i="7"/>
  <c r="N142" i="7"/>
  <c r="M142" i="7"/>
  <c r="Q141" i="7"/>
  <c r="P141" i="7"/>
  <c r="O141" i="7"/>
  <c r="N141" i="7"/>
  <c r="M141" i="7"/>
  <c r="Q140" i="7"/>
  <c r="P140" i="7"/>
  <c r="O140" i="7"/>
  <c r="N140" i="7"/>
  <c r="M140" i="7"/>
  <c r="Q139" i="7"/>
  <c r="P139" i="7"/>
  <c r="O139" i="7"/>
  <c r="N139" i="7"/>
  <c r="M139" i="7"/>
  <c r="Q138" i="7"/>
  <c r="P138" i="7"/>
  <c r="O138" i="7"/>
  <c r="N138" i="7"/>
  <c r="M138" i="7"/>
  <c r="Q137" i="7"/>
  <c r="P137" i="7"/>
  <c r="O137" i="7"/>
  <c r="N137" i="7"/>
  <c r="M137" i="7"/>
  <c r="Q136" i="7"/>
  <c r="P136" i="7"/>
  <c r="O136" i="7"/>
  <c r="N136" i="7"/>
  <c r="M136" i="7"/>
  <c r="Q135" i="7"/>
  <c r="P135" i="7"/>
  <c r="O135" i="7"/>
  <c r="N135" i="7"/>
  <c r="M135" i="7"/>
  <c r="Q134" i="7"/>
  <c r="P134" i="7"/>
  <c r="O134" i="7"/>
  <c r="N134" i="7"/>
  <c r="M134" i="7"/>
  <c r="Q133" i="7"/>
  <c r="P133" i="7"/>
  <c r="O133" i="7"/>
  <c r="N133" i="7"/>
  <c r="M133" i="7"/>
  <c r="Q132" i="7"/>
  <c r="P132" i="7"/>
  <c r="O132" i="7"/>
  <c r="N132" i="7"/>
  <c r="M132" i="7"/>
  <c r="Q131" i="7"/>
  <c r="P131" i="7"/>
  <c r="O131" i="7"/>
  <c r="N131" i="7"/>
  <c r="M131" i="7"/>
  <c r="Q130" i="7"/>
  <c r="P130" i="7"/>
  <c r="O130" i="7"/>
  <c r="N130" i="7"/>
  <c r="M130" i="7"/>
  <c r="Q129" i="7"/>
  <c r="P129" i="7"/>
  <c r="O129" i="7"/>
  <c r="N129" i="7"/>
  <c r="M129" i="7"/>
  <c r="Q128" i="7"/>
  <c r="P128" i="7"/>
  <c r="O128" i="7"/>
  <c r="N128" i="7"/>
  <c r="M128" i="7"/>
  <c r="Q127" i="7"/>
  <c r="P127" i="7"/>
  <c r="O127" i="7"/>
  <c r="N127" i="7"/>
  <c r="M127" i="7"/>
  <c r="Q126" i="7"/>
  <c r="P126" i="7"/>
  <c r="O126" i="7"/>
  <c r="N126" i="7"/>
  <c r="M126" i="7"/>
  <c r="Q125" i="7"/>
  <c r="P125" i="7"/>
  <c r="O125" i="7"/>
  <c r="N125" i="7"/>
  <c r="M125" i="7"/>
  <c r="Q124" i="7"/>
  <c r="P124" i="7"/>
  <c r="O124" i="7"/>
  <c r="N124" i="7"/>
  <c r="M124" i="7"/>
  <c r="Q123" i="7"/>
  <c r="P123" i="7"/>
  <c r="O123" i="7"/>
  <c r="N123" i="7"/>
  <c r="M123" i="7"/>
  <c r="Q122" i="7"/>
  <c r="P122" i="7"/>
  <c r="O122" i="7"/>
  <c r="N122" i="7"/>
  <c r="M122" i="7"/>
  <c r="Q121" i="7"/>
  <c r="P121" i="7"/>
  <c r="O121" i="7"/>
  <c r="N121" i="7"/>
  <c r="M121" i="7"/>
  <c r="Q120" i="7"/>
  <c r="P120" i="7"/>
  <c r="O120" i="7"/>
  <c r="N120" i="7"/>
  <c r="M120" i="7"/>
  <c r="Q119" i="7"/>
  <c r="P119" i="7"/>
  <c r="O119" i="7"/>
  <c r="N119" i="7"/>
  <c r="M119" i="7"/>
  <c r="Q118" i="7"/>
  <c r="P118" i="7"/>
  <c r="O118" i="7"/>
  <c r="N118" i="7"/>
  <c r="M118" i="7"/>
  <c r="Q117" i="7"/>
  <c r="P117" i="7"/>
  <c r="O117" i="7"/>
  <c r="N117" i="7"/>
  <c r="M117" i="7"/>
  <c r="Q116" i="7"/>
  <c r="P116" i="7"/>
  <c r="O116" i="7"/>
  <c r="N116" i="7"/>
  <c r="M116" i="7"/>
  <c r="Q115" i="7"/>
  <c r="P115" i="7"/>
  <c r="O115" i="7"/>
  <c r="N115" i="7"/>
  <c r="M115" i="7"/>
  <c r="Q114" i="7"/>
  <c r="P114" i="7"/>
  <c r="O114" i="7"/>
  <c r="N114" i="7"/>
  <c r="M114" i="7"/>
  <c r="Q113" i="7"/>
  <c r="P113" i="7"/>
  <c r="O113" i="7"/>
  <c r="N113" i="7"/>
  <c r="M113" i="7"/>
  <c r="Q112" i="7"/>
  <c r="P112" i="7"/>
  <c r="O112" i="7"/>
  <c r="N112" i="7"/>
  <c r="M112" i="7"/>
  <c r="Q111" i="7"/>
  <c r="P111" i="7"/>
  <c r="O111" i="7"/>
  <c r="N111" i="7"/>
  <c r="M111" i="7"/>
  <c r="Q110" i="7"/>
  <c r="P110" i="7"/>
  <c r="O110" i="7"/>
  <c r="N110" i="7"/>
  <c r="M110" i="7"/>
  <c r="Q109" i="7"/>
  <c r="P109" i="7"/>
  <c r="O109" i="7"/>
  <c r="N109" i="7"/>
  <c r="M109" i="7"/>
  <c r="Q108" i="7"/>
  <c r="P108" i="7"/>
  <c r="O108" i="7"/>
  <c r="N108" i="7"/>
  <c r="M108" i="7"/>
  <c r="Q107" i="7"/>
  <c r="P107" i="7"/>
  <c r="O107" i="7"/>
  <c r="N107" i="7"/>
  <c r="M107" i="7"/>
  <c r="Q106" i="7"/>
  <c r="P106" i="7"/>
  <c r="O106" i="7"/>
  <c r="N106" i="7"/>
  <c r="M106" i="7"/>
  <c r="Q105" i="7"/>
  <c r="P105" i="7"/>
  <c r="O105" i="7"/>
  <c r="N105" i="7"/>
  <c r="M105" i="7"/>
  <c r="Q104" i="7"/>
  <c r="P104" i="7"/>
  <c r="O104" i="7"/>
  <c r="N104" i="7"/>
  <c r="M104" i="7"/>
  <c r="Q103" i="7"/>
  <c r="P103" i="7"/>
  <c r="O103" i="7"/>
  <c r="N103" i="7"/>
  <c r="M103" i="7"/>
  <c r="Q102" i="7"/>
  <c r="P102" i="7"/>
  <c r="O102" i="7"/>
  <c r="N102" i="7"/>
  <c r="M102" i="7"/>
  <c r="Q101" i="7"/>
  <c r="P101" i="7"/>
  <c r="O101" i="7"/>
  <c r="N101" i="7"/>
  <c r="M101" i="7"/>
  <c r="Q100" i="7"/>
  <c r="P100" i="7"/>
  <c r="O100" i="7"/>
  <c r="N100" i="7"/>
  <c r="M100" i="7"/>
  <c r="Q99" i="7"/>
  <c r="P99" i="7"/>
  <c r="O99" i="7"/>
  <c r="N99" i="7"/>
  <c r="M99" i="7"/>
  <c r="Q98" i="7"/>
  <c r="P98" i="7"/>
  <c r="O98" i="7"/>
  <c r="N98" i="7"/>
  <c r="M98" i="7"/>
  <c r="Q97" i="7"/>
  <c r="P97" i="7"/>
  <c r="O97" i="7"/>
  <c r="N97" i="7"/>
  <c r="M97" i="7"/>
  <c r="Q96" i="7"/>
  <c r="P96" i="7"/>
  <c r="O96" i="7"/>
  <c r="N96" i="7"/>
  <c r="M96" i="7"/>
  <c r="Q95" i="7"/>
  <c r="P95" i="7"/>
  <c r="O95" i="7"/>
  <c r="N95" i="7"/>
  <c r="M95" i="7"/>
  <c r="Q94" i="7"/>
  <c r="P94" i="7"/>
  <c r="O94" i="7"/>
  <c r="N94" i="7"/>
  <c r="M94" i="7"/>
  <c r="Q93" i="7"/>
  <c r="P93" i="7"/>
  <c r="O93" i="7"/>
  <c r="N93" i="7"/>
  <c r="M93" i="7"/>
  <c r="Q92" i="7"/>
  <c r="P92" i="7"/>
  <c r="O92" i="7"/>
  <c r="N92" i="7"/>
  <c r="M92" i="7"/>
  <c r="Q91" i="7"/>
  <c r="P91" i="7"/>
  <c r="O91" i="7"/>
  <c r="N91" i="7"/>
  <c r="M91" i="7"/>
  <c r="Q90" i="7"/>
  <c r="P90" i="7"/>
  <c r="O90" i="7"/>
  <c r="N90" i="7"/>
  <c r="M90" i="7"/>
  <c r="Q89" i="7"/>
  <c r="P89" i="7"/>
  <c r="O89" i="7"/>
  <c r="N89" i="7"/>
  <c r="M89" i="7"/>
  <c r="Q88" i="7"/>
  <c r="P88" i="7"/>
  <c r="O88" i="7"/>
  <c r="N88" i="7"/>
  <c r="M88" i="7"/>
  <c r="Q87" i="7"/>
  <c r="P87" i="7"/>
  <c r="O87" i="7"/>
  <c r="N87" i="7"/>
  <c r="M87" i="7"/>
  <c r="Q86" i="7"/>
  <c r="P86" i="7"/>
  <c r="O86" i="7"/>
  <c r="N86" i="7"/>
  <c r="M86" i="7"/>
  <c r="Q85" i="7"/>
  <c r="P85" i="7"/>
  <c r="O85" i="7"/>
  <c r="N85" i="7"/>
  <c r="M85" i="7"/>
  <c r="Q84" i="7"/>
  <c r="P84" i="7"/>
  <c r="O84" i="7"/>
  <c r="N84" i="7"/>
  <c r="M84" i="7"/>
  <c r="Q83" i="7"/>
  <c r="P83" i="7"/>
  <c r="O83" i="7"/>
  <c r="N83" i="7"/>
  <c r="M83" i="7"/>
  <c r="Q82" i="7"/>
  <c r="P82" i="7"/>
  <c r="O82" i="7"/>
  <c r="N82" i="7"/>
  <c r="M82" i="7"/>
  <c r="Q81" i="7"/>
  <c r="P81" i="7"/>
  <c r="O81" i="7"/>
  <c r="N81" i="7"/>
  <c r="M81" i="7"/>
  <c r="Q80" i="7"/>
  <c r="P80" i="7"/>
  <c r="O80" i="7"/>
  <c r="N80" i="7"/>
  <c r="M80" i="7"/>
  <c r="Q79" i="7"/>
  <c r="P79" i="7"/>
  <c r="O79" i="7"/>
  <c r="N79" i="7"/>
  <c r="M79" i="7"/>
  <c r="Q78" i="7"/>
  <c r="P78" i="7"/>
  <c r="O78" i="7"/>
  <c r="N78" i="7"/>
  <c r="M78" i="7"/>
  <c r="Q77" i="7"/>
  <c r="P77" i="7"/>
  <c r="O77" i="7"/>
  <c r="N77" i="7"/>
  <c r="M77" i="7"/>
  <c r="Q76" i="7"/>
  <c r="P76" i="7"/>
  <c r="O76" i="7"/>
  <c r="N76" i="7"/>
  <c r="M76" i="7"/>
  <c r="Q75" i="7"/>
  <c r="P75" i="7"/>
  <c r="O75" i="7"/>
  <c r="N75" i="7"/>
  <c r="M75" i="7"/>
  <c r="Q74" i="7"/>
  <c r="P74" i="7"/>
  <c r="O74" i="7"/>
  <c r="N74" i="7"/>
  <c r="M74" i="7"/>
  <c r="Q73" i="7"/>
  <c r="P73" i="7"/>
  <c r="O73" i="7"/>
  <c r="N73" i="7"/>
  <c r="M73" i="7"/>
  <c r="Q72" i="7"/>
  <c r="P72" i="7"/>
  <c r="O72" i="7"/>
  <c r="N72" i="7"/>
  <c r="M72" i="7"/>
  <c r="Q71" i="7"/>
  <c r="P71" i="7"/>
  <c r="O71" i="7"/>
  <c r="N71" i="7"/>
  <c r="M71" i="7"/>
  <c r="Q70" i="7"/>
  <c r="P70" i="7"/>
  <c r="O70" i="7"/>
  <c r="N70" i="7"/>
  <c r="M70" i="7"/>
  <c r="Q69" i="7"/>
  <c r="P69" i="7"/>
  <c r="O69" i="7"/>
  <c r="N69" i="7"/>
  <c r="M69" i="7"/>
  <c r="Q68" i="7"/>
  <c r="P68" i="7"/>
  <c r="O68" i="7"/>
  <c r="N68" i="7"/>
  <c r="M68" i="7"/>
  <c r="Q67" i="7"/>
  <c r="P67" i="7"/>
  <c r="O67" i="7"/>
  <c r="N67" i="7"/>
  <c r="M67" i="7"/>
  <c r="Q66" i="7"/>
  <c r="P66" i="7"/>
  <c r="O66" i="7"/>
  <c r="N66" i="7"/>
  <c r="M66" i="7"/>
  <c r="Q65" i="7"/>
  <c r="P65" i="7"/>
  <c r="O65" i="7"/>
  <c r="N65" i="7"/>
  <c r="M65" i="7"/>
  <c r="Q64" i="7"/>
  <c r="P64" i="7"/>
  <c r="O64" i="7"/>
  <c r="N64" i="7"/>
  <c r="M64" i="7"/>
  <c r="Q63" i="7"/>
  <c r="P63" i="7"/>
  <c r="O63" i="7"/>
  <c r="N63" i="7"/>
  <c r="M63" i="7"/>
  <c r="Q62" i="7"/>
  <c r="P62" i="7"/>
  <c r="O62" i="7"/>
  <c r="N62" i="7"/>
  <c r="M62" i="7"/>
  <c r="Q61" i="7"/>
  <c r="P61" i="7"/>
  <c r="O61" i="7"/>
  <c r="N61" i="7"/>
  <c r="M61" i="7"/>
  <c r="Q60" i="7"/>
  <c r="P60" i="7"/>
  <c r="O60" i="7"/>
  <c r="N60" i="7"/>
  <c r="M60" i="7"/>
  <c r="Q59" i="7"/>
  <c r="P59" i="7"/>
  <c r="O59" i="7"/>
  <c r="N59" i="7"/>
  <c r="M59" i="7"/>
  <c r="Q58" i="7"/>
  <c r="P58" i="7"/>
  <c r="O58" i="7"/>
  <c r="N58" i="7"/>
  <c r="M58" i="7"/>
  <c r="Q57" i="7"/>
  <c r="P57" i="7"/>
  <c r="O57" i="7"/>
  <c r="N57" i="7"/>
  <c r="M57" i="7"/>
  <c r="Q56" i="7"/>
  <c r="P56" i="7"/>
  <c r="O56" i="7"/>
  <c r="N56" i="7"/>
  <c r="M56" i="7"/>
  <c r="Q55" i="7"/>
  <c r="P55" i="7"/>
  <c r="O55" i="7"/>
  <c r="N55" i="7"/>
  <c r="M55" i="7"/>
  <c r="Q54" i="7"/>
  <c r="P54" i="7"/>
  <c r="O54" i="7"/>
  <c r="N54" i="7"/>
  <c r="M54" i="7"/>
  <c r="Q53" i="7"/>
  <c r="P53" i="7"/>
  <c r="O53" i="7"/>
  <c r="N53" i="7"/>
  <c r="M53" i="7"/>
  <c r="Q52" i="7"/>
  <c r="P52" i="7"/>
  <c r="O52" i="7"/>
  <c r="N52" i="7"/>
  <c r="M52" i="7"/>
  <c r="Q51" i="7"/>
  <c r="P51" i="7"/>
  <c r="O51" i="7"/>
  <c r="N51" i="7"/>
  <c r="M51" i="7"/>
  <c r="Q50" i="7"/>
  <c r="P50" i="7"/>
  <c r="O50" i="7"/>
  <c r="N50" i="7"/>
  <c r="M50" i="7"/>
  <c r="Q49" i="7"/>
  <c r="P49" i="7"/>
  <c r="O49" i="7"/>
  <c r="N49" i="7"/>
  <c r="M49" i="7"/>
  <c r="Q48" i="7"/>
  <c r="P48" i="7"/>
  <c r="O48" i="7"/>
  <c r="N48" i="7"/>
  <c r="M48" i="7"/>
  <c r="Q47" i="7"/>
  <c r="P47" i="7"/>
  <c r="O47" i="7"/>
  <c r="N47" i="7"/>
  <c r="M47" i="7"/>
  <c r="Q46" i="7"/>
  <c r="P46" i="7"/>
  <c r="O46" i="7"/>
  <c r="N46" i="7"/>
  <c r="M46" i="7"/>
  <c r="Q45" i="7"/>
  <c r="P45" i="7"/>
  <c r="O45" i="7"/>
  <c r="N45" i="7"/>
  <c r="M45" i="7"/>
  <c r="Q44" i="7"/>
  <c r="P44" i="7"/>
  <c r="O44" i="7"/>
  <c r="N44" i="7"/>
  <c r="M44" i="7"/>
  <c r="Q43" i="7"/>
  <c r="P43" i="7"/>
  <c r="O43" i="7"/>
  <c r="N43" i="7"/>
  <c r="M43" i="7"/>
  <c r="Q42" i="7"/>
  <c r="P42" i="7"/>
  <c r="O42" i="7"/>
  <c r="N42" i="7"/>
  <c r="M42" i="7"/>
  <c r="Q41" i="7"/>
  <c r="P41" i="7"/>
  <c r="O41" i="7"/>
  <c r="N41" i="7"/>
  <c r="M41" i="7"/>
  <c r="Q40" i="7"/>
  <c r="P40" i="7"/>
  <c r="O40" i="7"/>
  <c r="N40" i="7"/>
  <c r="M40" i="7"/>
  <c r="Q39" i="7"/>
  <c r="P39" i="7"/>
  <c r="O39" i="7"/>
  <c r="N39" i="7"/>
  <c r="M39" i="7"/>
  <c r="Q38" i="7"/>
  <c r="P38" i="7"/>
  <c r="O38" i="7"/>
  <c r="N38" i="7"/>
  <c r="M38" i="7"/>
  <c r="Q37" i="7"/>
  <c r="P37" i="7"/>
  <c r="O37" i="7"/>
  <c r="N37" i="7"/>
  <c r="M37" i="7"/>
  <c r="Q36" i="7"/>
  <c r="P36" i="7"/>
  <c r="O36" i="7"/>
  <c r="N36" i="7"/>
  <c r="M36" i="7"/>
  <c r="Q35" i="7"/>
  <c r="P35" i="7"/>
  <c r="O35" i="7"/>
  <c r="N35" i="7"/>
  <c r="M35" i="7"/>
  <c r="Q34" i="7"/>
  <c r="P34" i="7"/>
  <c r="O34" i="7"/>
  <c r="N34" i="7"/>
  <c r="M34" i="7"/>
  <c r="Q33" i="7"/>
  <c r="P33" i="7"/>
  <c r="O33" i="7"/>
  <c r="N33" i="7"/>
  <c r="M33" i="7"/>
  <c r="Q32" i="7"/>
  <c r="P32" i="7"/>
  <c r="O32" i="7"/>
  <c r="N32" i="7"/>
  <c r="M32" i="7"/>
  <c r="Q31" i="7"/>
  <c r="P31" i="7"/>
  <c r="O31" i="7"/>
  <c r="N31" i="7"/>
  <c r="M31" i="7"/>
  <c r="Q30" i="7"/>
  <c r="P30" i="7"/>
  <c r="O30" i="7"/>
  <c r="N30" i="7"/>
  <c r="M30" i="7"/>
  <c r="Q29" i="7"/>
  <c r="P29" i="7"/>
  <c r="O29" i="7"/>
  <c r="N29" i="7"/>
  <c r="M29" i="7"/>
  <c r="Q28" i="7"/>
  <c r="P28" i="7"/>
  <c r="O28" i="7"/>
  <c r="N28" i="7"/>
  <c r="M28" i="7"/>
  <c r="Q27" i="7"/>
  <c r="P27" i="7"/>
  <c r="O27" i="7"/>
  <c r="N27" i="7"/>
  <c r="M27" i="7"/>
  <c r="Q26" i="7"/>
  <c r="P26" i="7"/>
  <c r="O26" i="7"/>
  <c r="N26" i="7"/>
  <c r="M26" i="7"/>
  <c r="Q25" i="7"/>
  <c r="P25" i="7"/>
  <c r="O25" i="7"/>
  <c r="N25" i="7"/>
  <c r="M25" i="7"/>
  <c r="Q24" i="7"/>
  <c r="P24" i="7"/>
  <c r="O24" i="7"/>
  <c r="N24" i="7"/>
  <c r="M24" i="7"/>
  <c r="Q23" i="7"/>
  <c r="P23" i="7"/>
  <c r="O23" i="7"/>
  <c r="N23" i="7"/>
  <c r="M23" i="7"/>
  <c r="Q22" i="7"/>
  <c r="P22" i="7"/>
  <c r="O22" i="7"/>
  <c r="N22" i="7"/>
  <c r="M22" i="7"/>
  <c r="Q21" i="7"/>
  <c r="P21" i="7"/>
  <c r="O21" i="7"/>
  <c r="N21" i="7"/>
  <c r="M21" i="7"/>
  <c r="Q20" i="7"/>
  <c r="P20" i="7"/>
  <c r="O20" i="7"/>
  <c r="N20" i="7"/>
  <c r="M20" i="7"/>
  <c r="Q19" i="7"/>
  <c r="P19" i="7"/>
  <c r="O19" i="7"/>
  <c r="N19" i="7"/>
  <c r="M19" i="7"/>
  <c r="Q18" i="7"/>
  <c r="P18" i="7"/>
  <c r="O18" i="7"/>
  <c r="N18" i="7"/>
  <c r="M18" i="7"/>
  <c r="Q17" i="7"/>
  <c r="P17" i="7"/>
  <c r="O17" i="7"/>
  <c r="N17" i="7"/>
  <c r="M17" i="7"/>
  <c r="Q16" i="7"/>
  <c r="P16" i="7"/>
  <c r="O16" i="7"/>
  <c r="N16" i="7"/>
  <c r="M16" i="7"/>
  <c r="Q15" i="7"/>
  <c r="P15" i="7"/>
  <c r="O15" i="7"/>
  <c r="N15" i="7"/>
  <c r="M15" i="7"/>
  <c r="Q14" i="7"/>
  <c r="P14" i="7"/>
  <c r="O14" i="7"/>
  <c r="N14" i="7"/>
  <c r="M14" i="7"/>
  <c r="Q13" i="7"/>
  <c r="P13" i="7"/>
  <c r="O13" i="7"/>
  <c r="N13" i="7"/>
  <c r="M13" i="7"/>
  <c r="Q12" i="7"/>
  <c r="P12" i="7"/>
  <c r="O12" i="7"/>
  <c r="N12" i="7"/>
  <c r="M12" i="7"/>
  <c r="Q11" i="7"/>
  <c r="P11" i="7"/>
  <c r="O11" i="7"/>
  <c r="N11" i="7"/>
  <c r="M11" i="7"/>
  <c r="Q10" i="7"/>
  <c r="P10" i="7"/>
  <c r="O10" i="7"/>
  <c r="N10" i="7"/>
  <c r="M10" i="7"/>
  <c r="Q9" i="7"/>
  <c r="P9" i="7"/>
  <c r="O9" i="7"/>
  <c r="N9" i="7"/>
  <c r="M9" i="7"/>
  <c r="Q8" i="7"/>
  <c r="P8" i="7"/>
  <c r="O8" i="7"/>
  <c r="N8" i="7"/>
  <c r="M8" i="7"/>
  <c r="Q7" i="7"/>
  <c r="P7" i="7"/>
  <c r="O7" i="7"/>
  <c r="N7" i="7"/>
  <c r="M7" i="7"/>
  <c r="Q6" i="7"/>
  <c r="P6" i="7"/>
  <c r="O6" i="7"/>
  <c r="N6" i="7"/>
  <c r="M6" i="7"/>
  <c r="Q5" i="7"/>
  <c r="P5" i="7"/>
  <c r="O5" i="7"/>
  <c r="N5" i="7"/>
  <c r="M5" i="7"/>
  <c r="Q4" i="7"/>
  <c r="P4" i="7"/>
  <c r="O4" i="7"/>
  <c r="N4" i="7"/>
  <c r="M4" i="7"/>
  <c r="Q3" i="7"/>
  <c r="P3" i="7"/>
  <c r="O3" i="7"/>
  <c r="N3" i="7"/>
  <c r="M3" i="7"/>
  <c r="Q2" i="7"/>
  <c r="P2" i="7"/>
  <c r="V2" i="7"/>
  <c r="U2" i="7"/>
  <c r="AA252" i="7"/>
  <c r="AP258" i="7" s="1"/>
  <c r="N2" i="7"/>
  <c r="N252" i="7" s="1"/>
  <c r="M2" i="7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T2" i="1"/>
  <c r="AS2" i="1"/>
  <c r="W249" i="14" l="1"/>
  <c r="W263" i="14"/>
  <c r="R266" i="14" s="1"/>
  <c r="Y153" i="4"/>
  <c r="Y159" i="4"/>
  <c r="Y165" i="4"/>
  <c r="Y171" i="4"/>
  <c r="S62" i="4"/>
  <c r="O90" i="4"/>
  <c r="S97" i="4"/>
  <c r="Q147" i="4"/>
  <c r="Q202" i="4"/>
  <c r="S209" i="4"/>
  <c r="Q258" i="4"/>
  <c r="S275" i="4"/>
  <c r="R258" i="4"/>
  <c r="S172" i="4"/>
  <c r="R147" i="4"/>
  <c r="O53" i="4"/>
  <c r="O62" i="4"/>
  <c r="O209" i="4"/>
  <c r="O275" i="4"/>
  <c r="P62" i="4"/>
  <c r="R90" i="4"/>
  <c r="P97" i="4"/>
  <c r="P209" i="4"/>
  <c r="P275" i="4"/>
  <c r="O172" i="4"/>
  <c r="R172" i="4"/>
  <c r="Q90" i="4"/>
  <c r="S202" i="4"/>
  <c r="S258" i="4"/>
  <c r="Q62" i="4"/>
  <c r="S90" i="4"/>
  <c r="Y65" i="4"/>
  <c r="Y68" i="4"/>
  <c r="Y70" i="4"/>
  <c r="Y74" i="4"/>
  <c r="Y76" i="4"/>
  <c r="Y77" i="4"/>
  <c r="Y82" i="4"/>
  <c r="Y83" i="4"/>
  <c r="Y86" i="4"/>
  <c r="Y88" i="4"/>
  <c r="Y89" i="4"/>
  <c r="Q97" i="4"/>
  <c r="Y95" i="4"/>
  <c r="O147" i="4"/>
  <c r="O202" i="4"/>
  <c r="Y176" i="4"/>
  <c r="Y177" i="4"/>
  <c r="Y182" i="4"/>
  <c r="Y183" i="4"/>
  <c r="Y188" i="4"/>
  <c r="Y189" i="4"/>
  <c r="Y194" i="4"/>
  <c r="Y195" i="4"/>
  <c r="Y200" i="4"/>
  <c r="Q209" i="4"/>
  <c r="O258" i="4"/>
  <c r="Q275" i="4"/>
  <c r="P172" i="4"/>
  <c r="P90" i="4"/>
  <c r="R202" i="4"/>
  <c r="O97" i="4"/>
  <c r="S147" i="4"/>
  <c r="R62" i="4"/>
  <c r="R97" i="4"/>
  <c r="P147" i="4"/>
  <c r="P202" i="4"/>
  <c r="R209" i="4"/>
  <c r="P258" i="4"/>
  <c r="R275" i="4"/>
  <c r="Q172" i="4"/>
  <c r="Q53" i="4"/>
  <c r="S53" i="4"/>
  <c r="R53" i="4"/>
  <c r="P53" i="4"/>
  <c r="AA2" i="12"/>
  <c r="V2" i="12"/>
  <c r="AK2" i="12"/>
  <c r="AP2" i="12"/>
  <c r="AJ46" i="7"/>
  <c r="AD220" i="7"/>
  <c r="AE252" i="7"/>
  <c r="AM258" i="7" s="1"/>
  <c r="AH71" i="7"/>
  <c r="AB71" i="7"/>
  <c r="AB74" i="7"/>
  <c r="AH74" i="7"/>
  <c r="AJ74" i="7" s="1"/>
  <c r="AB77" i="7"/>
  <c r="AH77" i="7"/>
  <c r="AH80" i="7"/>
  <c r="AB80" i="7"/>
  <c r="AD81" i="7"/>
  <c r="AH83" i="7"/>
  <c r="AB83" i="7"/>
  <c r="AJ84" i="7"/>
  <c r="AH86" i="7"/>
  <c r="AJ86" i="7" s="1"/>
  <c r="AB86" i="7"/>
  <c r="AH89" i="7"/>
  <c r="AB89" i="7"/>
  <c r="AD89" i="7" s="1"/>
  <c r="AB92" i="7"/>
  <c r="AH92" i="7"/>
  <c r="AD93" i="7"/>
  <c r="AB95" i="7"/>
  <c r="AH95" i="7"/>
  <c r="AH98" i="7"/>
  <c r="AJ98" i="7" s="1"/>
  <c r="AB98" i="7"/>
  <c r="AB101" i="7"/>
  <c r="AH101" i="7"/>
  <c r="AJ101" i="7" s="1"/>
  <c r="AH104" i="7"/>
  <c r="AB104" i="7"/>
  <c r="AH107" i="7"/>
  <c r="AB107" i="7"/>
  <c r="AB110" i="7"/>
  <c r="AH110" i="7"/>
  <c r="AB113" i="7"/>
  <c r="AD113" i="7" s="1"/>
  <c r="AH113" i="7"/>
  <c r="AH116" i="7"/>
  <c r="AB116" i="7"/>
  <c r="AH119" i="7"/>
  <c r="AB119" i="7"/>
  <c r="AD120" i="7"/>
  <c r="AH122" i="7"/>
  <c r="AB122" i="7"/>
  <c r="AD123" i="7"/>
  <c r="AJ123" i="7"/>
  <c r="AH125" i="7"/>
  <c r="AB125" i="7"/>
  <c r="AB128" i="7"/>
  <c r="AH128" i="7"/>
  <c r="AJ128" i="7" s="1"/>
  <c r="AB131" i="7"/>
  <c r="AH131" i="7"/>
  <c r="AJ131" i="7" s="1"/>
  <c r="AH134" i="7"/>
  <c r="AB134" i="7"/>
  <c r="AH137" i="7"/>
  <c r="AB137" i="7"/>
  <c r="AH140" i="7"/>
  <c r="AJ140" i="7" s="1"/>
  <c r="AB140" i="7"/>
  <c r="AH143" i="7"/>
  <c r="AJ143" i="7" s="1"/>
  <c r="AB143" i="7"/>
  <c r="AD143" i="7" s="1"/>
  <c r="AB146" i="7"/>
  <c r="AH146" i="7"/>
  <c r="AB149" i="7"/>
  <c r="AH149" i="7"/>
  <c r="AD150" i="7"/>
  <c r="AJ150" i="7"/>
  <c r="AH152" i="7"/>
  <c r="AB152" i="7"/>
  <c r="AB155" i="7"/>
  <c r="AD155" i="7" s="1"/>
  <c r="AH155" i="7"/>
  <c r="AH158" i="7"/>
  <c r="AJ158" i="7" s="1"/>
  <c r="AB158" i="7"/>
  <c r="AD158" i="7" s="1"/>
  <c r="AH161" i="7"/>
  <c r="AB161" i="7"/>
  <c r="AB164" i="7"/>
  <c r="AH164" i="7"/>
  <c r="AD165" i="7"/>
  <c r="AJ165" i="7"/>
  <c r="AB167" i="7"/>
  <c r="AH167" i="7"/>
  <c r="AH170" i="7"/>
  <c r="AJ170" i="7" s="1"/>
  <c r="AB170" i="7"/>
  <c r="AH173" i="7"/>
  <c r="AB173" i="7"/>
  <c r="AD173" i="7" s="1"/>
  <c r="AH176" i="7"/>
  <c r="AB176" i="7"/>
  <c r="AD176" i="7" s="1"/>
  <c r="AH179" i="7"/>
  <c r="AB179" i="7"/>
  <c r="AH182" i="7"/>
  <c r="AB182" i="7"/>
  <c r="AH185" i="7"/>
  <c r="AB185" i="7"/>
  <c r="AH188" i="7"/>
  <c r="AJ188" i="7" s="1"/>
  <c r="AB188" i="7"/>
  <c r="AB191" i="7"/>
  <c r="AH191" i="7"/>
  <c r="AJ191" i="7" s="1"/>
  <c r="AH194" i="7"/>
  <c r="AB194" i="7"/>
  <c r="AD194" i="7" s="1"/>
  <c r="AB197" i="7"/>
  <c r="AH197" i="7"/>
  <c r="AD198" i="7"/>
  <c r="AH200" i="7"/>
  <c r="AB200" i="7"/>
  <c r="AB203" i="7"/>
  <c r="AD203" i="7" s="1"/>
  <c r="AH203" i="7"/>
  <c r="AH206" i="7"/>
  <c r="AJ206" i="7" s="1"/>
  <c r="AB206" i="7"/>
  <c r="AD206" i="7" s="1"/>
  <c r="AB209" i="7"/>
  <c r="AH209" i="7"/>
  <c r="AJ209" i="7" s="1"/>
  <c r="AH212" i="7"/>
  <c r="AB212" i="7"/>
  <c r="AD213" i="7"/>
  <c r="AB215" i="7"/>
  <c r="AH215" i="7"/>
  <c r="AH218" i="7"/>
  <c r="AB218" i="7"/>
  <c r="AH221" i="7"/>
  <c r="AJ221" i="7" s="1"/>
  <c r="AB221" i="7"/>
  <c r="AH224" i="7"/>
  <c r="AJ224" i="7" s="1"/>
  <c r="AB224" i="7"/>
  <c r="AH227" i="7"/>
  <c r="AB227" i="7"/>
  <c r="AD227" i="7" s="1"/>
  <c r="AH230" i="7"/>
  <c r="AB230" i="7"/>
  <c r="AJ231" i="7"/>
  <c r="AB233" i="7"/>
  <c r="AH233" i="7"/>
  <c r="AH236" i="7"/>
  <c r="AJ236" i="7" s="1"/>
  <c r="AB236" i="7"/>
  <c r="AH239" i="7"/>
  <c r="AJ239" i="7" s="1"/>
  <c r="AB239" i="7"/>
  <c r="AD239" i="7" s="1"/>
  <c r="AH242" i="7"/>
  <c r="AB242" i="7"/>
  <c r="AI245" i="7"/>
  <c r="AC245" i="7"/>
  <c r="AI248" i="7"/>
  <c r="AC248" i="7"/>
  <c r="AC251" i="7"/>
  <c r="AD251" i="7" s="1"/>
  <c r="AI251" i="7"/>
  <c r="AD164" i="7"/>
  <c r="AI3" i="7"/>
  <c r="AC3" i="7"/>
  <c r="AI9" i="7"/>
  <c r="AC9" i="7"/>
  <c r="AI24" i="7"/>
  <c r="AJ24" i="7" s="1"/>
  <c r="AC24" i="7"/>
  <c r="AI30" i="7"/>
  <c r="AC30" i="7"/>
  <c r="AI36" i="7"/>
  <c r="AC36" i="7"/>
  <c r="AI45" i="7"/>
  <c r="AC45" i="7"/>
  <c r="AI48" i="7"/>
  <c r="AC48" i="7"/>
  <c r="AI69" i="7"/>
  <c r="AC69" i="7"/>
  <c r="AI78" i="7"/>
  <c r="AC78" i="7"/>
  <c r="AD78" i="7" s="1"/>
  <c r="AI81" i="7"/>
  <c r="AC81" i="7"/>
  <c r="AB23" i="7"/>
  <c r="AH23" i="7"/>
  <c r="AJ23" i="7" s="1"/>
  <c r="AH29" i="7"/>
  <c r="AJ29" i="7" s="1"/>
  <c r="AB29" i="7"/>
  <c r="AH32" i="7"/>
  <c r="AB32" i="7"/>
  <c r="AB35" i="7"/>
  <c r="AH35" i="7"/>
  <c r="AJ35" i="7" s="1"/>
  <c r="AB41" i="7"/>
  <c r="AD41" i="7" s="1"/>
  <c r="AH41" i="7"/>
  <c r="AB44" i="7"/>
  <c r="AH44" i="7"/>
  <c r="AH50" i="7"/>
  <c r="AB50" i="7"/>
  <c r="AD50" i="7" s="1"/>
  <c r="AB56" i="7"/>
  <c r="AD56" i="7" s="1"/>
  <c r="AH56" i="7"/>
  <c r="AJ56" i="7" s="1"/>
  <c r="AB59" i="7"/>
  <c r="AD59" i="7" s="1"/>
  <c r="AH59" i="7"/>
  <c r="AJ59" i="7" s="1"/>
  <c r="AB65" i="7"/>
  <c r="AH65" i="7"/>
  <c r="AI5" i="7"/>
  <c r="AJ5" i="7" s="1"/>
  <c r="AC5" i="7"/>
  <c r="AI11" i="7"/>
  <c r="AC11" i="7"/>
  <c r="AI17" i="7"/>
  <c r="AC17" i="7"/>
  <c r="AI32" i="7"/>
  <c r="AJ32" i="7" s="1"/>
  <c r="AC32" i="7"/>
  <c r="AI35" i="7"/>
  <c r="AC35" i="7"/>
  <c r="AI41" i="7"/>
  <c r="AC41" i="7"/>
  <c r="AI50" i="7"/>
  <c r="AJ50" i="7" s="1"/>
  <c r="AC50" i="7"/>
  <c r="AI62" i="7"/>
  <c r="AC62" i="7"/>
  <c r="AI65" i="7"/>
  <c r="AC65" i="7"/>
  <c r="AI68" i="7"/>
  <c r="AJ68" i="7" s="1"/>
  <c r="AC68" i="7"/>
  <c r="AI71" i="7"/>
  <c r="AC71" i="7"/>
  <c r="AI74" i="7"/>
  <c r="AC74" i="7"/>
  <c r="AI92" i="7"/>
  <c r="AJ92" i="7" s="1"/>
  <c r="AC92" i="7"/>
  <c r="AI107" i="7"/>
  <c r="AC107" i="7"/>
  <c r="AI113" i="7"/>
  <c r="AC113" i="7"/>
  <c r="AI119" i="7"/>
  <c r="AJ119" i="7" s="1"/>
  <c r="AC119" i="7"/>
  <c r="AI122" i="7"/>
  <c r="AC122" i="7"/>
  <c r="AI137" i="7"/>
  <c r="AC137" i="7"/>
  <c r="AI167" i="7"/>
  <c r="AJ167" i="7" s="1"/>
  <c r="AC167" i="7"/>
  <c r="AI170" i="7"/>
  <c r="AC170" i="7"/>
  <c r="AI176" i="7"/>
  <c r="AC176" i="7"/>
  <c r="AI179" i="7"/>
  <c r="AJ179" i="7" s="1"/>
  <c r="AC179" i="7"/>
  <c r="AI182" i="7"/>
  <c r="AC182" i="7"/>
  <c r="AD67" i="7"/>
  <c r="AG252" i="7"/>
  <c r="AQ258" i="7" s="1"/>
  <c r="AH4" i="7"/>
  <c r="AJ4" i="7" s="1"/>
  <c r="AB4" i="7"/>
  <c r="AD4" i="7" s="1"/>
  <c r="AH7" i="7"/>
  <c r="AB7" i="7"/>
  <c r="AD8" i="7"/>
  <c r="AH10" i="7"/>
  <c r="AB10" i="7"/>
  <c r="AD11" i="7"/>
  <c r="AD5" i="7"/>
  <c r="AD54" i="7"/>
  <c r="AI6" i="7"/>
  <c r="AC6" i="7"/>
  <c r="AI15" i="7"/>
  <c r="AC15" i="7"/>
  <c r="AI18" i="7"/>
  <c r="AC18" i="7"/>
  <c r="AI21" i="7"/>
  <c r="AC21" i="7"/>
  <c r="AI39" i="7"/>
  <c r="AC39" i="7"/>
  <c r="AI51" i="7"/>
  <c r="AC51" i="7"/>
  <c r="AD51" i="7" s="1"/>
  <c r="AI72" i="7"/>
  <c r="AC72" i="7"/>
  <c r="AI75" i="7"/>
  <c r="AC75" i="7"/>
  <c r="AI87" i="7"/>
  <c r="AC87" i="7"/>
  <c r="Q252" i="7"/>
  <c r="AI2" i="7"/>
  <c r="AC2" i="7"/>
  <c r="AD9" i="7"/>
  <c r="AH11" i="7"/>
  <c r="AJ11" i="7" s="1"/>
  <c r="AB11" i="7"/>
  <c r="AH14" i="7"/>
  <c r="AB14" i="7"/>
  <c r="AH20" i="7"/>
  <c r="AB20" i="7"/>
  <c r="AD20" i="7" s="1"/>
  <c r="AD36" i="7"/>
  <c r="AH38" i="7"/>
  <c r="AJ38" i="7" s="1"/>
  <c r="AB38" i="7"/>
  <c r="AH47" i="7"/>
  <c r="AB47" i="7"/>
  <c r="AD47" i="7" s="1"/>
  <c r="AH62" i="7"/>
  <c r="AB62" i="7"/>
  <c r="AH68" i="7"/>
  <c r="AB68" i="7"/>
  <c r="AI8" i="7"/>
  <c r="AC8" i="7"/>
  <c r="AI20" i="7"/>
  <c r="AC20" i="7"/>
  <c r="AI23" i="7"/>
  <c r="AC23" i="7"/>
  <c r="AD23" i="7" s="1"/>
  <c r="AI29" i="7"/>
  <c r="AC29" i="7"/>
  <c r="AI38" i="7"/>
  <c r="AC38" i="7"/>
  <c r="AI44" i="7"/>
  <c r="AC44" i="7"/>
  <c r="AD44" i="7" s="1"/>
  <c r="AI47" i="7"/>
  <c r="AC47" i="7"/>
  <c r="AI59" i="7"/>
  <c r="AC59" i="7"/>
  <c r="AI80" i="7"/>
  <c r="AJ80" i="7" s="1"/>
  <c r="AC80" i="7"/>
  <c r="AD80" i="7" s="1"/>
  <c r="AI83" i="7"/>
  <c r="AJ83" i="7" s="1"/>
  <c r="AC83" i="7"/>
  <c r="AI89" i="7"/>
  <c r="AC89" i="7"/>
  <c r="AI95" i="7"/>
  <c r="AC95" i="7"/>
  <c r="AD95" i="7" s="1"/>
  <c r="AI101" i="7"/>
  <c r="AC101" i="7"/>
  <c r="AI116" i="7"/>
  <c r="AC116" i="7"/>
  <c r="AI125" i="7"/>
  <c r="AC125" i="7"/>
  <c r="AI131" i="7"/>
  <c r="AC131" i="7"/>
  <c r="AI140" i="7"/>
  <c r="AC140" i="7"/>
  <c r="AI146" i="7"/>
  <c r="AJ146" i="7" s="1"/>
  <c r="AC146" i="7"/>
  <c r="AI158" i="7"/>
  <c r="AC158" i="7"/>
  <c r="AI164" i="7"/>
  <c r="AC164" i="7"/>
  <c r="AI173" i="7"/>
  <c r="AC173" i="7"/>
  <c r="AI185" i="7"/>
  <c r="AC185" i="7"/>
  <c r="W3" i="7"/>
  <c r="O252" i="7"/>
  <c r="AI4" i="7"/>
  <c r="AC4" i="7"/>
  <c r="AI7" i="7"/>
  <c r="AC7" i="7"/>
  <c r="W10" i="7"/>
  <c r="AI10" i="7"/>
  <c r="AC10" i="7"/>
  <c r="AD10" i="7" s="1"/>
  <c r="AI13" i="7"/>
  <c r="AC13" i="7"/>
  <c r="W14" i="7"/>
  <c r="W16" i="7"/>
  <c r="AI16" i="7"/>
  <c r="AC16" i="7"/>
  <c r="AI19" i="7"/>
  <c r="AC19" i="7"/>
  <c r="AI22" i="7"/>
  <c r="AC22" i="7"/>
  <c r="W23" i="7"/>
  <c r="AI25" i="7"/>
  <c r="AJ25" i="7" s="1"/>
  <c r="AC25" i="7"/>
  <c r="W27" i="7"/>
  <c r="AI28" i="7"/>
  <c r="AC28" i="7"/>
  <c r="AI31" i="7"/>
  <c r="AC31" i="7"/>
  <c r="AI34" i="7"/>
  <c r="AJ34" i="7" s="1"/>
  <c r="AC34" i="7"/>
  <c r="AI37" i="7"/>
  <c r="AC37" i="7"/>
  <c r="AI40" i="7"/>
  <c r="AC40" i="7"/>
  <c r="AI43" i="7"/>
  <c r="AC43" i="7"/>
  <c r="AI46" i="7"/>
  <c r="AC46" i="7"/>
  <c r="AI49" i="7"/>
  <c r="AC49" i="7"/>
  <c r="AI52" i="7"/>
  <c r="AC52" i="7"/>
  <c r="AI55" i="7"/>
  <c r="AC55" i="7"/>
  <c r="AI58" i="7"/>
  <c r="AC58" i="7"/>
  <c r="AI61" i="7"/>
  <c r="AJ61" i="7" s="1"/>
  <c r="AC61" i="7"/>
  <c r="AI64" i="7"/>
  <c r="AC64" i="7"/>
  <c r="AI67" i="7"/>
  <c r="AC67" i="7"/>
  <c r="AI70" i="7"/>
  <c r="AC70" i="7"/>
  <c r="AI73" i="7"/>
  <c r="AC73" i="7"/>
  <c r="AI76" i="7"/>
  <c r="AC76" i="7"/>
  <c r="AI79" i="7"/>
  <c r="AC79" i="7"/>
  <c r="AI82" i="7"/>
  <c r="AC82" i="7"/>
  <c r="AI85" i="7"/>
  <c r="AC85" i="7"/>
  <c r="AI88" i="7"/>
  <c r="AC88" i="7"/>
  <c r="AI91" i="7"/>
  <c r="AC91" i="7"/>
  <c r="AI94" i="7"/>
  <c r="AC94" i="7"/>
  <c r="AI97" i="7"/>
  <c r="AC97" i="7"/>
  <c r="AI100" i="7"/>
  <c r="AC100" i="7"/>
  <c r="AI103" i="7"/>
  <c r="AC103" i="7"/>
  <c r="AI106" i="7"/>
  <c r="AC106" i="7"/>
  <c r="AI109" i="7"/>
  <c r="AC109" i="7"/>
  <c r="AI112" i="7"/>
  <c r="AC112" i="7"/>
  <c r="AI115" i="7"/>
  <c r="AC115" i="7"/>
  <c r="AI118" i="7"/>
  <c r="AC118" i="7"/>
  <c r="AI121" i="7"/>
  <c r="AC121" i="7"/>
  <c r="AI124" i="7"/>
  <c r="AC124" i="7"/>
  <c r="AI127" i="7"/>
  <c r="AC127" i="7"/>
  <c r="AI130" i="7"/>
  <c r="AC130" i="7"/>
  <c r="AJ7" i="7"/>
  <c r="P252" i="7"/>
  <c r="AH2" i="7"/>
  <c r="AJ2" i="7" s="1"/>
  <c r="AB2" i="7"/>
  <c r="AI12" i="7"/>
  <c r="AC12" i="7"/>
  <c r="AI27" i="7"/>
  <c r="AC27" i="7"/>
  <c r="AI33" i="7"/>
  <c r="AC33" i="7"/>
  <c r="AI42" i="7"/>
  <c r="AC42" i="7"/>
  <c r="AI54" i="7"/>
  <c r="AC54" i="7"/>
  <c r="AI57" i="7"/>
  <c r="AC57" i="7"/>
  <c r="AI60" i="7"/>
  <c r="AC60" i="7"/>
  <c r="AI63" i="7"/>
  <c r="AJ63" i="7" s="1"/>
  <c r="AC63" i="7"/>
  <c r="AI66" i="7"/>
  <c r="AC66" i="7"/>
  <c r="AI84" i="7"/>
  <c r="AC84" i="7"/>
  <c r="AB5" i="7"/>
  <c r="AH5" i="7"/>
  <c r="AJ6" i="7"/>
  <c r="AH8" i="7"/>
  <c r="AJ8" i="7" s="1"/>
  <c r="AB8" i="7"/>
  <c r="AJ15" i="7"/>
  <c r="AB17" i="7"/>
  <c r="AH17" i="7"/>
  <c r="AB26" i="7"/>
  <c r="AH26" i="7"/>
  <c r="AD30" i="7"/>
  <c r="AJ30" i="7"/>
  <c r="AD33" i="7"/>
  <c r="AD39" i="7"/>
  <c r="AJ39" i="7"/>
  <c r="AB53" i="7"/>
  <c r="AD53" i="7" s="1"/>
  <c r="AH53" i="7"/>
  <c r="AJ53" i="7" s="1"/>
  <c r="AD66" i="7"/>
  <c r="AJ66" i="7"/>
  <c r="Z252" i="7"/>
  <c r="AN258" i="7" s="1"/>
  <c r="AI14" i="7"/>
  <c r="AC14" i="7"/>
  <c r="AI26" i="7"/>
  <c r="AC26" i="7"/>
  <c r="AD26" i="7" s="1"/>
  <c r="AI53" i="7"/>
  <c r="AC53" i="7"/>
  <c r="AI56" i="7"/>
  <c r="AC56" i="7"/>
  <c r="AI77" i="7"/>
  <c r="AC77" i="7"/>
  <c r="AD77" i="7" s="1"/>
  <c r="AI86" i="7"/>
  <c r="AC86" i="7"/>
  <c r="AI98" i="7"/>
  <c r="AC98" i="7"/>
  <c r="AI104" i="7"/>
  <c r="AC104" i="7"/>
  <c r="AI110" i="7"/>
  <c r="AC110" i="7"/>
  <c r="AI128" i="7"/>
  <c r="AC128" i="7"/>
  <c r="AI134" i="7"/>
  <c r="AC134" i="7"/>
  <c r="AD134" i="7" s="1"/>
  <c r="AI143" i="7"/>
  <c r="AC143" i="7"/>
  <c r="AI149" i="7"/>
  <c r="AC149" i="7"/>
  <c r="AI152" i="7"/>
  <c r="AC152" i="7"/>
  <c r="AD152" i="7" s="1"/>
  <c r="AI155" i="7"/>
  <c r="AC155" i="7"/>
  <c r="AI161" i="7"/>
  <c r="AC161" i="7"/>
  <c r="M252" i="7"/>
  <c r="AH3" i="7"/>
  <c r="AJ3" i="7" s="1"/>
  <c r="AB3" i="7"/>
  <c r="AD3" i="7" s="1"/>
  <c r="AH6" i="7"/>
  <c r="AB6" i="7"/>
  <c r="AD6" i="7" s="1"/>
  <c r="AH9" i="7"/>
  <c r="AJ9" i="7" s="1"/>
  <c r="AB9" i="7"/>
  <c r="AJ10" i="7"/>
  <c r="AH12" i="7"/>
  <c r="AJ12" i="7" s="1"/>
  <c r="AB12" i="7"/>
  <c r="AD12" i="7" s="1"/>
  <c r="AH15" i="7"/>
  <c r="AB15" i="7"/>
  <c r="AD15" i="7" s="1"/>
  <c r="AJ16" i="7"/>
  <c r="AH18" i="7"/>
  <c r="AB18" i="7"/>
  <c r="AD18" i="7" s="1"/>
  <c r="AH21" i="7"/>
  <c r="AJ21" i="7" s="1"/>
  <c r="AB21" i="7"/>
  <c r="AD21" i="7" s="1"/>
  <c r="AH24" i="7"/>
  <c r="AB24" i="7"/>
  <c r="AD24" i="7" s="1"/>
  <c r="AH27" i="7"/>
  <c r="AJ27" i="7" s="1"/>
  <c r="AB27" i="7"/>
  <c r="AD27" i="7" s="1"/>
  <c r="AD28" i="7"/>
  <c r="AH30" i="7"/>
  <c r="AB30" i="7"/>
  <c r="AD31" i="7"/>
  <c r="AJ31" i="7"/>
  <c r="AH33" i="7"/>
  <c r="AJ33" i="7" s="1"/>
  <c r="AB33" i="7"/>
  <c r="AH36" i="7"/>
  <c r="AJ36" i="7" s="1"/>
  <c r="AB36" i="7"/>
  <c r="AJ37" i="7"/>
  <c r="AH39" i="7"/>
  <c r="AB39" i="7"/>
  <c r="AJ40" i="7"/>
  <c r="AH42" i="7"/>
  <c r="AJ42" i="7" s="1"/>
  <c r="AB42" i="7"/>
  <c r="AD42" i="7" s="1"/>
  <c r="AH45" i="7"/>
  <c r="AJ45" i="7" s="1"/>
  <c r="AB45" i="7"/>
  <c r="AD45" i="7" s="1"/>
  <c r="AH48" i="7"/>
  <c r="AJ48" i="7" s="1"/>
  <c r="AB48" i="7"/>
  <c r="AD48" i="7" s="1"/>
  <c r="AH51" i="7"/>
  <c r="AJ51" i="7" s="1"/>
  <c r="AB51" i="7"/>
  <c r="AD52" i="7"/>
  <c r="AH54" i="7"/>
  <c r="AJ54" i="7" s="1"/>
  <c r="AB54" i="7"/>
  <c r="AH57" i="7"/>
  <c r="AJ57" i="7" s="1"/>
  <c r="AB57" i="7"/>
  <c r="AD57" i="7" s="1"/>
  <c r="AH60" i="7"/>
  <c r="AJ60" i="7" s="1"/>
  <c r="AB60" i="7"/>
  <c r="AD60" i="7" s="1"/>
  <c r="AH63" i="7"/>
  <c r="AB63" i="7"/>
  <c r="AD63" i="7" s="1"/>
  <c r="AJ64" i="7"/>
  <c r="AH66" i="7"/>
  <c r="AB66" i="7"/>
  <c r="AJ67" i="7"/>
  <c r="AH69" i="7"/>
  <c r="AJ69" i="7" s="1"/>
  <c r="AB69" i="7"/>
  <c r="AD69" i="7" s="1"/>
  <c r="AD70" i="7"/>
  <c r="AB72" i="7"/>
  <c r="AD72" i="7" s="1"/>
  <c r="AH72" i="7"/>
  <c r="AJ72" i="7" s="1"/>
  <c r="AH75" i="7"/>
  <c r="AJ75" i="7" s="1"/>
  <c r="AB75" i="7"/>
  <c r="AD75" i="7" s="1"/>
  <c r="AJ76" i="7"/>
  <c r="AB78" i="7"/>
  <c r="AH78" i="7"/>
  <c r="AJ78" i="7" s="1"/>
  <c r="AH81" i="7"/>
  <c r="AJ81" i="7" s="1"/>
  <c r="AB81" i="7"/>
  <c r="AJ82" i="7"/>
  <c r="AB84" i="7"/>
  <c r="AH84" i="7"/>
  <c r="AH87" i="7"/>
  <c r="AJ87" i="7" s="1"/>
  <c r="AB87" i="7"/>
  <c r="AD87" i="7" s="1"/>
  <c r="AB90" i="7"/>
  <c r="AD90" i="7" s="1"/>
  <c r="AH90" i="7"/>
  <c r="AJ90" i="7" s="1"/>
  <c r="AH93" i="7"/>
  <c r="AJ93" i="7" s="1"/>
  <c r="AB93" i="7"/>
  <c r="AJ94" i="7"/>
  <c r="AB96" i="7"/>
  <c r="AH96" i="7"/>
  <c r="AD97" i="7"/>
  <c r="AJ97" i="7"/>
  <c r="AH99" i="7"/>
  <c r="AJ99" i="7" s="1"/>
  <c r="AB99" i="7"/>
  <c r="AD99" i="7" s="1"/>
  <c r="AJ100" i="7"/>
  <c r="AB102" i="7"/>
  <c r="AD102" i="7" s="1"/>
  <c r="AH102" i="7"/>
  <c r="AJ102" i="7" s="1"/>
  <c r="AJ103" i="7"/>
  <c r="AH105" i="7"/>
  <c r="AJ105" i="7" s="1"/>
  <c r="AB105" i="7"/>
  <c r="AD105" i="7" s="1"/>
  <c r="AB108" i="7"/>
  <c r="AH108" i="7"/>
  <c r="AD109" i="7"/>
  <c r="AH111" i="7"/>
  <c r="AJ111" i="7" s="1"/>
  <c r="AB111" i="7"/>
  <c r="AD111" i="7" s="1"/>
  <c r="AJ112" i="7"/>
  <c r="AB114" i="7"/>
  <c r="AD114" i="7" s="1"/>
  <c r="AH114" i="7"/>
  <c r="AJ114" i="7" s="1"/>
  <c r="AH117" i="7"/>
  <c r="AJ117" i="7" s="1"/>
  <c r="AB117" i="7"/>
  <c r="AD117" i="7" s="1"/>
  <c r="AB120" i="7"/>
  <c r="AH120" i="7"/>
  <c r="AJ120" i="7" s="1"/>
  <c r="AH123" i="7"/>
  <c r="AB123" i="7"/>
  <c r="AD124" i="7"/>
  <c r="AJ124" i="7"/>
  <c r="AB126" i="7"/>
  <c r="AD126" i="7" s="1"/>
  <c r="AH126" i="7"/>
  <c r="AH129" i="7"/>
  <c r="AJ129" i="7" s="1"/>
  <c r="AB129" i="7"/>
  <c r="AD129" i="7" s="1"/>
  <c r="AB132" i="7"/>
  <c r="AD132" i="7" s="1"/>
  <c r="AH132" i="7"/>
  <c r="AJ132" i="7" s="1"/>
  <c r="AD133" i="7"/>
  <c r="AH135" i="7"/>
  <c r="AB135" i="7"/>
  <c r="AB138" i="7"/>
  <c r="AD138" i="7" s="1"/>
  <c r="AH138" i="7"/>
  <c r="AD139" i="7"/>
  <c r="AH141" i="7"/>
  <c r="AJ141" i="7" s="1"/>
  <c r="AB141" i="7"/>
  <c r="AD141" i="7" s="1"/>
  <c r="AJ142" i="7"/>
  <c r="AB144" i="7"/>
  <c r="AD144" i="7" s="1"/>
  <c r="AH144" i="7"/>
  <c r="AH147" i="7"/>
  <c r="AJ147" i="7" s="1"/>
  <c r="AB147" i="7"/>
  <c r="AD147" i="7" s="1"/>
  <c r="AB150" i="7"/>
  <c r="AH150" i="7"/>
  <c r="AD151" i="7"/>
  <c r="AH153" i="7"/>
  <c r="AB153" i="7"/>
  <c r="AD153" i="7" s="1"/>
  <c r="AB156" i="7"/>
  <c r="AD156" i="7" s="1"/>
  <c r="AH156" i="7"/>
  <c r="AJ156" i="7" s="1"/>
  <c r="AJ157" i="7"/>
  <c r="AD157" i="7"/>
  <c r="AH159" i="7"/>
  <c r="AJ159" i="7" s="1"/>
  <c r="AB159" i="7"/>
  <c r="AD159" i="7" s="1"/>
  <c r="AB162" i="7"/>
  <c r="AD162" i="7" s="1"/>
  <c r="AH162" i="7"/>
  <c r="AJ162" i="7" s="1"/>
  <c r="AH165" i="7"/>
  <c r="AB165" i="7"/>
  <c r="AJ166" i="7"/>
  <c r="AB168" i="7"/>
  <c r="AD168" i="7" s="1"/>
  <c r="AH168" i="7"/>
  <c r="AD169" i="7"/>
  <c r="AH171" i="7"/>
  <c r="AJ171" i="7" s="1"/>
  <c r="AB171" i="7"/>
  <c r="AD171" i="7" s="1"/>
  <c r="AB174" i="7"/>
  <c r="AD174" i="7" s="1"/>
  <c r="AH174" i="7"/>
  <c r="AJ174" i="7" s="1"/>
  <c r="AH177" i="7"/>
  <c r="AJ177" i="7" s="1"/>
  <c r="AB177" i="7"/>
  <c r="AD177" i="7" s="1"/>
  <c r="AB180" i="7"/>
  <c r="AH180" i="7"/>
  <c r="AJ180" i="7" s="1"/>
  <c r="AH183" i="7"/>
  <c r="AJ183" i="7" s="1"/>
  <c r="AB183" i="7"/>
  <c r="AD183" i="7" s="1"/>
  <c r="AB186" i="7"/>
  <c r="AD186" i="7" s="1"/>
  <c r="AH186" i="7"/>
  <c r="AJ186" i="7" s="1"/>
  <c r="AH189" i="7"/>
  <c r="AJ189" i="7" s="1"/>
  <c r="AB189" i="7"/>
  <c r="AD189" i="7" s="1"/>
  <c r="AB192" i="7"/>
  <c r="AD192" i="7" s="1"/>
  <c r="AH192" i="7"/>
  <c r="AJ192" i="7" s="1"/>
  <c r="AD193" i="7"/>
  <c r="AJ193" i="7"/>
  <c r="AH195" i="7"/>
  <c r="AJ195" i="7" s="1"/>
  <c r="AB195" i="7"/>
  <c r="AD195" i="7" s="1"/>
  <c r="AD196" i="7"/>
  <c r="AB198" i="7"/>
  <c r="AH198" i="7"/>
  <c r="AH201" i="7"/>
  <c r="AJ201" i="7" s="1"/>
  <c r="AB201" i="7"/>
  <c r="AD201" i="7" s="1"/>
  <c r="AB204" i="7"/>
  <c r="AD204" i="7" s="1"/>
  <c r="AH204" i="7"/>
  <c r="AJ204" i="7" s="1"/>
  <c r="AJ205" i="7"/>
  <c r="AH207" i="7"/>
  <c r="AJ207" i="7" s="1"/>
  <c r="AB207" i="7"/>
  <c r="AD207" i="7" s="1"/>
  <c r="AB210" i="7"/>
  <c r="AD210" i="7" s="1"/>
  <c r="AH210" i="7"/>
  <c r="AJ210" i="7" s="1"/>
  <c r="AD211" i="7"/>
  <c r="AH213" i="7"/>
  <c r="AJ213" i="7" s="1"/>
  <c r="AB213" i="7"/>
  <c r="AD214" i="7"/>
  <c r="AB216" i="7"/>
  <c r="AD216" i="7" s="1"/>
  <c r="AH216" i="7"/>
  <c r="AB219" i="7"/>
  <c r="AD219" i="7" s="1"/>
  <c r="AH219" i="7"/>
  <c r="AJ219" i="7" s="1"/>
  <c r="AH222" i="7"/>
  <c r="AJ222" i="7" s="1"/>
  <c r="AB222" i="7"/>
  <c r="AD222" i="7" s="1"/>
  <c r="AJ223" i="7"/>
  <c r="AH225" i="7"/>
  <c r="AJ225" i="7" s="1"/>
  <c r="AB225" i="7"/>
  <c r="AD225" i="7" s="1"/>
  <c r="AH228" i="7"/>
  <c r="AJ228" i="7" s="1"/>
  <c r="AB228" i="7"/>
  <c r="AD228" i="7" s="1"/>
  <c r="AJ229" i="7"/>
  <c r="AH231" i="7"/>
  <c r="AB231" i="7"/>
  <c r="AD231" i="7" s="1"/>
  <c r="AB234" i="7"/>
  <c r="AD234" i="7" s="1"/>
  <c r="AH234" i="7"/>
  <c r="AJ234" i="7" s="1"/>
  <c r="AH237" i="7"/>
  <c r="AJ237" i="7" s="1"/>
  <c r="AB237" i="7"/>
  <c r="AD237" i="7" s="1"/>
  <c r="AH240" i="7"/>
  <c r="AJ240" i="7" s="1"/>
  <c r="AB240" i="7"/>
  <c r="AD240" i="7" s="1"/>
  <c r="AH243" i="7"/>
  <c r="AJ243" i="7" s="1"/>
  <c r="AB243" i="7"/>
  <c r="AD243" i="7" s="1"/>
  <c r="AI246" i="7"/>
  <c r="AC246" i="7"/>
  <c r="AI249" i="7"/>
  <c r="AC249" i="7"/>
  <c r="AF252" i="7"/>
  <c r="AO258" i="7" s="1"/>
  <c r="AJ20" i="7"/>
  <c r="AD110" i="7"/>
  <c r="AD7" i="7"/>
  <c r="Y252" i="7"/>
  <c r="AL258" i="7" s="1"/>
  <c r="AI188" i="7"/>
  <c r="AC188" i="7"/>
  <c r="AI191" i="7"/>
  <c r="AC191" i="7"/>
  <c r="AD191" i="7" s="1"/>
  <c r="AI194" i="7"/>
  <c r="AC194" i="7"/>
  <c r="AI197" i="7"/>
  <c r="AC197" i="7"/>
  <c r="AI200" i="7"/>
  <c r="AC200" i="7"/>
  <c r="AI203" i="7"/>
  <c r="AC203" i="7"/>
  <c r="AI206" i="7"/>
  <c r="AC206" i="7"/>
  <c r="AI209" i="7"/>
  <c r="AC209" i="7"/>
  <c r="AD209" i="7" s="1"/>
  <c r="AI212" i="7"/>
  <c r="AJ212" i="7" s="1"/>
  <c r="AC212" i="7"/>
  <c r="AD212" i="7" s="1"/>
  <c r="AI215" i="7"/>
  <c r="AC215" i="7"/>
  <c r="AI218" i="7"/>
  <c r="AC218" i="7"/>
  <c r="AI221" i="7"/>
  <c r="AC221" i="7"/>
  <c r="AI224" i="7"/>
  <c r="AC224" i="7"/>
  <c r="AI227" i="7"/>
  <c r="AC227" i="7"/>
  <c r="AI230" i="7"/>
  <c r="AJ230" i="7" s="1"/>
  <c r="AC230" i="7"/>
  <c r="AI233" i="7"/>
  <c r="AC233" i="7"/>
  <c r="AI236" i="7"/>
  <c r="AC236" i="7"/>
  <c r="AD236" i="7" s="1"/>
  <c r="AI239" i="7"/>
  <c r="AC239" i="7"/>
  <c r="AI242" i="7"/>
  <c r="AJ242" i="7" s="1"/>
  <c r="AC242" i="7"/>
  <c r="AD245" i="7"/>
  <c r="AH247" i="7"/>
  <c r="AJ247" i="7" s="1"/>
  <c r="AB247" i="7"/>
  <c r="AD247" i="7" s="1"/>
  <c r="AH250" i="7"/>
  <c r="AB250" i="7"/>
  <c r="AJ203" i="7"/>
  <c r="AD248" i="7"/>
  <c r="AJ161" i="7"/>
  <c r="AJ125" i="7"/>
  <c r="AJ107" i="7"/>
  <c r="AJ89" i="7"/>
  <c r="AJ71" i="7"/>
  <c r="AJ17" i="7"/>
  <c r="AD71" i="7"/>
  <c r="AD38" i="7"/>
  <c r="AD116" i="7"/>
  <c r="AD83" i="7"/>
  <c r="AD98" i="7"/>
  <c r="AH13" i="7"/>
  <c r="AJ13" i="7" s="1"/>
  <c r="AB13" i="7"/>
  <c r="AD13" i="7" s="1"/>
  <c r="AH16" i="7"/>
  <c r="AB16" i="7"/>
  <c r="AD16" i="7" s="1"/>
  <c r="AH19" i="7"/>
  <c r="AJ19" i="7" s="1"/>
  <c r="AB19" i="7"/>
  <c r="AD19" i="7" s="1"/>
  <c r="AH22" i="7"/>
  <c r="AJ22" i="7" s="1"/>
  <c r="AB22" i="7"/>
  <c r="AD22" i="7" s="1"/>
  <c r="AH25" i="7"/>
  <c r="AB25" i="7"/>
  <c r="AD25" i="7" s="1"/>
  <c r="AH28" i="7"/>
  <c r="AJ28" i="7" s="1"/>
  <c r="AB28" i="7"/>
  <c r="AH31" i="7"/>
  <c r="AB31" i="7"/>
  <c r="AH34" i="7"/>
  <c r="AB34" i="7"/>
  <c r="AD34" i="7" s="1"/>
  <c r="AD35" i="7"/>
  <c r="AH37" i="7"/>
  <c r="AB37" i="7"/>
  <c r="AD37" i="7" s="1"/>
  <c r="AH40" i="7"/>
  <c r="AB40" i="7"/>
  <c r="AD40" i="7" s="1"/>
  <c r="AH43" i="7"/>
  <c r="AJ43" i="7" s="1"/>
  <c r="AB43" i="7"/>
  <c r="AD43" i="7" s="1"/>
  <c r="AH46" i="7"/>
  <c r="AB46" i="7"/>
  <c r="AD46" i="7" s="1"/>
  <c r="AH49" i="7"/>
  <c r="AJ49" i="7" s="1"/>
  <c r="AB49" i="7"/>
  <c r="AD49" i="7" s="1"/>
  <c r="AH52" i="7"/>
  <c r="AJ52" i="7" s="1"/>
  <c r="AB52" i="7"/>
  <c r="AH55" i="7"/>
  <c r="AJ55" i="7" s="1"/>
  <c r="AB55" i="7"/>
  <c r="AD55" i="7" s="1"/>
  <c r="AH58" i="7"/>
  <c r="AJ58" i="7" s="1"/>
  <c r="AB58" i="7"/>
  <c r="AD58" i="7" s="1"/>
  <c r="AH61" i="7"/>
  <c r="AB61" i="7"/>
  <c r="AD61" i="7" s="1"/>
  <c r="AH64" i="7"/>
  <c r="AB64" i="7"/>
  <c r="AD64" i="7" s="1"/>
  <c r="AD65" i="7"/>
  <c r="AH67" i="7"/>
  <c r="AB67" i="7"/>
  <c r="AB70" i="7"/>
  <c r="AH70" i="7"/>
  <c r="AJ70" i="7" s="1"/>
  <c r="AH73" i="7"/>
  <c r="AJ73" i="7" s="1"/>
  <c r="AB73" i="7"/>
  <c r="AD73" i="7" s="1"/>
  <c r="AH76" i="7"/>
  <c r="AB76" i="7"/>
  <c r="AD76" i="7" s="1"/>
  <c r="AB79" i="7"/>
  <c r="AD79" i="7" s="1"/>
  <c r="AH79" i="7"/>
  <c r="AJ79" i="7" s="1"/>
  <c r="AH82" i="7"/>
  <c r="AB82" i="7"/>
  <c r="AD82" i="7" s="1"/>
  <c r="AH85" i="7"/>
  <c r="AJ85" i="7" s="1"/>
  <c r="AB85" i="7"/>
  <c r="AD85" i="7" s="1"/>
  <c r="AB88" i="7"/>
  <c r="AD88" i="7" s="1"/>
  <c r="AH88" i="7"/>
  <c r="AJ88" i="7" s="1"/>
  <c r="AH91" i="7"/>
  <c r="AJ91" i="7" s="1"/>
  <c r="AB91" i="7"/>
  <c r="AD91" i="7" s="1"/>
  <c r="AH94" i="7"/>
  <c r="AB94" i="7"/>
  <c r="AD94" i="7" s="1"/>
  <c r="AB97" i="7"/>
  <c r="AH97" i="7"/>
  <c r="AH100" i="7"/>
  <c r="AB100" i="7"/>
  <c r="AD100" i="7" s="1"/>
  <c r="AD101" i="7"/>
  <c r="AH103" i="7"/>
  <c r="AB103" i="7"/>
  <c r="AD103" i="7" s="1"/>
  <c r="AB106" i="7"/>
  <c r="AD106" i="7" s="1"/>
  <c r="AH106" i="7"/>
  <c r="AJ106" i="7" s="1"/>
  <c r="AH109" i="7"/>
  <c r="AJ109" i="7" s="1"/>
  <c r="AB109" i="7"/>
  <c r="AH112" i="7"/>
  <c r="AB112" i="7"/>
  <c r="AD112" i="7" s="1"/>
  <c r="AB115" i="7"/>
  <c r="AD115" i="7" s="1"/>
  <c r="AH115" i="7"/>
  <c r="AJ115" i="7" s="1"/>
  <c r="AH118" i="7"/>
  <c r="AJ118" i="7" s="1"/>
  <c r="AB118" i="7"/>
  <c r="AD118" i="7" s="1"/>
  <c r="AD119" i="7"/>
  <c r="AH121" i="7"/>
  <c r="AJ121" i="7" s="1"/>
  <c r="AB121" i="7"/>
  <c r="AD121" i="7" s="1"/>
  <c r="AB124" i="7"/>
  <c r="AH124" i="7"/>
  <c r="AH127" i="7"/>
  <c r="AJ127" i="7" s="1"/>
  <c r="AB127" i="7"/>
  <c r="AD127" i="7" s="1"/>
  <c r="AH130" i="7"/>
  <c r="AJ130" i="7" s="1"/>
  <c r="AB130" i="7"/>
  <c r="AD130" i="7" s="1"/>
  <c r="AD131" i="7"/>
  <c r="AB133" i="7"/>
  <c r="AH133" i="7"/>
  <c r="AJ133" i="7" s="1"/>
  <c r="AH136" i="7"/>
  <c r="AJ136" i="7" s="1"/>
  <c r="AB136" i="7"/>
  <c r="AD136" i="7" s="1"/>
  <c r="AD137" i="7"/>
  <c r="AH139" i="7"/>
  <c r="AB139" i="7"/>
  <c r="AB142" i="7"/>
  <c r="AD142" i="7" s="1"/>
  <c r="AH142" i="7"/>
  <c r="AH145" i="7"/>
  <c r="AJ145" i="7" s="1"/>
  <c r="AB145" i="7"/>
  <c r="AD145" i="7" s="1"/>
  <c r="AH148" i="7"/>
  <c r="AJ148" i="7" s="1"/>
  <c r="AB148" i="7"/>
  <c r="AD148" i="7" s="1"/>
  <c r="AD149" i="7"/>
  <c r="AB151" i="7"/>
  <c r="AH151" i="7"/>
  <c r="AJ151" i="7" s="1"/>
  <c r="AH154" i="7"/>
  <c r="AB154" i="7"/>
  <c r="AH157" i="7"/>
  <c r="AB157" i="7"/>
  <c r="AB160" i="7"/>
  <c r="AD160" i="7" s="1"/>
  <c r="AH160" i="7"/>
  <c r="AJ160" i="7" s="1"/>
  <c r="AH163" i="7"/>
  <c r="AJ163" i="7" s="1"/>
  <c r="AB163" i="7"/>
  <c r="AD163" i="7" s="1"/>
  <c r="AH166" i="7"/>
  <c r="AB166" i="7"/>
  <c r="AD166" i="7" s="1"/>
  <c r="AD167" i="7"/>
  <c r="AH169" i="7"/>
  <c r="AJ169" i="7" s="1"/>
  <c r="AB169" i="7"/>
  <c r="AH172" i="7"/>
  <c r="AB172" i="7"/>
  <c r="AD172" i="7" s="1"/>
  <c r="AH175" i="7"/>
  <c r="AJ175" i="7" s="1"/>
  <c r="AB175" i="7"/>
  <c r="AH178" i="7"/>
  <c r="AB178" i="7"/>
  <c r="AD178" i="7" s="1"/>
  <c r="AH181" i="7"/>
  <c r="AB181" i="7"/>
  <c r="AD181" i="7" s="1"/>
  <c r="AH184" i="7"/>
  <c r="AJ184" i="7" s="1"/>
  <c r="AB184" i="7"/>
  <c r="AD184" i="7" s="1"/>
  <c r="AD185" i="7"/>
  <c r="AH187" i="7"/>
  <c r="AJ187" i="7" s="1"/>
  <c r="AB187" i="7"/>
  <c r="AD187" i="7" s="1"/>
  <c r="AH190" i="7"/>
  <c r="AJ190" i="7" s="1"/>
  <c r="AB190" i="7"/>
  <c r="AD190" i="7" s="1"/>
  <c r="AH193" i="7"/>
  <c r="AB193" i="7"/>
  <c r="AH196" i="7"/>
  <c r="AJ196" i="7" s="1"/>
  <c r="AB196" i="7"/>
  <c r="AD197" i="7"/>
  <c r="AH199" i="7"/>
  <c r="AB199" i="7"/>
  <c r="AD199" i="7" s="1"/>
  <c r="AH202" i="7"/>
  <c r="AJ202" i="7" s="1"/>
  <c r="AB202" i="7"/>
  <c r="AD202" i="7" s="1"/>
  <c r="AH205" i="7"/>
  <c r="AB205" i="7"/>
  <c r="AD205" i="7" s="1"/>
  <c r="AH208" i="7"/>
  <c r="AB208" i="7"/>
  <c r="AD208" i="7" s="1"/>
  <c r="AH211" i="7"/>
  <c r="AJ211" i="7" s="1"/>
  <c r="AB211" i="7"/>
  <c r="AH214" i="7"/>
  <c r="AB214" i="7"/>
  <c r="AD215" i="7"/>
  <c r="AH217" i="7"/>
  <c r="AJ217" i="7" s="1"/>
  <c r="AB217" i="7"/>
  <c r="AD217" i="7" s="1"/>
  <c r="AH220" i="7"/>
  <c r="AB220" i="7"/>
  <c r="AH223" i="7"/>
  <c r="AB223" i="7"/>
  <c r="AD223" i="7" s="1"/>
  <c r="AH226" i="7"/>
  <c r="AJ226" i="7" s="1"/>
  <c r="AB226" i="7"/>
  <c r="AD226" i="7" s="1"/>
  <c r="AH229" i="7"/>
  <c r="AB229" i="7"/>
  <c r="AD229" i="7" s="1"/>
  <c r="AH232" i="7"/>
  <c r="AB232" i="7"/>
  <c r="AD232" i="7" s="1"/>
  <c r="AD233" i="7"/>
  <c r="AH235" i="7"/>
  <c r="AB235" i="7"/>
  <c r="AB238" i="7"/>
  <c r="AH238" i="7"/>
  <c r="AJ238" i="7" s="1"/>
  <c r="AH241" i="7"/>
  <c r="AJ241" i="7" s="1"/>
  <c r="AB241" i="7"/>
  <c r="AD241" i="7" s="1"/>
  <c r="AH244" i="7"/>
  <c r="AJ244" i="7" s="1"/>
  <c r="AB244" i="7"/>
  <c r="AD244" i="7" s="1"/>
  <c r="AC247" i="7"/>
  <c r="AI247" i="7"/>
  <c r="W250" i="7"/>
  <c r="AI250" i="7"/>
  <c r="AC250" i="7"/>
  <c r="W251" i="7"/>
  <c r="AJ233" i="7"/>
  <c r="AJ197" i="7"/>
  <c r="AD242" i="7"/>
  <c r="AJ122" i="7"/>
  <c r="AJ104" i="7"/>
  <c r="AJ14" i="7"/>
  <c r="AD161" i="7"/>
  <c r="AJ218" i="7"/>
  <c r="AD146" i="7"/>
  <c r="AD92" i="7"/>
  <c r="AI133" i="7"/>
  <c r="AC133" i="7"/>
  <c r="AI136" i="7"/>
  <c r="AC136" i="7"/>
  <c r="AI139" i="7"/>
  <c r="AJ139" i="7" s="1"/>
  <c r="AC139" i="7"/>
  <c r="AI142" i="7"/>
  <c r="AC142" i="7"/>
  <c r="AI145" i="7"/>
  <c r="AC145" i="7"/>
  <c r="AI148" i="7"/>
  <c r="AC148" i="7"/>
  <c r="AI151" i="7"/>
  <c r="AC151" i="7"/>
  <c r="AI154" i="7"/>
  <c r="AJ154" i="7" s="1"/>
  <c r="AC154" i="7"/>
  <c r="AD154" i="7" s="1"/>
  <c r="AI157" i="7"/>
  <c r="AC157" i="7"/>
  <c r="AI160" i="7"/>
  <c r="AC160" i="7"/>
  <c r="AI163" i="7"/>
  <c r="AC163" i="7"/>
  <c r="AI166" i="7"/>
  <c r="AC166" i="7"/>
  <c r="AC169" i="7"/>
  <c r="AI169" i="7"/>
  <c r="AI172" i="7"/>
  <c r="AJ172" i="7" s="1"/>
  <c r="AC172" i="7"/>
  <c r="AC175" i="7"/>
  <c r="AI175" i="7"/>
  <c r="AI178" i="7"/>
  <c r="AC178" i="7"/>
  <c r="AC181" i="7"/>
  <c r="AI181" i="7"/>
  <c r="AI184" i="7"/>
  <c r="AC184" i="7"/>
  <c r="AC187" i="7"/>
  <c r="AI187" i="7"/>
  <c r="AI190" i="7"/>
  <c r="AC190" i="7"/>
  <c r="AC193" i="7"/>
  <c r="AI193" i="7"/>
  <c r="AI196" i="7"/>
  <c r="AC196" i="7"/>
  <c r="AC199" i="7"/>
  <c r="AI199" i="7"/>
  <c r="AJ199" i="7" s="1"/>
  <c r="AI202" i="7"/>
  <c r="AC202" i="7"/>
  <c r="AC205" i="7"/>
  <c r="AI205" i="7"/>
  <c r="AI208" i="7"/>
  <c r="AJ208" i="7" s="1"/>
  <c r="AC208" i="7"/>
  <c r="AC211" i="7"/>
  <c r="AI211" i="7"/>
  <c r="AI214" i="7"/>
  <c r="AJ214" i="7" s="1"/>
  <c r="AC214" i="7"/>
  <c r="AI217" i="7"/>
  <c r="AC217" i="7"/>
  <c r="AI220" i="7"/>
  <c r="AJ220" i="7" s="1"/>
  <c r="AC220" i="7"/>
  <c r="AI223" i="7"/>
  <c r="AC223" i="7"/>
  <c r="AI226" i="7"/>
  <c r="AC226" i="7"/>
  <c r="AC229" i="7"/>
  <c r="AI229" i="7"/>
  <c r="AI232" i="7"/>
  <c r="AJ232" i="7" s="1"/>
  <c r="AC232" i="7"/>
  <c r="AI235" i="7"/>
  <c r="AJ235" i="7" s="1"/>
  <c r="AC235" i="7"/>
  <c r="AI238" i="7"/>
  <c r="AC238" i="7"/>
  <c r="AD238" i="7" s="1"/>
  <c r="AI241" i="7"/>
  <c r="AC241" i="7"/>
  <c r="AI244" i="7"/>
  <c r="AC244" i="7"/>
  <c r="AH246" i="7"/>
  <c r="AB246" i="7"/>
  <c r="AH249" i="7"/>
  <c r="AJ249" i="7" s="1"/>
  <c r="AB249" i="7"/>
  <c r="AD250" i="7"/>
  <c r="AJ182" i="7"/>
  <c r="AD200" i="7"/>
  <c r="AJ155" i="7"/>
  <c r="AJ137" i="7"/>
  <c r="AJ65" i="7"/>
  <c r="AJ47" i="7"/>
  <c r="AD32" i="7"/>
  <c r="AD14" i="7"/>
  <c r="AD107" i="7"/>
  <c r="AD170" i="7"/>
  <c r="AD188" i="7"/>
  <c r="AJ176" i="7"/>
  <c r="AJ246" i="7"/>
  <c r="AJ185" i="7"/>
  <c r="AD230" i="7"/>
  <c r="AJ152" i="7"/>
  <c r="AJ134" i="7"/>
  <c r="AJ116" i="7"/>
  <c r="AJ62" i="7"/>
  <c r="AJ44" i="7"/>
  <c r="AJ26" i="7"/>
  <c r="AJ227" i="7"/>
  <c r="AD221" i="7"/>
  <c r="AD128" i="7"/>
  <c r="AD74" i="7"/>
  <c r="AD246" i="7"/>
  <c r="AD182" i="7"/>
  <c r="AI90" i="7"/>
  <c r="AC90" i="7"/>
  <c r="AI93" i="7"/>
  <c r="AC93" i="7"/>
  <c r="AI96" i="7"/>
  <c r="AJ96" i="7" s="1"/>
  <c r="AC96" i="7"/>
  <c r="AD96" i="7" s="1"/>
  <c r="AI99" i="7"/>
  <c r="AC99" i="7"/>
  <c r="AI102" i="7"/>
  <c r="AC102" i="7"/>
  <c r="AI105" i="7"/>
  <c r="AC105" i="7"/>
  <c r="AI108" i="7"/>
  <c r="AJ108" i="7" s="1"/>
  <c r="AC108" i="7"/>
  <c r="AD108" i="7" s="1"/>
  <c r="AI111" i="7"/>
  <c r="AC111" i="7"/>
  <c r="AI114" i="7"/>
  <c r="AC114" i="7"/>
  <c r="AI117" i="7"/>
  <c r="AC117" i="7"/>
  <c r="AI120" i="7"/>
  <c r="AC120" i="7"/>
  <c r="AI123" i="7"/>
  <c r="AC123" i="7"/>
  <c r="AI126" i="7"/>
  <c r="AC126" i="7"/>
  <c r="AI129" i="7"/>
  <c r="AC129" i="7"/>
  <c r="AI132" i="7"/>
  <c r="AC132" i="7"/>
  <c r="AI135" i="7"/>
  <c r="AJ135" i="7" s="1"/>
  <c r="AC135" i="7"/>
  <c r="AD135" i="7" s="1"/>
  <c r="AI138" i="7"/>
  <c r="AJ138" i="7" s="1"/>
  <c r="AC138" i="7"/>
  <c r="AI141" i="7"/>
  <c r="AC141" i="7"/>
  <c r="AI144" i="7"/>
  <c r="AJ144" i="7" s="1"/>
  <c r="AC144" i="7"/>
  <c r="AI147" i="7"/>
  <c r="AC147" i="7"/>
  <c r="AI150" i="7"/>
  <c r="AC150" i="7"/>
  <c r="AI153" i="7"/>
  <c r="AJ153" i="7" s="1"/>
  <c r="AC153" i="7"/>
  <c r="AI156" i="7"/>
  <c r="AC156" i="7"/>
  <c r="AI159" i="7"/>
  <c r="AC159" i="7"/>
  <c r="AI162" i="7"/>
  <c r="AC162" i="7"/>
  <c r="AI165" i="7"/>
  <c r="AC165" i="7"/>
  <c r="AI168" i="7"/>
  <c r="AJ168" i="7" s="1"/>
  <c r="AC168" i="7"/>
  <c r="AI171" i="7"/>
  <c r="AC171" i="7"/>
  <c r="AI174" i="7"/>
  <c r="AC174" i="7"/>
  <c r="AI177" i="7"/>
  <c r="AC177" i="7"/>
  <c r="AI180" i="7"/>
  <c r="AC180" i="7"/>
  <c r="AD180" i="7" s="1"/>
  <c r="AI183" i="7"/>
  <c r="AC183" i="7"/>
  <c r="AI186" i="7"/>
  <c r="AC186" i="7"/>
  <c r="AI189" i="7"/>
  <c r="AC189" i="7"/>
  <c r="AC192" i="7"/>
  <c r="AI192" i="7"/>
  <c r="AI195" i="7"/>
  <c r="AC195" i="7"/>
  <c r="AC198" i="7"/>
  <c r="AI198" i="7"/>
  <c r="AJ198" i="7" s="1"/>
  <c r="AI201" i="7"/>
  <c r="AC201" i="7"/>
  <c r="AC204" i="7"/>
  <c r="AI204" i="7"/>
  <c r="AI207" i="7"/>
  <c r="AC207" i="7"/>
  <c r="AC210" i="7"/>
  <c r="AI210" i="7"/>
  <c r="AI213" i="7"/>
  <c r="AC213" i="7"/>
  <c r="AC216" i="7"/>
  <c r="AI216" i="7"/>
  <c r="AJ216" i="7" s="1"/>
  <c r="AI219" i="7"/>
  <c r="AC219" i="7"/>
  <c r="AI222" i="7"/>
  <c r="AC222" i="7"/>
  <c r="AI225" i="7"/>
  <c r="AC225" i="7"/>
  <c r="AI228" i="7"/>
  <c r="AC228" i="7"/>
  <c r="AI231" i="7"/>
  <c r="AC231" i="7"/>
  <c r="AC234" i="7"/>
  <c r="AI234" i="7"/>
  <c r="AI237" i="7"/>
  <c r="AC237" i="7"/>
  <c r="AI240" i="7"/>
  <c r="AC240" i="7"/>
  <c r="AI243" i="7"/>
  <c r="AC243" i="7"/>
  <c r="AH245" i="7"/>
  <c r="AJ245" i="7" s="1"/>
  <c r="AB245" i="7"/>
  <c r="AH248" i="7"/>
  <c r="AB248" i="7"/>
  <c r="AD249" i="7"/>
  <c r="AH251" i="7"/>
  <c r="AJ251" i="7" s="1"/>
  <c r="AB251" i="7"/>
  <c r="AJ215" i="7"/>
  <c r="AD224" i="7"/>
  <c r="AJ248" i="7"/>
  <c r="AJ149" i="7"/>
  <c r="AJ113" i="7"/>
  <c r="AJ95" i="7"/>
  <c r="AJ77" i="7"/>
  <c r="AJ41" i="7"/>
  <c r="AD179" i="7"/>
  <c r="AD17" i="7"/>
  <c r="AD140" i="7"/>
  <c r="AD122" i="7"/>
  <c r="AD104" i="7"/>
  <c r="AD86" i="7"/>
  <c r="AD68" i="7"/>
  <c r="AJ200" i="7"/>
  <c r="AD29" i="7"/>
  <c r="W29" i="7"/>
  <c r="W52" i="7"/>
  <c r="W64" i="7"/>
  <c r="W71" i="7"/>
  <c r="W76" i="7"/>
  <c r="W82" i="7"/>
  <c r="W94" i="7"/>
  <c r="W100" i="7"/>
  <c r="W112" i="7"/>
  <c r="W118" i="7"/>
  <c r="W130" i="7"/>
  <c r="W136" i="7"/>
  <c r="W142" i="7"/>
  <c r="X75" i="8"/>
  <c r="X79" i="8"/>
  <c r="X81" i="8"/>
  <c r="X173" i="8"/>
  <c r="T262" i="9"/>
  <c r="W26" i="9"/>
  <c r="W12" i="7"/>
  <c r="W21" i="7"/>
  <c r="W25" i="7"/>
  <c r="W28" i="7"/>
  <c r="W69" i="7"/>
  <c r="W75" i="7"/>
  <c r="W87" i="7"/>
  <c r="W248" i="7"/>
  <c r="S263" i="9"/>
  <c r="W31" i="9"/>
  <c r="W38" i="7"/>
  <c r="W39" i="7"/>
  <c r="W43" i="7"/>
  <c r="W44" i="7"/>
  <c r="W45" i="7"/>
  <c r="W50" i="7"/>
  <c r="W56" i="7"/>
  <c r="W57" i="7"/>
  <c r="W61" i="7"/>
  <c r="W62" i="7"/>
  <c r="W67" i="7"/>
  <c r="W68" i="7"/>
  <c r="W73" i="7"/>
  <c r="W74" i="7"/>
  <c r="W80" i="7"/>
  <c r="W85" i="7"/>
  <c r="W86" i="7"/>
  <c r="W92" i="7"/>
  <c r="W97" i="7"/>
  <c r="W98" i="7"/>
  <c r="W103" i="7"/>
  <c r="W104" i="7"/>
  <c r="W109" i="7"/>
  <c r="W110" i="7"/>
  <c r="W116" i="7"/>
  <c r="W121" i="7"/>
  <c r="W122" i="7"/>
  <c r="W128" i="7"/>
  <c r="W133" i="7"/>
  <c r="W134" i="7"/>
  <c r="W139" i="7"/>
  <c r="W140" i="7"/>
  <c r="X10" i="8"/>
  <c r="X52" i="8"/>
  <c r="X53" i="8"/>
  <c r="X60" i="8"/>
  <c r="X65" i="8"/>
  <c r="X156" i="8"/>
  <c r="X157" i="8"/>
  <c r="X158" i="8"/>
  <c r="X159" i="8"/>
  <c r="X160" i="8"/>
  <c r="X162" i="8"/>
  <c r="X186" i="8"/>
  <c r="X227" i="8"/>
  <c r="Q267" i="8"/>
  <c r="X230" i="8"/>
  <c r="X231" i="8"/>
  <c r="X232" i="8"/>
  <c r="X233" i="8"/>
  <c r="X235" i="8"/>
  <c r="X236" i="8"/>
  <c r="W41" i="7"/>
  <c r="W47" i="7"/>
  <c r="W59" i="7"/>
  <c r="W106" i="7"/>
  <c r="W131" i="7"/>
  <c r="W154" i="7"/>
  <c r="X74" i="8"/>
  <c r="X80" i="8"/>
  <c r="W38" i="9"/>
  <c r="T265" i="9"/>
  <c r="W33" i="7"/>
  <c r="W46" i="7"/>
  <c r="Y13" i="4"/>
  <c r="Y31" i="4"/>
  <c r="W18" i="7"/>
  <c r="W117" i="7"/>
  <c r="W123" i="7"/>
  <c r="W129" i="7"/>
  <c r="W153" i="7"/>
  <c r="W195" i="7"/>
  <c r="W207" i="7"/>
  <c r="W237" i="7"/>
  <c r="Y64" i="4"/>
  <c r="X209" i="8"/>
  <c r="W2" i="7"/>
  <c r="W15" i="7"/>
  <c r="W22" i="7"/>
  <c r="W34" i="7"/>
  <c r="W70" i="7"/>
  <c r="W88" i="7"/>
  <c r="W95" i="7"/>
  <c r="W107" i="7"/>
  <c r="W124" i="7"/>
  <c r="W143" i="7"/>
  <c r="W148" i="7"/>
  <c r="W160" i="7"/>
  <c r="X73" i="8"/>
  <c r="X76" i="8"/>
  <c r="X82" i="8"/>
  <c r="W32" i="7"/>
  <c r="W40" i="7"/>
  <c r="W51" i="7"/>
  <c r="W58" i="7"/>
  <c r="W81" i="7"/>
  <c r="W247" i="7"/>
  <c r="Q262" i="9"/>
  <c r="W25" i="9"/>
  <c r="W37" i="9"/>
  <c r="AT252" i="1"/>
  <c r="AT253" i="1" s="1"/>
  <c r="W6" i="7"/>
  <c r="W24" i="7"/>
  <c r="W93" i="7"/>
  <c r="W99" i="7"/>
  <c r="W135" i="7"/>
  <c r="W159" i="7"/>
  <c r="W165" i="7"/>
  <c r="W171" i="7"/>
  <c r="W189" i="7"/>
  <c r="W201" i="7"/>
  <c r="W225" i="7"/>
  <c r="W231" i="7"/>
  <c r="W243" i="7"/>
  <c r="W246" i="7"/>
  <c r="W4" i="7"/>
  <c r="W9" i="7"/>
  <c r="W30" i="7"/>
  <c r="W36" i="7"/>
  <c r="W42" i="7"/>
  <c r="W48" i="7"/>
  <c r="W54" i="7"/>
  <c r="W60" i="7"/>
  <c r="W66" i="7"/>
  <c r="W72" i="7"/>
  <c r="W78" i="7"/>
  <c r="W84" i="7"/>
  <c r="W90" i="7"/>
  <c r="W96" i="7"/>
  <c r="W102" i="7"/>
  <c r="W108" i="7"/>
  <c r="W114" i="7"/>
  <c r="W120" i="7"/>
  <c r="W126" i="7"/>
  <c r="W132" i="7"/>
  <c r="W138" i="7"/>
  <c r="W144" i="7"/>
  <c r="W150" i="7"/>
  <c r="W156" i="7"/>
  <c r="W162" i="7"/>
  <c r="W168" i="7"/>
  <c r="W174" i="7"/>
  <c r="W180" i="7"/>
  <c r="W186" i="7"/>
  <c r="W192" i="7"/>
  <c r="W198" i="7"/>
  <c r="W204" i="7"/>
  <c r="W210" i="7"/>
  <c r="W216" i="7"/>
  <c r="W222" i="7"/>
  <c r="W228" i="7"/>
  <c r="W234" i="7"/>
  <c r="W240" i="7"/>
  <c r="X91" i="8"/>
  <c r="X99" i="8"/>
  <c r="S266" i="8"/>
  <c r="X137" i="8"/>
  <c r="S267" i="8"/>
  <c r="W166" i="7"/>
  <c r="W167" i="7"/>
  <c r="W172" i="7"/>
  <c r="W178" i="7"/>
  <c r="W179" i="7"/>
  <c r="W184" i="7"/>
  <c r="W190" i="7"/>
  <c r="W196" i="7"/>
  <c r="W202" i="7"/>
  <c r="W203" i="7"/>
  <c r="W208" i="7"/>
  <c r="W214" i="7"/>
  <c r="W215" i="7"/>
  <c r="W220" i="7"/>
  <c r="W226" i="7"/>
  <c r="W232" i="7"/>
  <c r="W238" i="7"/>
  <c r="W239" i="7"/>
  <c r="W244" i="7"/>
  <c r="Y151" i="4"/>
  <c r="Y154" i="4"/>
  <c r="Y156" i="4"/>
  <c r="Y160" i="4"/>
  <c r="Y162" i="4"/>
  <c r="Y166" i="4"/>
  <c r="Y168" i="4"/>
  <c r="Y169" i="4"/>
  <c r="X56" i="8"/>
  <c r="Q265" i="8"/>
  <c r="X66" i="8"/>
  <c r="X71" i="8"/>
  <c r="X113" i="8"/>
  <c r="X116" i="8"/>
  <c r="X117" i="8"/>
  <c r="X118" i="8"/>
  <c r="X120" i="8"/>
  <c r="X121" i="8"/>
  <c r="X122" i="8"/>
  <c r="X123" i="8"/>
  <c r="X124" i="8"/>
  <c r="X126" i="8"/>
  <c r="R267" i="8"/>
  <c r="S268" i="8"/>
  <c r="R268" i="8"/>
  <c r="X248" i="8"/>
  <c r="X249" i="8"/>
  <c r="X252" i="8"/>
  <c r="X253" i="8"/>
  <c r="X254" i="8"/>
  <c r="X255" i="8"/>
  <c r="X258" i="8"/>
  <c r="X259" i="8"/>
  <c r="X260" i="8"/>
  <c r="Y118" i="4"/>
  <c r="Y121" i="4"/>
  <c r="Y124" i="4"/>
  <c r="Y127" i="4"/>
  <c r="Y130" i="4"/>
  <c r="Y133" i="4"/>
  <c r="Y136" i="4"/>
  <c r="Y139" i="4"/>
  <c r="Y142" i="4"/>
  <c r="Y145" i="4"/>
  <c r="Y207" i="4"/>
  <c r="Y212" i="4"/>
  <c r="Y218" i="4"/>
  <c r="Y224" i="4"/>
  <c r="Y230" i="4"/>
  <c r="Y236" i="4"/>
  <c r="Y242" i="4"/>
  <c r="Y248" i="4"/>
  <c r="Y263" i="4"/>
  <c r="X5" i="8"/>
  <c r="X49" i="8"/>
  <c r="X101" i="8"/>
  <c r="X105" i="8"/>
  <c r="X155" i="8"/>
  <c r="X191" i="8"/>
  <c r="W145" i="7"/>
  <c r="W146" i="7"/>
  <c r="W152" i="7"/>
  <c r="W157" i="7"/>
  <c r="W158" i="7"/>
  <c r="W164" i="7"/>
  <c r="W169" i="7"/>
  <c r="W170" i="7"/>
  <c r="W175" i="7"/>
  <c r="W176" i="7"/>
  <c r="W181" i="7"/>
  <c r="W182" i="7"/>
  <c r="W188" i="7"/>
  <c r="W193" i="7"/>
  <c r="W194" i="7"/>
  <c r="W200" i="7"/>
  <c r="W205" i="7"/>
  <c r="W206" i="7"/>
  <c r="W211" i="7"/>
  <c r="W212" i="7"/>
  <c r="W217" i="7"/>
  <c r="W218" i="7"/>
  <c r="W224" i="7"/>
  <c r="W229" i="7"/>
  <c r="W230" i="7"/>
  <c r="W236" i="7"/>
  <c r="W242" i="7"/>
  <c r="Y99" i="4"/>
  <c r="Y105" i="4"/>
  <c r="Y111" i="4"/>
  <c r="Y116" i="4"/>
  <c r="Y150" i="4"/>
  <c r="X34" i="8"/>
  <c r="X35" i="8"/>
  <c r="X36" i="8"/>
  <c r="X38" i="8"/>
  <c r="X39" i="8"/>
  <c r="X40" i="8"/>
  <c r="X90" i="8"/>
  <c r="R266" i="8"/>
  <c r="X106" i="8"/>
  <c r="X119" i="8"/>
  <c r="X167" i="8"/>
  <c r="X170" i="8"/>
  <c r="X171" i="8"/>
  <c r="X172" i="8"/>
  <c r="X174" i="8"/>
  <c r="X175" i="8"/>
  <c r="X176" i="8"/>
  <c r="X177" i="8"/>
  <c r="X178" i="8"/>
  <c r="X180" i="8"/>
  <c r="X203" i="8"/>
  <c r="X206" i="8"/>
  <c r="X207" i="8"/>
  <c r="X208" i="8"/>
  <c r="X210" i="8"/>
  <c r="X211" i="8"/>
  <c r="X212" i="8"/>
  <c r="X213" i="8"/>
  <c r="X214" i="8"/>
  <c r="X216" i="8"/>
  <c r="X244" i="8"/>
  <c r="X251" i="8"/>
  <c r="Y149" i="4"/>
  <c r="X6" i="8"/>
  <c r="X7" i="8"/>
  <c r="X8" i="8"/>
  <c r="X23" i="8"/>
  <c r="X24" i="8"/>
  <c r="X25" i="8"/>
  <c r="X26" i="8"/>
  <c r="X41" i="8"/>
  <c r="X42" i="8"/>
  <c r="X44" i="8"/>
  <c r="X58" i="8"/>
  <c r="X72" i="8"/>
  <c r="X77" i="8"/>
  <c r="X86" i="8"/>
  <c r="X87" i="8"/>
  <c r="X88" i="8"/>
  <c r="X102" i="8"/>
  <c r="X228" i="8"/>
  <c r="X250" i="8"/>
  <c r="X257" i="8"/>
  <c r="W24" i="9"/>
  <c r="W32" i="9"/>
  <c r="W36" i="9"/>
  <c r="Y152" i="4"/>
  <c r="Y155" i="4"/>
  <c r="Y158" i="4"/>
  <c r="Y161" i="4"/>
  <c r="Y164" i="4"/>
  <c r="Y167" i="4"/>
  <c r="Y170" i="4"/>
  <c r="X37" i="8"/>
  <c r="S265" i="8"/>
  <c r="R265" i="8"/>
  <c r="X78" i="8"/>
  <c r="X83" i="8"/>
  <c r="X92" i="8"/>
  <c r="X93" i="8"/>
  <c r="X94" i="8"/>
  <c r="X107" i="8"/>
  <c r="X110" i="8"/>
  <c r="X111" i="8"/>
  <c r="X112" i="8"/>
  <c r="X125" i="8"/>
  <c r="X128" i="8"/>
  <c r="X129" i="8"/>
  <c r="X130" i="8"/>
  <c r="X143" i="8"/>
  <c r="X146" i="8"/>
  <c r="X147" i="8"/>
  <c r="X148" i="8"/>
  <c r="X161" i="8"/>
  <c r="X164" i="8"/>
  <c r="X165" i="8"/>
  <c r="X166" i="8"/>
  <c r="X179" i="8"/>
  <c r="X182" i="8"/>
  <c r="X183" i="8"/>
  <c r="X184" i="8"/>
  <c r="X197" i="8"/>
  <c r="X200" i="8"/>
  <c r="X201" i="8"/>
  <c r="X202" i="8"/>
  <c r="X215" i="8"/>
  <c r="X218" i="8"/>
  <c r="X219" i="8"/>
  <c r="X220" i="8"/>
  <c r="X238" i="8"/>
  <c r="Q268" i="8"/>
  <c r="X256" i="8"/>
  <c r="W23" i="9"/>
  <c r="U263" i="9"/>
  <c r="W35" i="9"/>
  <c r="Y157" i="4"/>
  <c r="Y163" i="4"/>
  <c r="X11" i="8"/>
  <c r="X12" i="8"/>
  <c r="X13" i="8"/>
  <c r="X14" i="8"/>
  <c r="X29" i="8"/>
  <c r="X30" i="8"/>
  <c r="X31" i="8"/>
  <c r="X32" i="8"/>
  <c r="X47" i="8"/>
  <c r="X48" i="8"/>
  <c r="X50" i="8"/>
  <c r="X62" i="8"/>
  <c r="X63" i="8"/>
  <c r="X64" i="8"/>
  <c r="X84" i="8"/>
  <c r="X89" i="8"/>
  <c r="X97" i="8"/>
  <c r="X98" i="8"/>
  <c r="X100" i="8"/>
  <c r="X234" i="8"/>
  <c r="X242" i="8"/>
  <c r="X243" i="8"/>
  <c r="X246" i="8"/>
  <c r="W9" i="9"/>
  <c r="W15" i="9"/>
  <c r="W141" i="9"/>
  <c r="S265" i="9"/>
  <c r="W237" i="9"/>
  <c r="T263" i="9"/>
  <c r="W52" i="9"/>
  <c r="W58" i="9"/>
  <c r="W64" i="9"/>
  <c r="W82" i="9"/>
  <c r="W94" i="9"/>
  <c r="W118" i="9"/>
  <c r="W130" i="9"/>
  <c r="W158" i="9"/>
  <c r="W164" i="9"/>
  <c r="W176" i="9"/>
  <c r="W212" i="9"/>
  <c r="W218" i="9"/>
  <c r="W224" i="9"/>
  <c r="W242" i="9"/>
  <c r="W45" i="9"/>
  <c r="W63" i="9"/>
  <c r="W69" i="9"/>
  <c r="W75" i="9"/>
  <c r="W81" i="9"/>
  <c r="W87" i="9"/>
  <c r="W3" i="9"/>
  <c r="R264" i="9"/>
  <c r="U265" i="9"/>
  <c r="W28" i="9"/>
  <c r="W146" i="9"/>
  <c r="S262" i="9"/>
  <c r="W8" i="9"/>
  <c r="W14" i="9"/>
  <c r="W22" i="9"/>
  <c r="W30" i="9"/>
  <c r="W34" i="9"/>
  <c r="S264" i="9"/>
  <c r="W101" i="9"/>
  <c r="W46" i="9"/>
  <c r="W70" i="9"/>
  <c r="W76" i="9"/>
  <c r="W88" i="9"/>
  <c r="W100" i="9"/>
  <c r="W106" i="9"/>
  <c r="W112" i="9"/>
  <c r="W124" i="9"/>
  <c r="W136" i="9"/>
  <c r="W182" i="9"/>
  <c r="W194" i="9"/>
  <c r="W200" i="9"/>
  <c r="W230" i="9"/>
  <c r="W236" i="9"/>
  <c r="W248" i="9"/>
  <c r="W254" i="9"/>
  <c r="U264" i="9"/>
  <c r="Q264" i="9"/>
  <c r="W51" i="9"/>
  <c r="W57" i="9"/>
  <c r="R263" i="9"/>
  <c r="W29" i="9"/>
  <c r="R265" i="9"/>
  <c r="Q263" i="9"/>
  <c r="W93" i="9"/>
  <c r="W129" i="9"/>
  <c r="W135" i="9"/>
  <c r="W145" i="9"/>
  <c r="W157" i="9"/>
  <c r="W163" i="9"/>
  <c r="W169" i="9"/>
  <c r="W217" i="9"/>
  <c r="W223" i="9"/>
  <c r="W235" i="9"/>
  <c r="W247" i="9"/>
  <c r="W7" i="9"/>
  <c r="W12" i="9"/>
  <c r="W18" i="9"/>
  <c r="W50" i="9"/>
  <c r="W56" i="9"/>
  <c r="W62" i="9"/>
  <c r="W68" i="9"/>
  <c r="W80" i="9"/>
  <c r="W86" i="9"/>
  <c r="W92" i="9"/>
  <c r="W98" i="9"/>
  <c r="W110" i="9"/>
  <c r="W116" i="9"/>
  <c r="W122" i="9"/>
  <c r="W5" i="9"/>
  <c r="W11" i="9"/>
  <c r="W17" i="9"/>
  <c r="W43" i="9"/>
  <c r="W49" i="9"/>
  <c r="W55" i="9"/>
  <c r="W61" i="9"/>
  <c r="W67" i="9"/>
  <c r="W73" i="9"/>
  <c r="W79" i="9"/>
  <c r="W85" i="9"/>
  <c r="W91" i="9"/>
  <c r="W97" i="9"/>
  <c r="W103" i="9"/>
  <c r="W109" i="9"/>
  <c r="W115" i="9"/>
  <c r="W121" i="9"/>
  <c r="W127" i="9"/>
  <c r="W133" i="9"/>
  <c r="W144" i="9"/>
  <c r="W149" i="9"/>
  <c r="W155" i="9"/>
  <c r="W162" i="9"/>
  <c r="W167" i="9"/>
  <c r="W173" i="9"/>
  <c r="W180" i="9"/>
  <c r="W185" i="9"/>
  <c r="W191" i="9"/>
  <c r="W198" i="9"/>
  <c r="W203" i="9"/>
  <c r="W209" i="9"/>
  <c r="W216" i="9"/>
  <c r="W221" i="9"/>
  <c r="W227" i="9"/>
  <c r="W233" i="9"/>
  <c r="W239" i="9"/>
  <c r="W245" i="9"/>
  <c r="W251" i="9"/>
  <c r="W252" i="9"/>
  <c r="W257" i="9"/>
  <c r="W99" i="9"/>
  <c r="W105" i="9"/>
  <c r="W111" i="9"/>
  <c r="W117" i="9"/>
  <c r="W123" i="9"/>
  <c r="W151" i="9"/>
  <c r="W175" i="9"/>
  <c r="W181" i="9"/>
  <c r="W187" i="9"/>
  <c r="W193" i="9"/>
  <c r="W199" i="9"/>
  <c r="W205" i="9"/>
  <c r="W211" i="9"/>
  <c r="W229" i="9"/>
  <c r="W241" i="9"/>
  <c r="W253" i="9"/>
  <c r="W6" i="9"/>
  <c r="W13" i="9"/>
  <c r="W19" i="9"/>
  <c r="W44" i="9"/>
  <c r="W74" i="9"/>
  <c r="W104" i="9"/>
  <c r="W128" i="9"/>
  <c r="W134" i="9"/>
  <c r="W4" i="9"/>
  <c r="W10" i="9"/>
  <c r="W16" i="9"/>
  <c r="W143" i="9"/>
  <c r="W148" i="9"/>
  <c r="W154" i="9"/>
  <c r="W161" i="9"/>
  <c r="W166" i="9"/>
  <c r="W172" i="9"/>
  <c r="W179" i="9"/>
  <c r="W184" i="9"/>
  <c r="W190" i="9"/>
  <c r="W197" i="9"/>
  <c r="W202" i="9"/>
  <c r="W208" i="9"/>
  <c r="W215" i="9"/>
  <c r="W220" i="9"/>
  <c r="W226" i="9"/>
  <c r="W232" i="9"/>
  <c r="W238" i="9"/>
  <c r="W244" i="9"/>
  <c r="W250" i="9"/>
  <c r="W256" i="9"/>
  <c r="W222" i="9"/>
  <c r="W258" i="9"/>
  <c r="W150" i="9"/>
  <c r="W168" i="9"/>
  <c r="W186" i="9"/>
  <c r="W204" i="9"/>
  <c r="W228" i="9"/>
  <c r="W234" i="9"/>
  <c r="W156" i="9"/>
  <c r="W174" i="9"/>
  <c r="W192" i="9"/>
  <c r="W210" i="9"/>
  <c r="W240" i="9"/>
  <c r="W152" i="9"/>
  <c r="W170" i="9"/>
  <c r="W188" i="9"/>
  <c r="W206" i="9"/>
  <c r="W246" i="9"/>
  <c r="W72" i="9"/>
  <c r="W108" i="9"/>
  <c r="W42" i="9"/>
  <c r="W78" i="9"/>
  <c r="W114" i="9"/>
  <c r="W48" i="9"/>
  <c r="W84" i="9"/>
  <c r="W54" i="9"/>
  <c r="W90" i="9"/>
  <c r="W60" i="9"/>
  <c r="W96" i="9"/>
  <c r="X241" i="8"/>
  <c r="Q266" i="8"/>
  <c r="X57" i="8"/>
  <c r="X4" i="8"/>
  <c r="S264" i="8"/>
  <c r="X3" i="8"/>
  <c r="Q264" i="8"/>
  <c r="R264" i="8"/>
  <c r="Y56" i="4"/>
  <c r="Y59" i="4"/>
  <c r="Y73" i="4"/>
  <c r="Y79" i="4"/>
  <c r="Y104" i="4"/>
  <c r="Y110" i="4"/>
  <c r="Y117" i="4"/>
  <c r="Y123" i="4"/>
  <c r="Y129" i="4"/>
  <c r="Y135" i="4"/>
  <c r="Y141" i="4"/>
  <c r="Y201" i="4"/>
  <c r="Y206" i="4"/>
  <c r="Y226" i="4"/>
  <c r="Y232" i="4"/>
  <c r="Y238" i="4"/>
  <c r="Y244" i="4"/>
  <c r="Y250" i="4"/>
  <c r="Y80" i="4"/>
  <c r="Y94" i="4"/>
  <c r="Y269" i="4"/>
  <c r="Y67" i="4"/>
  <c r="Y122" i="4"/>
  <c r="Y128" i="4"/>
  <c r="Y134" i="4"/>
  <c r="Y140" i="4"/>
  <c r="Y146" i="4"/>
  <c r="Y174" i="4"/>
  <c r="Y180" i="4"/>
  <c r="Y186" i="4"/>
  <c r="Y192" i="4"/>
  <c r="Y198" i="4"/>
  <c r="Y211" i="4"/>
  <c r="Y214" i="4"/>
  <c r="Y216" i="4"/>
  <c r="Y217" i="4"/>
  <c r="Y220" i="4"/>
  <c r="Y222" i="4"/>
  <c r="Y223" i="4"/>
  <c r="Y228" i="4"/>
  <c r="Y229" i="4"/>
  <c r="Y234" i="4"/>
  <c r="Y235" i="4"/>
  <c r="Y240" i="4"/>
  <c r="Y241" i="4"/>
  <c r="Y246" i="4"/>
  <c r="Y247" i="4"/>
  <c r="Y256" i="4"/>
  <c r="Y257" i="4"/>
  <c r="Y261" i="4"/>
  <c r="Y262" i="4"/>
  <c r="Y267" i="4"/>
  <c r="Y268" i="4"/>
  <c r="Y274" i="4"/>
  <c r="Y71" i="4"/>
  <c r="Y55" i="4"/>
  <c r="Y58" i="4"/>
  <c r="Y60" i="4"/>
  <c r="Y61" i="4"/>
  <c r="Y85" i="4"/>
  <c r="Y96" i="4"/>
  <c r="Y101" i="4"/>
  <c r="Y102" i="4"/>
  <c r="Y107" i="4"/>
  <c r="Y108" i="4"/>
  <c r="Y113" i="4"/>
  <c r="Y114" i="4"/>
  <c r="Y179" i="4"/>
  <c r="Y185" i="4"/>
  <c r="Y191" i="4"/>
  <c r="Y197" i="4"/>
  <c r="Y208" i="4"/>
  <c r="Y215" i="4"/>
  <c r="Y221" i="4"/>
  <c r="Y227" i="4"/>
  <c r="Y233" i="4"/>
  <c r="Y239" i="4"/>
  <c r="Y245" i="4"/>
  <c r="Y251" i="4"/>
  <c r="Y66" i="4"/>
  <c r="Y69" i="4"/>
  <c r="Y72" i="4"/>
  <c r="Y75" i="4"/>
  <c r="Y78" i="4"/>
  <c r="Y81" i="4"/>
  <c r="Y84" i="4"/>
  <c r="Y87" i="4"/>
  <c r="Y92" i="4"/>
  <c r="Y93" i="4"/>
  <c r="Y119" i="4"/>
  <c r="Y120" i="4"/>
  <c r="Y125" i="4"/>
  <c r="Y126" i="4"/>
  <c r="Y131" i="4"/>
  <c r="Y132" i="4"/>
  <c r="Y137" i="4"/>
  <c r="Y138" i="4"/>
  <c r="Y143" i="4"/>
  <c r="Y144" i="4"/>
  <c r="Y175" i="4"/>
  <c r="Y178" i="4"/>
  <c r="Y181" i="4"/>
  <c r="Y184" i="4"/>
  <c r="Y187" i="4"/>
  <c r="Y190" i="4"/>
  <c r="Y193" i="4"/>
  <c r="Y196" i="4"/>
  <c r="Y199" i="4"/>
  <c r="Y213" i="4"/>
  <c r="Y219" i="4"/>
  <c r="Y225" i="4"/>
  <c r="Y231" i="4"/>
  <c r="Y237" i="4"/>
  <c r="Y243" i="4"/>
  <c r="Y249" i="4"/>
  <c r="Y264" i="4"/>
  <c r="Y265" i="4"/>
  <c r="Y270" i="4"/>
  <c r="Y271" i="4"/>
  <c r="Y273" i="4"/>
  <c r="Y5" i="4"/>
  <c r="Y6" i="4"/>
  <c r="Y7" i="4"/>
  <c r="Y10" i="4"/>
  <c r="Y11" i="4"/>
  <c r="Y16" i="4"/>
  <c r="Y19" i="4"/>
  <c r="Y22" i="4"/>
  <c r="Y25" i="4"/>
  <c r="Y28" i="4"/>
  <c r="Y34" i="4"/>
  <c r="Y35" i="4"/>
  <c r="Y40" i="4"/>
  <c r="Y41" i="4"/>
  <c r="Y42" i="4"/>
  <c r="Y43" i="4"/>
  <c r="Y48" i="4"/>
  <c r="Y57" i="4"/>
  <c r="Y100" i="4"/>
  <c r="Y103" i="4"/>
  <c r="Y106" i="4"/>
  <c r="Y109" i="4"/>
  <c r="Y112" i="4"/>
  <c r="Y115" i="4"/>
  <c r="Y204" i="4"/>
  <c r="Y205" i="4"/>
  <c r="Y260" i="4"/>
  <c r="Y266" i="4"/>
  <c r="Y272" i="4"/>
  <c r="Y32" i="4"/>
  <c r="Y15" i="4"/>
  <c r="Y17" i="4"/>
  <c r="Y21" i="4"/>
  <c r="Y23" i="4"/>
  <c r="Y27" i="4"/>
  <c r="Y29" i="4"/>
  <c r="Y33" i="4"/>
  <c r="Y47" i="4"/>
  <c r="Y8" i="4"/>
  <c r="Y14" i="4"/>
  <c r="Y20" i="4"/>
  <c r="Y37" i="4"/>
  <c r="Y39" i="4"/>
  <c r="Y46" i="4"/>
  <c r="Y26" i="4"/>
  <c r="Y38" i="4"/>
  <c r="Y45" i="4"/>
  <c r="Y4" i="4"/>
  <c r="Y12" i="4"/>
  <c r="Y18" i="4"/>
  <c r="Y24" i="4"/>
  <c r="Y30" i="4"/>
  <c r="Y44" i="4"/>
  <c r="Y9" i="4"/>
  <c r="Y36" i="4"/>
  <c r="Y3" i="4"/>
  <c r="W241" i="7"/>
  <c r="W19" i="7"/>
  <c r="W37" i="7"/>
  <c r="W55" i="7"/>
  <c r="W7" i="7"/>
  <c r="W11" i="7"/>
  <c r="W26" i="7"/>
  <c r="W63" i="7"/>
  <c r="W65" i="7"/>
  <c r="W91" i="7"/>
  <c r="W101" i="7"/>
  <c r="W127" i="7"/>
  <c r="W137" i="7"/>
  <c r="W163" i="7"/>
  <c r="W173" i="7"/>
  <c r="W199" i="7"/>
  <c r="W209" i="7"/>
  <c r="W235" i="7"/>
  <c r="W245" i="7"/>
  <c r="W13" i="7"/>
  <c r="W49" i="7"/>
  <c r="W53" i="7"/>
  <c r="W83" i="7"/>
  <c r="W105" i="7"/>
  <c r="W119" i="7"/>
  <c r="W141" i="7"/>
  <c r="W155" i="7"/>
  <c r="W177" i="7"/>
  <c r="W191" i="7"/>
  <c r="W213" i="7"/>
  <c r="W227" i="7"/>
  <c r="W249" i="7"/>
  <c r="W77" i="7"/>
  <c r="W113" i="7"/>
  <c r="W149" i="7"/>
  <c r="W185" i="7"/>
  <c r="W221" i="7"/>
  <c r="W5" i="7"/>
  <c r="W17" i="7"/>
  <c r="W31" i="7"/>
  <c r="W35" i="7"/>
  <c r="W8" i="7"/>
  <c r="W20" i="7"/>
  <c r="W79" i="7"/>
  <c r="W89" i="7"/>
  <c r="W111" i="7"/>
  <c r="W115" i="7"/>
  <c r="W125" i="7"/>
  <c r="W147" i="7"/>
  <c r="W151" i="7"/>
  <c r="W161" i="7"/>
  <c r="W183" i="7"/>
  <c r="W187" i="7"/>
  <c r="W197" i="7"/>
  <c r="W219" i="7"/>
  <c r="W223" i="7"/>
  <c r="W233" i="7"/>
  <c r="AS25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J2" i="1"/>
  <c r="AI2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" i="1"/>
  <c r="Y97" i="4" l="1"/>
  <c r="AA91" i="4"/>
  <c r="Y90" i="4"/>
  <c r="Y53" i="4"/>
  <c r="AQ2" i="12"/>
  <c r="AJ173" i="7"/>
  <c r="AJ181" i="7"/>
  <c r="W252" i="7"/>
  <c r="X1" i="7" s="1"/>
  <c r="AJ194" i="7"/>
  <c r="AD235" i="7"/>
  <c r="AB252" i="7"/>
  <c r="AC252" i="7"/>
  <c r="AS258" i="7" s="1"/>
  <c r="AJ164" i="7"/>
  <c r="AD2" i="7"/>
  <c r="AJ178" i="7"/>
  <c r="AJ250" i="7"/>
  <c r="AJ126" i="7"/>
  <c r="AJ18" i="7"/>
  <c r="AH252" i="7"/>
  <c r="AJ252" i="7" s="1"/>
  <c r="AJ1" i="7" s="1"/>
  <c r="AD62" i="7"/>
  <c r="AI252" i="7"/>
  <c r="AD218" i="7"/>
  <c r="AD125" i="7"/>
  <c r="AJ110" i="7"/>
  <c r="AD175" i="7"/>
  <c r="AD84" i="7"/>
  <c r="W254" i="7"/>
  <c r="W253" i="7"/>
  <c r="AA259" i="4"/>
  <c r="Y259" i="4"/>
  <c r="Y172" i="4"/>
  <c r="X261" i="8"/>
  <c r="Y240" i="8" s="1"/>
  <c r="Y173" i="4"/>
  <c r="AA173" i="4"/>
  <c r="AA276" i="4"/>
  <c r="Y276" i="4"/>
  <c r="Y210" i="4"/>
  <c r="AA63" i="4"/>
  <c r="Y63" i="4"/>
  <c r="Y148" i="4"/>
  <c r="AA148" i="4"/>
  <c r="Y202" i="4"/>
  <c r="P265" i="9"/>
  <c r="Q265" i="9"/>
  <c r="Y147" i="4"/>
  <c r="AA203" i="4"/>
  <c r="Y203" i="4"/>
  <c r="Y209" i="4"/>
  <c r="P203" i="4" s="1"/>
  <c r="X239" i="8"/>
  <c r="Y226" i="8" s="1"/>
  <c r="P54" i="4"/>
  <c r="Y91" i="4"/>
  <c r="Y275" i="4"/>
  <c r="Q259" i="4" s="1"/>
  <c r="X225" i="8"/>
  <c r="P266" i="8" s="1"/>
  <c r="W20" i="9"/>
  <c r="P262" i="9" s="1"/>
  <c r="R262" i="9"/>
  <c r="Y62" i="4"/>
  <c r="X103" i="8"/>
  <c r="Y55" i="8" s="1"/>
  <c r="Y258" i="4"/>
  <c r="W259" i="9"/>
  <c r="W39" i="9"/>
  <c r="P263" i="9" s="1"/>
  <c r="W139" i="9"/>
  <c r="P264" i="9" s="1"/>
  <c r="X54" i="8"/>
  <c r="AA54" i="4"/>
  <c r="Y54" i="4"/>
  <c r="W252" i="1"/>
  <c r="Z252" i="1"/>
  <c r="AA253" i="1" s="1"/>
  <c r="AH252" i="1"/>
  <c r="AL252" i="1"/>
  <c r="AI252" i="1"/>
  <c r="X252" i="1"/>
  <c r="AC252" i="1"/>
  <c r="AG252" i="1"/>
  <c r="AJ252" i="1"/>
  <c r="AN252" i="1"/>
  <c r="AD252" i="1"/>
  <c r="T252" i="1"/>
  <c r="Y252" i="1"/>
  <c r="AB252" i="1"/>
  <c r="AF253" i="1" s="1"/>
  <c r="AE252" i="1"/>
  <c r="AM252" i="1"/>
  <c r="AO252" i="1"/>
  <c r="S252" i="1"/>
  <c r="U252" i="1"/>
  <c r="R252" i="1"/>
  <c r="AD252" i="7" l="1"/>
  <c r="AD1" i="7" s="1"/>
  <c r="AR258" i="7"/>
  <c r="P91" i="4"/>
  <c r="P63" i="4"/>
  <c r="AA98" i="4"/>
  <c r="P268" i="8"/>
  <c r="P267" i="8"/>
  <c r="Y104" i="8"/>
  <c r="P265" i="8"/>
  <c r="AA2" i="1"/>
  <c r="AA210" i="4"/>
  <c r="P173" i="4"/>
  <c r="Y98" i="4"/>
  <c r="AF2" i="1"/>
  <c r="AK253" i="1"/>
  <c r="AK2" i="1"/>
  <c r="P2" i="4"/>
  <c r="P98" i="4"/>
  <c r="P148" i="4"/>
  <c r="Y2" i="8"/>
  <c r="P264" i="8"/>
  <c r="AP2" i="1"/>
  <c r="V253" i="1"/>
  <c r="V2" i="1"/>
  <c r="AQ2" i="1" l="1"/>
</calcChain>
</file>

<file path=xl/sharedStrings.xml><?xml version="1.0" encoding="utf-8"?>
<sst xmlns="http://schemas.openxmlformats.org/spreadsheetml/2006/main" count="2645" uniqueCount="1022">
  <si>
    <t>ID</t>
  </si>
  <si>
    <t>IVDate2</t>
  </si>
  <si>
    <t>IVDur</t>
  </si>
  <si>
    <t>Phone</t>
  </si>
  <si>
    <t>Q6001</t>
  </si>
  <si>
    <t>Q39</t>
  </si>
  <si>
    <t>Q40</t>
  </si>
  <si>
    <t>Q1</t>
  </si>
  <si>
    <t>Q2</t>
  </si>
  <si>
    <t>Q3</t>
  </si>
  <si>
    <t>Q4</t>
  </si>
  <si>
    <t>Q5</t>
  </si>
  <si>
    <t>Q6</t>
  </si>
  <si>
    <t>Q7</t>
  </si>
  <si>
    <t>Q8</t>
  </si>
  <si>
    <t>Q999</t>
  </si>
  <si>
    <t>Q999_1T</t>
  </si>
  <si>
    <t>06b48df30b8c93f2</t>
  </si>
  <si>
    <t/>
  </si>
  <si>
    <t>07.12.2023 09:53:41</t>
  </si>
  <si>
    <t>73022217893</t>
  </si>
  <si>
    <t>str-chita@yandex.ru</t>
  </si>
  <si>
    <t>06b49d0baf0c9a13</t>
  </si>
  <si>
    <t>07.12.2023 10:59:39</t>
  </si>
  <si>
    <t>73432885063</t>
  </si>
  <si>
    <t>06b4a9a56ccc9993</t>
  </si>
  <si>
    <t>07.12.2023 11:54:42</t>
  </si>
  <si>
    <t>88512262654</t>
  </si>
  <si>
    <t>volmineral@mail.ru</t>
  </si>
  <si>
    <t>06b4b100cc0c9e90</t>
  </si>
  <si>
    <t>07.12.2023 12:26:50</t>
  </si>
  <si>
    <t>78512444312</t>
  </si>
  <si>
    <t>06b4b826c50c9957</t>
  </si>
  <si>
    <t>07.12.2023 12:58:04</t>
  </si>
  <si>
    <t>74952214056</t>
  </si>
  <si>
    <t>06b4b8fb0dcc98a3</t>
  </si>
  <si>
    <t>07.12.2023 13:01:42</t>
  </si>
  <si>
    <t>73852222250</t>
  </si>
  <si>
    <t>info@amcclinic.ru</t>
  </si>
  <si>
    <t>06b5d6c8f00c9a48</t>
  </si>
  <si>
    <t>08.12.2023 09:50:24</t>
  </si>
  <si>
    <t>78314661526</t>
  </si>
  <si>
    <t>arciland.bis@мail.ru</t>
  </si>
  <si>
    <t>06b4aa709f8c949f</t>
  </si>
  <si>
    <t>08.12.2023 09:54:49</t>
  </si>
  <si>
    <t>78443313987</t>
  </si>
  <si>
    <t>net@vbhim.ru</t>
  </si>
  <si>
    <t>06b5e6800bcc905b</t>
  </si>
  <si>
    <t>08.12.2023 10:59:03</t>
  </si>
  <si>
    <t>79648474220</t>
  </si>
  <si>
    <t>06b5ead23a0c9833</t>
  </si>
  <si>
    <t>08.12.2023 11:17:56</t>
  </si>
  <si>
    <t>74742721072</t>
  </si>
  <si>
    <t>lip@rskb48.ru</t>
  </si>
  <si>
    <t>06b60842484c9342</t>
  </si>
  <si>
    <t>08.12.2023 13:26:33</t>
  </si>
  <si>
    <t>79039839842</t>
  </si>
  <si>
    <t>мorosov-oмsk7@мail.ru</t>
  </si>
  <si>
    <t>06b9acfea98c97a7</t>
  </si>
  <si>
    <t>11.12.2023 09:21:44</t>
  </si>
  <si>
    <t>73422391384</t>
  </si>
  <si>
    <t>pkv@perm.ru</t>
  </si>
  <si>
    <t>06b9b379268c9c9e</t>
  </si>
  <si>
    <t>11.12.2023 09:50:02</t>
  </si>
  <si>
    <t>73472242002</t>
  </si>
  <si>
    <t>06b9b7aea00c93d9</t>
  </si>
  <si>
    <t>11.12.2023 10:08:26</t>
  </si>
  <si>
    <t>78112751036</t>
  </si>
  <si>
    <t>06b9be72a24c9ebb</t>
  </si>
  <si>
    <t>11.12.2023 10:37:59</t>
  </si>
  <si>
    <t>74956425046</t>
  </si>
  <si>
    <t>info@ina.o-vent.ru</t>
  </si>
  <si>
    <t>06b9c1d36bcc922b</t>
  </si>
  <si>
    <t>11.12.2023 10:52:45</t>
  </si>
  <si>
    <t>78332247305</t>
  </si>
  <si>
    <t>06b9c113518c9a53</t>
  </si>
  <si>
    <t>11.12.2023 10:49:28</t>
  </si>
  <si>
    <t>73812666001</t>
  </si>
  <si>
    <t>06b9cf52894c984b</t>
  </si>
  <si>
    <t>11.12.2023 11:51:43</t>
  </si>
  <si>
    <t>73472664995</t>
  </si>
  <si>
    <t>06b9decc78cc958c</t>
  </si>
  <si>
    <t>11.12.2023 12:59:20</t>
  </si>
  <si>
    <t>78612384793</t>
  </si>
  <si>
    <t>06b5f8809c4c98aa</t>
  </si>
  <si>
    <t>11.12.2023 12:31:52</t>
  </si>
  <si>
    <t>88612343233</t>
  </si>
  <si>
    <t>ooo_sbk@bika.ru</t>
  </si>
  <si>
    <t>06b9df3d168c90dc</t>
  </si>
  <si>
    <t>11.12.2023 13:01:15</t>
  </si>
  <si>
    <t>73532323350</t>
  </si>
  <si>
    <t>06b9e00db48c9e79</t>
  </si>
  <si>
    <t>11.12.2023 13:04:49</t>
  </si>
  <si>
    <t>79263559030</t>
  </si>
  <si>
    <t>06b9ea643a0c93ac</t>
  </si>
  <si>
    <t>11.12.2023 13:49:59</t>
  </si>
  <si>
    <t>78432121898</t>
  </si>
  <si>
    <t>ina-1985@mail.ru</t>
  </si>
  <si>
    <t>06b9e850c48c9240</t>
  </si>
  <si>
    <t>11.12.2023 13:40:55</t>
  </si>
  <si>
    <t>73432532919</t>
  </si>
  <si>
    <t>2532919@mail.ru</t>
  </si>
  <si>
    <t>06b9b774580c9a13</t>
  </si>
  <si>
    <t>11.12.2023 14:19:15</t>
  </si>
  <si>
    <t>74842705050</t>
  </si>
  <si>
    <t>06b9f6e974cc9334</t>
  </si>
  <si>
    <t>11.12.2023 14:44:41</t>
  </si>
  <si>
    <t>78552534515</t>
  </si>
  <si>
    <t>bea@op-e.ru</t>
  </si>
  <si>
    <t>06b9f8e97b0c9a82</t>
  </si>
  <si>
    <t>11.12.2023 14:53:25</t>
  </si>
  <si>
    <t>79049780280</t>
  </si>
  <si>
    <t>06b9c6ffe00c9a41</t>
  </si>
  <si>
    <t>11.12.2023 15:25:54</t>
  </si>
  <si>
    <t>79191893777</t>
  </si>
  <si>
    <t>vrn.mesk@mail.ru</t>
  </si>
  <si>
    <t>06ba0271b68c90e1</t>
  </si>
  <si>
    <t>11.12.2023 15:35:04</t>
  </si>
  <si>
    <t>73512204616</t>
  </si>
  <si>
    <t>kris.91@bk.ru</t>
  </si>
  <si>
    <t>06baf71d998c9157</t>
  </si>
  <si>
    <t>12.12.2023 09:24:03</t>
  </si>
  <si>
    <t>78652565372</t>
  </si>
  <si>
    <t>shema-aup@sovintel.ru</t>
  </si>
  <si>
    <t>06bafcb5bc4c9446</t>
  </si>
  <si>
    <t>12.12.2023 09:48:30</t>
  </si>
  <si>
    <t>78613332775</t>
  </si>
  <si>
    <t>06bafe04c70c981c</t>
  </si>
  <si>
    <t>12.12.2023 09:54:13</t>
  </si>
  <si>
    <t>79049440333</t>
  </si>
  <si>
    <t>ofcice@agrofarm74.ru</t>
  </si>
  <si>
    <t>06bb02600a8c9882</t>
  </si>
  <si>
    <t>12.12.2023 10:13:15</t>
  </si>
  <si>
    <t>73815522607</t>
  </si>
  <si>
    <t>06bb06fbc04c9737</t>
  </si>
  <si>
    <t>12.12.2023 10:33:23</t>
  </si>
  <si>
    <t>78552747434</t>
  </si>
  <si>
    <t>06bb08e6580c90aa</t>
  </si>
  <si>
    <t>12.12.2023 10:41:45</t>
  </si>
  <si>
    <t>79235397999</t>
  </si>
  <si>
    <t>06bb0dfabacc9c45</t>
  </si>
  <si>
    <t>12.12.2023 11:03:57</t>
  </si>
  <si>
    <t>73433182876</t>
  </si>
  <si>
    <t>06bb0e1d77cc9e27</t>
  </si>
  <si>
    <t>12.12.2023 11:04:32</t>
  </si>
  <si>
    <t>73472627922</t>
  </si>
  <si>
    <t>ofice@arealnpp.ru</t>
  </si>
  <si>
    <t>06bb112e144c90cb</t>
  </si>
  <si>
    <t>12.12.2023 11:17:56</t>
  </si>
  <si>
    <t>73519025625</t>
  </si>
  <si>
    <t>06bb126e058c95d4</t>
  </si>
  <si>
    <t>12.12.2023 11:23:23</t>
  </si>
  <si>
    <t>84992715851</t>
  </si>
  <si>
    <t>06bb1df6f1cc9a1c</t>
  </si>
  <si>
    <t>12.12.2023 12:13:47</t>
  </si>
  <si>
    <t>78432125629</t>
  </si>
  <si>
    <t>antonm@gorgaz.ru</t>
  </si>
  <si>
    <t>06bb250d25cc99b0</t>
  </si>
  <si>
    <t>12.12.2023 12:44:45</t>
  </si>
  <si>
    <t>73517353297</t>
  </si>
  <si>
    <t>vzs2002@mail.ru</t>
  </si>
  <si>
    <t>06bb266d198c98bb</t>
  </si>
  <si>
    <t>12.12.2023 12:50:45</t>
  </si>
  <si>
    <t>79624403582</t>
  </si>
  <si>
    <t>energotrans2012@yandex.ru</t>
  </si>
  <si>
    <t>06bb296cba8c9ff6</t>
  </si>
  <si>
    <t>12.12.2023 13:03:51</t>
  </si>
  <si>
    <t>74876260244</t>
  </si>
  <si>
    <t>06bafdbcc08c9a03</t>
  </si>
  <si>
    <t>12.12.2023 13:23:37</t>
  </si>
  <si>
    <t>73512115401</t>
  </si>
  <si>
    <t>06bb2eac928c96d3</t>
  </si>
  <si>
    <t>12.12.2023 13:26:47</t>
  </si>
  <si>
    <t>73499536397</t>
  </si>
  <si>
    <t>06bb353cf84c9266</t>
  </si>
  <si>
    <t>12.12.2023 13:55:28</t>
  </si>
  <si>
    <t>74952231195</t>
  </si>
  <si>
    <t>isp-fin@mail.ru</t>
  </si>
  <si>
    <t>06bb39bc75cc9a44</t>
  </si>
  <si>
    <t>12.12.2023 14:15:07</t>
  </si>
  <si>
    <t>73812209754</t>
  </si>
  <si>
    <t>06bb379664cc9817</t>
  </si>
  <si>
    <t>12.12.2023 14:05:44</t>
  </si>
  <si>
    <t>73472466478</t>
  </si>
  <si>
    <t>06bb466df54c958b</t>
  </si>
  <si>
    <t>12.12.2023 15:10:35</t>
  </si>
  <si>
    <t>78123098600</t>
  </si>
  <si>
    <t>06bb475608cc9547</t>
  </si>
  <si>
    <t>12.12.2023 15:14:32</t>
  </si>
  <si>
    <t>83514626093</t>
  </si>
  <si>
    <t>asra-snst@мail/ru</t>
  </si>
  <si>
    <t>06bb3647f84c99bb</t>
  </si>
  <si>
    <t>13.12.2023 09:15:53</t>
  </si>
  <si>
    <t>78342333838</t>
  </si>
  <si>
    <t>market@l-compaund.ru</t>
  </si>
  <si>
    <t>06bc44626d4c9ef7</t>
  </si>
  <si>
    <t>13.12.2023 09:40:08</t>
  </si>
  <si>
    <t>74956499738</t>
  </si>
  <si>
    <t>jnko@dolmir.ru</t>
  </si>
  <si>
    <t>06bc49d89d8c9983</t>
  </si>
  <si>
    <t>13.12.2023 10:03:59</t>
  </si>
  <si>
    <t>74872740150</t>
  </si>
  <si>
    <t>nikolaev.eutit@gmail.com</t>
  </si>
  <si>
    <t>06bc49e0914c9cc8</t>
  </si>
  <si>
    <t>13.12.2023 10:04:07</t>
  </si>
  <si>
    <t>74956468495</t>
  </si>
  <si>
    <t>lp@pcarlo.ru</t>
  </si>
  <si>
    <t>06bc4dd5d64c9833</t>
  </si>
  <si>
    <t>13.12.2023 10:21:25</t>
  </si>
  <si>
    <t>74991366263</t>
  </si>
  <si>
    <t>buh@izofom.ru</t>
  </si>
  <si>
    <t>06bb5d22360c9050</t>
  </si>
  <si>
    <t>13.12.2023 10:47:08</t>
  </si>
  <si>
    <t>74959757288</t>
  </si>
  <si>
    <t>06bc57739f4c9788</t>
  </si>
  <si>
    <t>13.12.2023 11:03:26</t>
  </si>
  <si>
    <t>74955067844</t>
  </si>
  <si>
    <t>06bc5bb6c80c98ad</t>
  </si>
  <si>
    <t>13.12.2023 11:22:03</t>
  </si>
  <si>
    <t>74912466420</t>
  </si>
  <si>
    <t>06bc5f64978c94e5</t>
  </si>
  <si>
    <t>13.12.2023 11:38:08</t>
  </si>
  <si>
    <t>78142330509</t>
  </si>
  <si>
    <t>s-kamen10@yandex</t>
  </si>
  <si>
    <t>06bc6556f80c9bac</t>
  </si>
  <si>
    <t>13.12.2023 12:04:07</t>
  </si>
  <si>
    <t>78316197636</t>
  </si>
  <si>
    <t>pmk-6buh@yandex.ru</t>
  </si>
  <si>
    <t>06bb1af8694c9563</t>
  </si>
  <si>
    <t>13.12.2023 12:13:40</t>
  </si>
  <si>
    <t>73815621430</t>
  </si>
  <si>
    <t>06bc6af8228c9bc4</t>
  </si>
  <si>
    <t>13.12.2023 12:28:42</t>
  </si>
  <si>
    <t>78482392097</t>
  </si>
  <si>
    <t>06bc6ac3788c9c8f</t>
  </si>
  <si>
    <t>13.12.2023 12:27:48</t>
  </si>
  <si>
    <t>78612109658</t>
  </si>
  <si>
    <t>06bb268ac00c984a</t>
  </si>
  <si>
    <t>13.12.2023 12:57:16</t>
  </si>
  <si>
    <t>79782212812</t>
  </si>
  <si>
    <t>simferopol@polivtorg.ru</t>
  </si>
  <si>
    <t>06bc646e510c99e5</t>
  </si>
  <si>
    <t>13.12.2023 12:47:50</t>
  </si>
  <si>
    <t>89674749573</t>
  </si>
  <si>
    <t>pgladnev@yandex.ru</t>
  </si>
  <si>
    <t>06bc6f11188c9a5d</t>
  </si>
  <si>
    <t>13.12.2023 12:46:36</t>
  </si>
  <si>
    <t>78632503451</t>
  </si>
  <si>
    <t>06bafb3ead4c99a8</t>
  </si>
  <si>
    <t>13.12.2023 13:04:38</t>
  </si>
  <si>
    <t>78435206452</t>
  </si>
  <si>
    <t>stroy16@mail.ru</t>
  </si>
  <si>
    <t>06bc57a85a8c9864</t>
  </si>
  <si>
    <t>13.12.2023 13:15:04</t>
  </si>
  <si>
    <t>74953628107</t>
  </si>
  <si>
    <t>06bc7d0ecd4c98b9</t>
  </si>
  <si>
    <t>13.12.2023 13:47:44</t>
  </si>
  <si>
    <t>78314658925</t>
  </si>
  <si>
    <t>06bc4368ae4c971f</t>
  </si>
  <si>
    <t>13.12.2023 13:47:02</t>
  </si>
  <si>
    <t>74957898424</t>
  </si>
  <si>
    <t>06bc8233380c981f</t>
  </si>
  <si>
    <t>13.12.2023 14:10:12</t>
  </si>
  <si>
    <t>79106472472</t>
  </si>
  <si>
    <t>06bc849cf28c9228</t>
  </si>
  <si>
    <t>13.12.2023 14:20:45</t>
  </si>
  <si>
    <t>79052778891</t>
  </si>
  <si>
    <t>saveliev2001@mail.ru</t>
  </si>
  <si>
    <t>06bc88c8c60c9bbf</t>
  </si>
  <si>
    <t>13.12.2023 14:38:58</t>
  </si>
  <si>
    <t>79057354591</t>
  </si>
  <si>
    <t>06bc8d23c4cc9a1a</t>
  </si>
  <si>
    <t>13.12.2023 14:58:00</t>
  </si>
  <si>
    <t>79038458352</t>
  </si>
  <si>
    <t>06bc8f37de8c9d52</t>
  </si>
  <si>
    <t>13.12.2023 15:07:05</t>
  </si>
  <si>
    <t>79105341044</t>
  </si>
  <si>
    <t>06bc8f9f6f4c9d03</t>
  </si>
  <si>
    <t>13.12.2023 15:08:51</t>
  </si>
  <si>
    <t>79030532333</t>
  </si>
  <si>
    <t>06bc938f9ccc98b7</t>
  </si>
  <si>
    <t>13.12.2023 15:26:03</t>
  </si>
  <si>
    <t>79000666911</t>
  </si>
  <si>
    <t>info@urb2a.ru</t>
  </si>
  <si>
    <t>06bc94efd18c992a</t>
  </si>
  <si>
    <t>13.12.2023 15:32:04</t>
  </si>
  <si>
    <t>79045402503</t>
  </si>
  <si>
    <t>kmg-t@cryo-gas.ru</t>
  </si>
  <si>
    <t>06bc93aab18c9884</t>
  </si>
  <si>
    <t>13.12.2023 15:26:31</t>
  </si>
  <si>
    <t>79035548120</t>
  </si>
  <si>
    <t>06bc99f2d34c953f</t>
  </si>
  <si>
    <t>13.12.2023 15:53:58</t>
  </si>
  <si>
    <t>79064805000</t>
  </si>
  <si>
    <t>melesova33@yandex.ru</t>
  </si>
  <si>
    <t>06bc9c67d5cc9cb7</t>
  </si>
  <si>
    <t>13.12.2023 16:04:42</t>
  </si>
  <si>
    <t>79036694484</t>
  </si>
  <si>
    <t>novikovamary@mail.ru</t>
  </si>
  <si>
    <t>06bca0efac8c9342</t>
  </si>
  <si>
    <t>13.12.2023 16:24:29</t>
  </si>
  <si>
    <t>79055182272</t>
  </si>
  <si>
    <t>06bca3e6b30c92b0</t>
  </si>
  <si>
    <t>13.12.2023 16:37:27</t>
  </si>
  <si>
    <t>79069963836</t>
  </si>
  <si>
    <t>06bca5e1f70c9bba</t>
  </si>
  <si>
    <t>13.12.2023 16:46:06</t>
  </si>
  <si>
    <t>79102277002</t>
  </si>
  <si>
    <t>mail@cogentrus.ru</t>
  </si>
  <si>
    <t>06bca73b728c9b3f</t>
  </si>
  <si>
    <t>13.12.2023 16:52:00</t>
  </si>
  <si>
    <t>79036079661</t>
  </si>
  <si>
    <t>06bcac30294c9e79</t>
  </si>
  <si>
    <t>13.12.2023 17:13:39</t>
  </si>
  <si>
    <t>79054085997</t>
  </si>
  <si>
    <t>aa@gdnet.ru</t>
  </si>
  <si>
    <t>06bd8a13258c9cff</t>
  </si>
  <si>
    <t>14.12.2023 09:23:05</t>
  </si>
  <si>
    <t>78312422770</t>
  </si>
  <si>
    <t>toysnn@gmail.com</t>
  </si>
  <si>
    <t>06bd8ade480c9ca7</t>
  </si>
  <si>
    <t>14.12.2023 09:26:33</t>
  </si>
  <si>
    <t>79105197777</t>
  </si>
  <si>
    <t>i@eigumnov.ru</t>
  </si>
  <si>
    <t>06bd8ca0860c9713</t>
  </si>
  <si>
    <t>14.12.2023 09:34:14</t>
  </si>
  <si>
    <t>78432676144</t>
  </si>
  <si>
    <t>06bd8ea43ecc91ce</t>
  </si>
  <si>
    <t>14.12.2023 09:43:03</t>
  </si>
  <si>
    <t>78342567299</t>
  </si>
  <si>
    <t>06bd8fb87f4c97d9</t>
  </si>
  <si>
    <t>14.12.2023 09:47:45</t>
  </si>
  <si>
    <t>79109102111</t>
  </si>
  <si>
    <t>06bc8a59678c9623</t>
  </si>
  <si>
    <t>14.12.2023 09:51:43</t>
  </si>
  <si>
    <t>79032410554</t>
  </si>
  <si>
    <t>06bd9418224c9d7f</t>
  </si>
  <si>
    <t>14.12.2023 10:06:52</t>
  </si>
  <si>
    <t>74951815316</t>
  </si>
  <si>
    <t>06bd958a470c9b53</t>
  </si>
  <si>
    <t>14.12.2023 10:13:11</t>
  </si>
  <si>
    <t>79286874525</t>
  </si>
  <si>
    <t>06bca0f20a0c9545</t>
  </si>
  <si>
    <t>14.12.2023 10:28:59</t>
  </si>
  <si>
    <t>79051052707</t>
  </si>
  <si>
    <t>ninel-tex@mail.ru</t>
  </si>
  <si>
    <t>06bd96be99cc91ff</t>
  </si>
  <si>
    <t>14.12.2023 10:18:27</t>
  </si>
  <si>
    <t>79028643570</t>
  </si>
  <si>
    <t>yksputnik@gmail.com</t>
  </si>
  <si>
    <t>06bd98f7fb8c9d51</t>
  </si>
  <si>
    <t>14.12.2023 10:28:10</t>
  </si>
  <si>
    <t>74832588056</t>
  </si>
  <si>
    <t>molgrad@list.ru</t>
  </si>
  <si>
    <t>06bd9b96f88c9ef8</t>
  </si>
  <si>
    <t>14.12.2023 10:39:37</t>
  </si>
  <si>
    <t>79616634777</t>
  </si>
  <si>
    <t>06bd9f41afcc9cfc</t>
  </si>
  <si>
    <t>14.12.2023 10:55:38</t>
  </si>
  <si>
    <t>79263306084</t>
  </si>
  <si>
    <t>06bd9f9b8f0c9b31</t>
  </si>
  <si>
    <t>14.12.2023 10:57:10</t>
  </si>
  <si>
    <t>74842733459</t>
  </si>
  <si>
    <t>06bda875374c9e43</t>
  </si>
  <si>
    <t>14.12.2023 11:35:50</t>
  </si>
  <si>
    <t>79184505041</t>
  </si>
  <si>
    <t>06bda644374c9da3</t>
  </si>
  <si>
    <t>14.12.2023 11:26:16</t>
  </si>
  <si>
    <t>73535221217</t>
  </si>
  <si>
    <t>06bdae71abcc9969</t>
  </si>
  <si>
    <t>14.12.2023 12:01:59</t>
  </si>
  <si>
    <t>79634610061</t>
  </si>
  <si>
    <t>06bdae66454c922e</t>
  </si>
  <si>
    <t>14.12.2023 12:01:48</t>
  </si>
  <si>
    <t>79638626966</t>
  </si>
  <si>
    <t>06bdacab014c940a</t>
  </si>
  <si>
    <t>14.12.2023 12:13:44</t>
  </si>
  <si>
    <t>79678602013</t>
  </si>
  <si>
    <t>ashekotov@мail.ru</t>
  </si>
  <si>
    <t>06bc7fc4a88c9f36</t>
  </si>
  <si>
    <t>14.12.2023 12:27:28</t>
  </si>
  <si>
    <t>79054088448</t>
  </si>
  <si>
    <t>yakovleva_gb@inbox.ru</t>
  </si>
  <si>
    <t>06bdb39f25cc9de8</t>
  </si>
  <si>
    <t>14.12.2023 12:24:37</t>
  </si>
  <si>
    <t>79276680772</t>
  </si>
  <si>
    <t>vankovivan@gvail.com</t>
  </si>
  <si>
    <t>06bc9e3e4f8c9784</t>
  </si>
  <si>
    <t>14.12.2023 12:23:47</t>
  </si>
  <si>
    <t>79091322712</t>
  </si>
  <si>
    <t>06bdb627c6cc9486</t>
  </si>
  <si>
    <t>14.12.2023 12:35:41</t>
  </si>
  <si>
    <t>79504981507</t>
  </si>
  <si>
    <t>06bdc21d4d8c95a6</t>
  </si>
  <si>
    <t>14.12.2023 13:27:56</t>
  </si>
  <si>
    <t>79196292495</t>
  </si>
  <si>
    <t>chernish_86@mail.ru</t>
  </si>
  <si>
    <t>06bdc0dfe04c9da7</t>
  </si>
  <si>
    <t>14.12.2023 13:22:31</t>
  </si>
  <si>
    <t>79295974805</t>
  </si>
  <si>
    <t>komavto-sto@yandex.ru</t>
  </si>
  <si>
    <t>06bdc499eecc9ec7</t>
  </si>
  <si>
    <t>14.12.2023 13:38:48</t>
  </si>
  <si>
    <t>79161099730</t>
  </si>
  <si>
    <t>sva@new-plast.ru</t>
  </si>
  <si>
    <t>06bd89aae78c9297</t>
  </si>
  <si>
    <t>14.12.2023 13:46:45</t>
  </si>
  <si>
    <t>79260910180</t>
  </si>
  <si>
    <t>ie@bpmlab.ru</t>
  </si>
  <si>
    <t>06bdc408b6cc9270</t>
  </si>
  <si>
    <t>14.12.2023 13:36:19</t>
  </si>
  <si>
    <t>89325362936</t>
  </si>
  <si>
    <t>06bdd0aa5ecc9d5d</t>
  </si>
  <si>
    <t>14.12.2023 14:31:30</t>
  </si>
  <si>
    <t>79106636199</t>
  </si>
  <si>
    <t>golovinab69#gmail.cjm</t>
  </si>
  <si>
    <t>06bdcd4cba0c9660</t>
  </si>
  <si>
    <t>14.12.2023 14:16:48</t>
  </si>
  <si>
    <t>74725446064</t>
  </si>
  <si>
    <t>06bdd096e80c91ec</t>
  </si>
  <si>
    <t>14.12.2023 14:31:10</t>
  </si>
  <si>
    <t>79269087996</t>
  </si>
  <si>
    <t>d.teplyh92@mail.ru</t>
  </si>
  <si>
    <t>06bdb27d788c9b05</t>
  </si>
  <si>
    <t>14.12.2023 15:28:35</t>
  </si>
  <si>
    <t>79185205128</t>
  </si>
  <si>
    <t>aluminium2017@mail.ru</t>
  </si>
  <si>
    <t>06bc9b9ed40c9e9e</t>
  </si>
  <si>
    <t>14.12.2023 16:30:24</t>
  </si>
  <si>
    <t>79107708566</t>
  </si>
  <si>
    <t>dom_trikotaja@mail.ru</t>
  </si>
  <si>
    <t>06bdf323e90c984c</t>
  </si>
  <si>
    <t>14.12.2023 17:02:08</t>
  </si>
  <si>
    <t>74957432384</t>
  </si>
  <si>
    <t>06bdfdd4654c99c2</t>
  </si>
  <si>
    <t>14.12.2023 17:48:50</t>
  </si>
  <si>
    <t>79924213303</t>
  </si>
  <si>
    <t>06bdb635658c9e23</t>
  </si>
  <si>
    <t>14.12.2023 18:03:46</t>
  </si>
  <si>
    <t>79227364686</t>
  </si>
  <si>
    <t>06bdba39b24c9015</t>
  </si>
  <si>
    <t>15.12.2023 09:24:23</t>
  </si>
  <si>
    <t>78362731852</t>
  </si>
  <si>
    <t>06bed7086ecc9d3b</t>
  </si>
  <si>
    <t>15.12.2023 09:37:48</t>
  </si>
  <si>
    <t>79189096422</t>
  </si>
  <si>
    <t>06bed8e76ecc99c5</t>
  </si>
  <si>
    <t>15.12.2023 09:45:59</t>
  </si>
  <si>
    <t>78342758483</t>
  </si>
  <si>
    <t>06bdbb8a204c9345</t>
  </si>
  <si>
    <t>15.12.2023 09:54:17</t>
  </si>
  <si>
    <t>79889545434</t>
  </si>
  <si>
    <t>89889545434@mail.ru</t>
  </si>
  <si>
    <t>06bee791058c95a1</t>
  </si>
  <si>
    <t>15.12.2023 10:50:03</t>
  </si>
  <si>
    <t>79146239121</t>
  </si>
  <si>
    <t>06beea0edb8c99d9</t>
  </si>
  <si>
    <t>15.12.2023 11:00:56</t>
  </si>
  <si>
    <t>79687920959</t>
  </si>
  <si>
    <t>pro_@мail.ru</t>
  </si>
  <si>
    <t>06beeaf9244c9c67</t>
  </si>
  <si>
    <t>15.12.2023 11:04:56</t>
  </si>
  <si>
    <t>79372400007</t>
  </si>
  <si>
    <t>06bef214260c9d34</t>
  </si>
  <si>
    <t>15.12.2023 11:35:58</t>
  </si>
  <si>
    <t>73432909092</t>
  </si>
  <si>
    <t>artem_mayer@mail.ru</t>
  </si>
  <si>
    <t>06beff7ecd0c94c6</t>
  </si>
  <si>
    <t>15.12.2023 12:34:35</t>
  </si>
  <si>
    <t>79172952880</t>
  </si>
  <si>
    <t>oleg4294@yandex.ru</t>
  </si>
  <si>
    <t>06befe6e2fcc94fa</t>
  </si>
  <si>
    <t>15.12.2023 12:29:56</t>
  </si>
  <si>
    <t>79268263998</t>
  </si>
  <si>
    <t>06befd1b838c99ae</t>
  </si>
  <si>
    <t>15.12.2023 12:24:09</t>
  </si>
  <si>
    <t>79117968915</t>
  </si>
  <si>
    <t>06bf03b212cc95dc</t>
  </si>
  <si>
    <t>15.12.2023 12:52:56</t>
  </si>
  <si>
    <t>79147040398</t>
  </si>
  <si>
    <t>cio@ati-vbc.ru</t>
  </si>
  <si>
    <t>06bf04a18d4c92c8</t>
  </si>
  <si>
    <t>15.12.2023 12:57:02</t>
  </si>
  <si>
    <t>79308908051</t>
  </si>
  <si>
    <t>06bf08e7fd0c9bec</t>
  </si>
  <si>
    <t>15.12.2023 13:15:42</t>
  </si>
  <si>
    <t>74956617641</t>
  </si>
  <si>
    <t>06bf08adba0c9748</t>
  </si>
  <si>
    <t>15.12.2023 13:14:43</t>
  </si>
  <si>
    <t>79178699274</t>
  </si>
  <si>
    <t>06bed3bc7b4c95f0</t>
  </si>
  <si>
    <t>15.12.2023 13:36:10</t>
  </si>
  <si>
    <t>79689689494</t>
  </si>
  <si>
    <t>ajl@мail.ru</t>
  </si>
  <si>
    <t>06bf19d3848c9f38</t>
  </si>
  <si>
    <t>15.12.2023 14:29:38</t>
  </si>
  <si>
    <t>79157933226</t>
  </si>
  <si>
    <t>06bf1df99d0c9650</t>
  </si>
  <si>
    <t>15.12.2023 14:47:45</t>
  </si>
  <si>
    <t>79282700157</t>
  </si>
  <si>
    <t>info@more-sveta.ru</t>
  </si>
  <si>
    <t>06bdb527848c9062</t>
  </si>
  <si>
    <t>15.12.2023 14:49:04</t>
  </si>
  <si>
    <t>79508299032</t>
  </si>
  <si>
    <t>tasp@inbox.ru</t>
  </si>
  <si>
    <t>06bf2092094c9d20</t>
  </si>
  <si>
    <t>15.12.2023 14:59:06</t>
  </si>
  <si>
    <t>79787806700</t>
  </si>
  <si>
    <t>06bf2cdd52cc9466</t>
  </si>
  <si>
    <t>15.12.2023 15:52:49</t>
  </si>
  <si>
    <t>79161115547</t>
  </si>
  <si>
    <t>06bf3e380e4c9128</t>
  </si>
  <si>
    <t>15.12.2023 17:08:38</t>
  </si>
  <si>
    <t>79186541580</t>
  </si>
  <si>
    <t>06beea4a7bcc9892</t>
  </si>
  <si>
    <t>15.12.2023 17:51:28</t>
  </si>
  <si>
    <t>79201597744</t>
  </si>
  <si>
    <t>verevki65@ymail.com</t>
  </si>
  <si>
    <t>06c2d5a0d08c9c5d</t>
  </si>
  <si>
    <t>18.12.2023 12:05:36</t>
  </si>
  <si>
    <t>79787241951</t>
  </si>
  <si>
    <t>06c2db3008cc981f</t>
  </si>
  <si>
    <t>18.12.2023 12:29:53</t>
  </si>
  <si>
    <t>74914224340</t>
  </si>
  <si>
    <t>06c2e14715cc973c</t>
  </si>
  <si>
    <t>18.12.2023 12:56:29</t>
  </si>
  <si>
    <t>79139150751</t>
  </si>
  <si>
    <t>pasavin@mail.ru</t>
  </si>
  <si>
    <t>06c2e41b518c9208</t>
  </si>
  <si>
    <t>18.12.2023 13:08:51</t>
  </si>
  <si>
    <t>79628164848</t>
  </si>
  <si>
    <t>krohaleva.eb@gmail.com</t>
  </si>
  <si>
    <t>06c2eef901cc977b</t>
  </si>
  <si>
    <t>18.12.2023 13:56:19</t>
  </si>
  <si>
    <t>79282260120</t>
  </si>
  <si>
    <t>06c2f5c84b0c9f7a</t>
  </si>
  <si>
    <t>18.12.2023 14:26:05</t>
  </si>
  <si>
    <t>73512234560</t>
  </si>
  <si>
    <t>89068706789@mail.ru</t>
  </si>
  <si>
    <t>06c2f60202cc9014</t>
  </si>
  <si>
    <t>18.12.2023 14:27:04</t>
  </si>
  <si>
    <t>79883406701</t>
  </si>
  <si>
    <t>06c2f57ab78c9f36</t>
  </si>
  <si>
    <t>18.12.2023 14:24:45</t>
  </si>
  <si>
    <t>78123231583</t>
  </si>
  <si>
    <t>06c30506dccc9ef7</t>
  </si>
  <si>
    <t>18.12.2023 15:32:41</t>
  </si>
  <si>
    <t>73472482768</t>
  </si>
  <si>
    <t>06c30bc56e0c9ad2</t>
  </si>
  <si>
    <t>18.12.2023 16:02:09</t>
  </si>
  <si>
    <t>79867056090</t>
  </si>
  <si>
    <t>06c2d437378c9946</t>
  </si>
  <si>
    <t>18.12.2023 16:06:06</t>
  </si>
  <si>
    <t>79213463640</t>
  </si>
  <si>
    <t>06c325e7d28c93e0</t>
  </si>
  <si>
    <t>18.12.2023 17:56:20</t>
  </si>
  <si>
    <t>79371859646</t>
  </si>
  <si>
    <t>06c2fe0ba34c9e77</t>
  </si>
  <si>
    <t>20.12.2023 14:35:55</t>
  </si>
  <si>
    <t>79202777707</t>
  </si>
  <si>
    <t>hbau@list.ru</t>
  </si>
  <si>
    <t>06c305f51b4c974e</t>
  </si>
  <si>
    <t>20.12.2023 14:49:53</t>
  </si>
  <si>
    <t>79169803139</t>
  </si>
  <si>
    <t>e.grunis@adventum.ru</t>
  </si>
  <si>
    <t>06c59eca120c905d</t>
  </si>
  <si>
    <t>20.12.2023 16:01:26</t>
  </si>
  <si>
    <t>79851521740</t>
  </si>
  <si>
    <t>popova@foodteamco.ru</t>
  </si>
  <si>
    <t>06c5a219fa8c9eda</t>
  </si>
  <si>
    <t>20.12.2023 16:15:55</t>
  </si>
  <si>
    <t>79193582314</t>
  </si>
  <si>
    <t>89193582314@mail.ru</t>
  </si>
  <si>
    <t>06c2db855f0c9581</t>
  </si>
  <si>
    <t>21.12.2023 09:17:49</t>
  </si>
  <si>
    <t>79851764686</t>
  </si>
  <si>
    <t>dir@atergo.ru</t>
  </si>
  <si>
    <t>06c69124780c9582</t>
  </si>
  <si>
    <t>21.12.2023 09:40:18</t>
  </si>
  <si>
    <t>79296755838</t>
  </si>
  <si>
    <t>06c6951b388c979a</t>
  </si>
  <si>
    <t>21.12.2023 09:57:37</t>
  </si>
  <si>
    <t>79258091745</t>
  </si>
  <si>
    <t>7768075@mail.ru</t>
  </si>
  <si>
    <t>06c697f7664c9797</t>
  </si>
  <si>
    <t>21.12.2023 10:10:07</t>
  </si>
  <si>
    <t>79256422564</t>
  </si>
  <si>
    <t>info@expressrms.ru</t>
  </si>
  <si>
    <t>06c69cfe824c9e4e</t>
  </si>
  <si>
    <t>21.12.2023 10:32:05</t>
  </si>
  <si>
    <t>79649213333</t>
  </si>
  <si>
    <t>06c302dd4a0c9a5d</t>
  </si>
  <si>
    <t>21.12.2023 11:04:56</t>
  </si>
  <si>
    <t>74955444302</t>
  </si>
  <si>
    <t>06c6ad83df0c92da</t>
  </si>
  <si>
    <t>21.12.2023 11:44:16</t>
  </si>
  <si>
    <t>79165554315</t>
  </si>
  <si>
    <t>a.s@simgroup.su</t>
  </si>
  <si>
    <t>06c6ac24b90c9144</t>
  </si>
  <si>
    <t>21.12.2023 11:38:16</t>
  </si>
  <si>
    <t>78313272205</t>
  </si>
  <si>
    <t>sim412@yandex.ru</t>
  </si>
  <si>
    <t>06c6af19aecc9e1d</t>
  </si>
  <si>
    <t>21.12.2023 11:51:11</t>
  </si>
  <si>
    <t>79132106116</t>
  </si>
  <si>
    <t>06c6b24f898c9132</t>
  </si>
  <si>
    <t>21.12.2023 12:05:13</t>
  </si>
  <si>
    <t>79273015440</t>
  </si>
  <si>
    <t>06c6b3dc754c9eb2</t>
  </si>
  <si>
    <t>21.12.2023 12:11:59</t>
  </si>
  <si>
    <t>79272722220</t>
  </si>
  <si>
    <t>af@bettyscake.ru</t>
  </si>
  <si>
    <t>06c6b9dc634c9561</t>
  </si>
  <si>
    <t>21.12.2023 12:38:12</t>
  </si>
  <si>
    <t>79250598414</t>
  </si>
  <si>
    <t>06c6bea1540c9100</t>
  </si>
  <si>
    <t>21.12.2023 12:59:02</t>
  </si>
  <si>
    <t>73422009282</t>
  </si>
  <si>
    <t>06c6c08ffacc9d10</t>
  </si>
  <si>
    <t>21.12.2023 13:07:29</t>
  </si>
  <si>
    <t>79172524921</t>
  </si>
  <si>
    <t>06c6c8b8648c9e64</t>
  </si>
  <si>
    <t>21.12.2023 13:43:07</t>
  </si>
  <si>
    <t>79672605151</t>
  </si>
  <si>
    <t>06c6acce4a4c9d3a</t>
  </si>
  <si>
    <t>21.12.2023 13:52:44</t>
  </si>
  <si>
    <t>73437121469</t>
  </si>
  <si>
    <t>06c6cf259e0c9acf</t>
  </si>
  <si>
    <t>21.12.2023 14:11:12</t>
  </si>
  <si>
    <t>79189784409</t>
  </si>
  <si>
    <t>a2083233@ gmail.com</t>
  </si>
  <si>
    <t>06c68c3855cc9fda</t>
  </si>
  <si>
    <t>21.12.2023 14:32:45</t>
  </si>
  <si>
    <t>79033286000</t>
  </si>
  <si>
    <t>apsdv@mail.ru</t>
  </si>
  <si>
    <t>06c2da7dc60c92bf</t>
  </si>
  <si>
    <t>21.12.2023 15:24:38</t>
  </si>
  <si>
    <t>79877402197</t>
  </si>
  <si>
    <t>06c2d18e2a4c9172</t>
  </si>
  <si>
    <t>21.12.2023 15:33:12</t>
  </si>
  <si>
    <t>79185726320</t>
  </si>
  <si>
    <t>06c6f45913cc9672</t>
  </si>
  <si>
    <t>21.12.2023 16:53:44</t>
  </si>
  <si>
    <t>79859215834</t>
  </si>
  <si>
    <t>andrey.korneev@fngroup.ru</t>
  </si>
  <si>
    <t>06c3146f704c9869</t>
  </si>
  <si>
    <t>22.12.2023 08:41:31</t>
  </si>
  <si>
    <t>79616024667</t>
  </si>
  <si>
    <t>06c809ced04c9b8d</t>
  </si>
  <si>
    <t>22.12.2023 13:05:58</t>
  </si>
  <si>
    <t>73414725747</t>
  </si>
  <si>
    <t>06c80e59e60c99f4</t>
  </si>
  <si>
    <t>22.12.2023 13:25:49</t>
  </si>
  <si>
    <t>73422287358</t>
  </si>
  <si>
    <t>06cbcc0de88c9f01</t>
  </si>
  <si>
    <t>25.12.2023 11:10:06</t>
  </si>
  <si>
    <t>79232681555</t>
  </si>
  <si>
    <t>06cbd5a9078c92a6</t>
  </si>
  <si>
    <t>25.12.2023 11:52:04</t>
  </si>
  <si>
    <t>78126220285</t>
  </si>
  <si>
    <t>buh@uptk65.ru</t>
  </si>
  <si>
    <t>06cbd53677cc9748</t>
  </si>
  <si>
    <t>25.12.2023 11:50:06</t>
  </si>
  <si>
    <t>73852604175</t>
  </si>
  <si>
    <t>06cbd8f37dcc9f60</t>
  </si>
  <si>
    <t>25.12.2023 12:06:26</t>
  </si>
  <si>
    <t>79167220675</t>
  </si>
  <si>
    <t>serg@searchinform.ru</t>
  </si>
  <si>
    <t>06cbd943d2cc99a3</t>
  </si>
  <si>
    <t>25.12.2023 12:07:49</t>
  </si>
  <si>
    <t>79053318487</t>
  </si>
  <si>
    <t>06cbdc81a64c94f7</t>
  </si>
  <si>
    <t>25.12.2023 12:21:58</t>
  </si>
  <si>
    <t>78512616464</t>
  </si>
  <si>
    <t>06cbdda18d8c97ca</t>
  </si>
  <si>
    <t>25.12.2023 12:26:53</t>
  </si>
  <si>
    <t>73852610188</t>
  </si>
  <si>
    <t>06cbe1c58f4c96fd</t>
  </si>
  <si>
    <t>25.12.2023 12:44:59</t>
  </si>
  <si>
    <t>79225130090</t>
  </si>
  <si>
    <t>06cbe2ad9a8c9dfd</t>
  </si>
  <si>
    <t>25.12.2023 12:48:56</t>
  </si>
  <si>
    <t>79175780351</t>
  </si>
  <si>
    <t>06cbe578bf8c9217</t>
  </si>
  <si>
    <t>25.12.2023 13:01:09</t>
  </si>
  <si>
    <t>79858808042</t>
  </si>
  <si>
    <t>fsv@elveesneotek.com</t>
  </si>
  <si>
    <t>06cbe90a218c986c</t>
  </si>
  <si>
    <t>25.12.2023 13:16:44</t>
  </si>
  <si>
    <t>79268225530</t>
  </si>
  <si>
    <t>06cbf5eb738c9e20</t>
  </si>
  <si>
    <t>25.12.2023 14:13:00</t>
  </si>
  <si>
    <t>79159989198</t>
  </si>
  <si>
    <t>vpi@pzgbi.ru</t>
  </si>
  <si>
    <t>06cc0402f78c9207</t>
  </si>
  <si>
    <t>25.12.2023 15:14:34</t>
  </si>
  <si>
    <t>79095058086</t>
  </si>
  <si>
    <t>06cc07e270cc9109</t>
  </si>
  <si>
    <t>25.12.2023 15:31:30</t>
  </si>
  <si>
    <t>74943548300</t>
  </si>
  <si>
    <t>06cc0c16278c9ee5</t>
  </si>
  <si>
    <t>25.12.2023 15:49:51</t>
  </si>
  <si>
    <t>79859206448</t>
  </si>
  <si>
    <t>mief.llc@gmail,com</t>
  </si>
  <si>
    <t>06cc0e47708c9fc0</t>
  </si>
  <si>
    <t>25.12.2023 15:59:26</t>
  </si>
  <si>
    <t>79104377058</t>
  </si>
  <si>
    <t>06cbfdad4a0c9f19</t>
  </si>
  <si>
    <t>25.12.2023 16:15:10</t>
  </si>
  <si>
    <t>79218550876</t>
  </si>
  <si>
    <t>a556677@list.ru</t>
  </si>
  <si>
    <t>06cc112d778c956c</t>
  </si>
  <si>
    <t>25.12.2023 16:12:06</t>
  </si>
  <si>
    <t>78442246763</t>
  </si>
  <si>
    <t>ivanov@elitek,ru</t>
  </si>
  <si>
    <t>06cc15d2664c9dfb</t>
  </si>
  <si>
    <t>25.12.2023 16:32:23</t>
  </si>
  <si>
    <t>79038005090</t>
  </si>
  <si>
    <t>06cc19aab00c95aa</t>
  </si>
  <si>
    <t>25.12.2023 16:49:11</t>
  </si>
  <si>
    <t>74942551993</t>
  </si>
  <si>
    <t>vorotnikova@fest-k.ru</t>
  </si>
  <si>
    <t>06ccf35b4acc9343</t>
  </si>
  <si>
    <t>26.12.2023 08:40:17</t>
  </si>
  <si>
    <t>79242165560</t>
  </si>
  <si>
    <t>ooobyron@mail.ru</t>
  </si>
  <si>
    <t>06cd00dd1a0c953b</t>
  </si>
  <si>
    <t>26.12.2023 09:39:18</t>
  </si>
  <si>
    <t>79137591199</t>
  </si>
  <si>
    <t>7591199@ mail.ru</t>
  </si>
  <si>
    <t>06cd0011afcc977a</t>
  </si>
  <si>
    <t>26.12.2023 09:35:50</t>
  </si>
  <si>
    <t>78214092613</t>
  </si>
  <si>
    <t>06cd02d7ae4c92cd</t>
  </si>
  <si>
    <t>26.12.2023 09:47:57</t>
  </si>
  <si>
    <t>79119292643</t>
  </si>
  <si>
    <t>06cd01e1b78c93cf</t>
  </si>
  <si>
    <t>26.12.2023 09:43:45</t>
  </si>
  <si>
    <t>79248333020</t>
  </si>
  <si>
    <t>06cd0c5bf58c96f5</t>
  </si>
  <si>
    <t>26.12.2023 10:29:32</t>
  </si>
  <si>
    <t>79141779903</t>
  </si>
  <si>
    <t>dvpro-1@mail.ru</t>
  </si>
  <si>
    <t>06cd0af0454c9078</t>
  </si>
  <si>
    <t>26.12.2023 10:23:19</t>
  </si>
  <si>
    <t>74162200301</t>
  </si>
  <si>
    <t>06cd0dd9220c990e</t>
  </si>
  <si>
    <t>26.12.2023 10:36:02</t>
  </si>
  <si>
    <t>79220006555</t>
  </si>
  <si>
    <t>06cd0faf090c97fd</t>
  </si>
  <si>
    <t>26.12.2023 10:44:03</t>
  </si>
  <si>
    <t>73902296332</t>
  </si>
  <si>
    <t>06cd1581074c9f42</t>
  </si>
  <si>
    <t>26.12.2023 11:09:29</t>
  </si>
  <si>
    <t>79138527976</t>
  </si>
  <si>
    <t>06cd1ba7360c984c</t>
  </si>
  <si>
    <t>26.12.2023 11:36:21</t>
  </si>
  <si>
    <t>79881363221</t>
  </si>
  <si>
    <t>davol@mail.ru</t>
  </si>
  <si>
    <t>06cd1d74e74c9c8a</t>
  </si>
  <si>
    <t>26.12.2023 11:44:14</t>
  </si>
  <si>
    <t>79292240222</t>
  </si>
  <si>
    <t>mvbrovkin@mail.ru</t>
  </si>
  <si>
    <t>06cd23725fcc9328</t>
  </si>
  <si>
    <t>26.12.2023 12:10:24</t>
  </si>
  <si>
    <t>73426939606</t>
  </si>
  <si>
    <t>06cd2a34888c90bd</t>
  </si>
  <si>
    <t>26.12.2023 12:39:56</t>
  </si>
  <si>
    <t>79302844808</t>
  </si>
  <si>
    <t>06cd2d3abf4c998d</t>
  </si>
  <si>
    <t>26.12.2023 12:53:08</t>
  </si>
  <si>
    <t>78462005019</t>
  </si>
  <si>
    <t>snab-kev@yandex.ru</t>
  </si>
  <si>
    <t>06cd297a2f8c9398</t>
  </si>
  <si>
    <t>26.12.2023 12:36:45</t>
  </si>
  <si>
    <t>79885013850</t>
  </si>
  <si>
    <t>06cd30659d4c910b</t>
  </si>
  <si>
    <t>26.12.2023 13:06:59</t>
  </si>
  <si>
    <t>79167585708</t>
  </si>
  <si>
    <t>danila@motivity.ru</t>
  </si>
  <si>
    <t>06cd2bd9868c91e5</t>
  </si>
  <si>
    <t>26.12.2023 12:47:07</t>
  </si>
  <si>
    <t>79095031191</t>
  </si>
  <si>
    <t>06cd2fb0724c9597</t>
  </si>
  <si>
    <t>26.12.2023 13:03:53</t>
  </si>
  <si>
    <t>78467421649</t>
  </si>
  <si>
    <t>06cd31906d8c9590</t>
  </si>
  <si>
    <t>26.12.2023 13:12:05</t>
  </si>
  <si>
    <t>79138166659</t>
  </si>
  <si>
    <t>06cd369589cc9d04</t>
  </si>
  <si>
    <t>26.12.2023 13:34:01</t>
  </si>
  <si>
    <t>79052121753</t>
  </si>
  <si>
    <t>kalan-spb@yandex.ru</t>
  </si>
  <si>
    <t>06cd37f85c0c9996</t>
  </si>
  <si>
    <t>26.12.2023 13:40:04</t>
  </si>
  <si>
    <t>79117770914</t>
  </si>
  <si>
    <t>06cd3977028c9230</t>
  </si>
  <si>
    <t>26.12.2023 13:46:36</t>
  </si>
  <si>
    <t>79872963179</t>
  </si>
  <si>
    <t>stroy1514@mail.ru</t>
  </si>
  <si>
    <t>06cd39f4a94c9d5c</t>
  </si>
  <si>
    <t>26.12.2023 13:48:44</t>
  </si>
  <si>
    <t>79026479055</t>
  </si>
  <si>
    <t>erperм118@мail.ru</t>
  </si>
  <si>
    <t>06cd42d3750c9e1d</t>
  </si>
  <si>
    <t>26.12.2023 14:27:30</t>
  </si>
  <si>
    <t>74992182531</t>
  </si>
  <si>
    <t>06cd4ea6384c95f9</t>
  </si>
  <si>
    <t>26.12.2023 15:19:09</t>
  </si>
  <si>
    <t>79237751104</t>
  </si>
  <si>
    <t>06cd51cc1b4c9e61</t>
  </si>
  <si>
    <t>26.12.2023 15:32:54</t>
  </si>
  <si>
    <t>79856435219</t>
  </si>
  <si>
    <t>89856435219</t>
  </si>
  <si>
    <t>06cd5949298c960d</t>
  </si>
  <si>
    <t>26.12.2023 16:05:37</t>
  </si>
  <si>
    <t>79164480760</t>
  </si>
  <si>
    <t>06cd5e30a90c9159</t>
  </si>
  <si>
    <t>26.12.2023 16:27:03</t>
  </si>
  <si>
    <t>79607682383</t>
  </si>
  <si>
    <t>vst24@mail.ru</t>
  </si>
  <si>
    <t>06cd605378cc98c8</t>
  </si>
  <si>
    <t>26.12.2023 16:36:23</t>
  </si>
  <si>
    <t>79636563308</t>
  </si>
  <si>
    <t>06ce3f3931cc95e4</t>
  </si>
  <si>
    <t>27.12.2023 08:50:14</t>
  </si>
  <si>
    <t>79281089645</t>
  </si>
  <si>
    <t>06ce44c6a44c9bd7</t>
  </si>
  <si>
    <t>27.12.2023 09:14:30</t>
  </si>
  <si>
    <t>73835769121</t>
  </si>
  <si>
    <t>06ce4717dc8c968d</t>
  </si>
  <si>
    <t>27.12.2023 09:24:37</t>
  </si>
  <si>
    <t>79164244471</t>
  </si>
  <si>
    <t>06ce45e902cc9b9f</t>
  </si>
  <si>
    <t>27.12.2023 09:19:27</t>
  </si>
  <si>
    <t>79185548826</t>
  </si>
  <si>
    <t>06ce507e2b4c91cc</t>
  </si>
  <si>
    <t>27.12.2023 10:05:41</t>
  </si>
  <si>
    <t>79133980031</t>
  </si>
  <si>
    <t>nsk@gasznak.ru</t>
  </si>
  <si>
    <t>06ce50a29dcc9cb0</t>
  </si>
  <si>
    <t>27.12.2023 10:06:19</t>
  </si>
  <si>
    <t>79059802226</t>
  </si>
  <si>
    <t>06ce5f29d1cc9195</t>
  </si>
  <si>
    <t>27.12.2023 11:09:47</t>
  </si>
  <si>
    <t>79851234582</t>
  </si>
  <si>
    <t>06ce4af0378c93c8</t>
  </si>
  <si>
    <t>27.12.2023 10:52:44</t>
  </si>
  <si>
    <t>79624479627</t>
  </si>
  <si>
    <t>oooshkolosal@mail.ru</t>
  </si>
  <si>
    <t>06ce5bf9e10c9128</t>
  </si>
  <si>
    <t>27.12.2023 10:55:52</t>
  </si>
  <si>
    <t>79152008922</t>
  </si>
  <si>
    <t>06ce607ebf0c9b48</t>
  </si>
  <si>
    <t>27.12.2023 11:15:36</t>
  </si>
  <si>
    <t>79852269589</t>
  </si>
  <si>
    <t>06ce6c587d4c97e9</t>
  </si>
  <si>
    <t>27.12.2023 12:07:23</t>
  </si>
  <si>
    <t>79512051085</t>
  </si>
  <si>
    <t>kkkk@мail.ru</t>
  </si>
  <si>
    <t>06ce69b5bf8c98e3</t>
  </si>
  <si>
    <t>27.12.2023 11:55:52</t>
  </si>
  <si>
    <t>78143934638</t>
  </si>
  <si>
    <t>06ce6b54d14c91d5</t>
  </si>
  <si>
    <t>27.12.2023 12:02:57</t>
  </si>
  <si>
    <t>78123351505</t>
  </si>
  <si>
    <t>06ce4974a3cc9f60</t>
  </si>
  <si>
    <t>28.12.2023 09:38:42</t>
  </si>
  <si>
    <t>79150420285</t>
  </si>
  <si>
    <t>sмirnjvd.l@sisteмpb.ru</t>
  </si>
  <si>
    <t>06cfc238b4cc902c</t>
  </si>
  <si>
    <t>28.12.2023 13:01:03</t>
  </si>
  <si>
    <t>79263940809</t>
  </si>
  <si>
    <t>kachiailov@gмail.coм</t>
  </si>
  <si>
    <t xml:space="preserve">В каком федеральном округе работает Ваша компания?
1 Центральный федеральный округ
2 Северо-Западный федеральный округ
3 Южный федеральный округ
4 Северо-Кавказский федеральный округ
5 Приволжский федеральный округ
6 Уральский федеральный округ
7 Сибирский федеральный округ
8 Дальневосточный федеральный округ
9 Москва
10 Санкт-Петербург
</t>
  </si>
  <si>
    <t xml:space="preserve">Какой вид деятельности является основным для Вашей компании?
1 Торговля
2 Строительство
3 Наукоемкие рыночные услуги
4 Транспортировка и хранение
5 Высокотехнологичные наукоемкие услуги
6 Низкотехнологичное производство
7 Средне-низкотехнологичное производство
8 Иные наукоемкие услуги
9 Средне-высокотехнологичное производство
10 Деятельность гостиниц и предприятий общественного питания
11 Операции с недвижимым имуществом
12 С/х и рыболовство
13 Водоснабжение; водоотведение, организация сбора и утилизации отходов, деятельность по ликвидации загрязнений
14 Высокотехнологичное производство
15 Добыча полезных ископаемых
16 Энергетика
17 другое  С открытым значением (текст)
99 отказ
</t>
  </si>
  <si>
    <t>Какова величина годового оборота вашей компании в рублях?
1 Более 2 миллиардов рублей
2 от 800 миллионов до 2 миллиардов рублей
3 от 120 до 800 миллионов рублей
4 до 120 миллионов рублей
99 Затрудняется, отказ</t>
  </si>
  <si>
    <t>Как изменилась выручка Вашей компании в 4 квартале (октябрь, ноябрь, декабрь) по сравнению с 3 кварталом (июль, август, сентябрь) нынешнего года?
1 Увеличилась
2 Осталась без изменений
3 Уменьшилась
99 Затрудняюсь ответить/отказ</t>
  </si>
  <si>
    <t>Какие изменения в выручке Вашей компании Вы ожидаете в 1 квартале 2024 г.?
1 Увеличится
2 Останется без изменений
3 Уменьшится
99 Затрудняюсь ответить/отказ</t>
  </si>
  <si>
    <t>Как изменилась численность сотрудников, работающих в Вашей компании в 4 квартале по сравнению с 3 кварталом нынешнего года?
1 Увеличилась
2 Осталась без изменений
3 Уменьшилась
99 Затрудняюсь ответить/отказ</t>
  </si>
  <si>
    <t>Какие изменения в численности сотрудников, работающих в Вашей компании, Вы ожидаете в 1 квартале 2024 г.?
1 Увеличится
2 Останется без изменений
3 Уменьшится
99 Затрудняюсь ответить/отказ</t>
  </si>
  <si>
    <t>Как изменились объемы затрат Вашей компании на развитие бизнеса (из собственных или привлеченных средств) в 4 квартале по сравнению с 3 кварталом нынешнего года?
1 Увеличились
2 Остались без изменений
3 Уменьшились
99 Затрудняюсь ответить/отказ</t>
  </si>
  <si>
    <t>Какие изменения в объёмах затрат Вашей компании на развитие бизнеса (из собственных или привлеченных средств) Вы ожидаете в 1 квартале 2024 г.?
1 Увеличится
2 Останется без изменений
3 Уменьшится
99 Затрудняюсь ответить/отказ</t>
  </si>
  <si>
    <t>Предпринимала ли Ваша компания попытки получения кредитов или привлечения других форм займов и инвестиций в развитие бизнеса в 4 квартале нынешнего года?
1 Не пытались, т.к. нам уже предоставлен кредит или были привлечены иные виды инвестиций в развитие бизнеса
2 Обращались и получили одобрение по кредиту (разместили ценные бумаги на приемлемых условиях или заключили соглашение со стратегическим инвестором)
3 Сейчас нет необходимости в привлечении дополнительных кредитов или инвестиций
4 Не пытались: предлагаются условия, не устраивающие нас (высокие ставки, короткие сроки, большие залоги или иные требования)
5 Не получили одобрение кредитной заявки (разместили выпуск ценных бумаг, но не привлекли требующихся средств, или пытались привлечь внешние инвестиции, но не добились успеха)
6 Не пытались, т.к. наши показатели не отвечают критериям инвестиционной привлекательности или условиям предоставления кредитов/займов
99 Затруднились/отказ</t>
  </si>
  <si>
    <t>Вела ли Ваша компания разработку новых продуктов или технологий (производственных процессов) в 4 квартале нынешнего года?
1 Ведется разработка новых продуктов/технологий своими силами
2 Разработка новых продуктов/технологий заказана другой организации
3 Новые продукты/технологии уже разработаны, идет их производство или освоение производства
4 Ведется работа по улучшению/модернизации существующих продуктов/технологий
5 Разработка планируется, но позже
6 Характер деятельности компании не требует разработки новых продуктов/технологий
99 Затрудняюсь ответить/отказ</t>
  </si>
  <si>
    <t>КВ</t>
  </si>
  <si>
    <t>КЧР</t>
  </si>
  <si>
    <t>КФР</t>
  </si>
  <si>
    <t>КПС</t>
  </si>
  <si>
    <t>КНП</t>
  </si>
  <si>
    <t>Q да (пс.)</t>
  </si>
  <si>
    <t>Q нал (пс.)</t>
  </si>
  <si>
    <t>Q нет (пс.)</t>
  </si>
  <si>
    <t>Q усл (пс.)</t>
  </si>
  <si>
    <t>Q сам (нп.)</t>
  </si>
  <si>
    <t>Q зак (нп.)</t>
  </si>
  <si>
    <t>Q осв (нп.)</t>
  </si>
  <si>
    <t>Q мод (нп.)</t>
  </si>
  <si>
    <t>Индекс БРК</t>
  </si>
  <si>
    <t>Позже</t>
  </si>
  <si>
    <t>Не требуется</t>
  </si>
  <si>
    <t>Регион</t>
  </si>
  <si>
    <t>Отрасль</t>
  </si>
  <si>
    <t>Размер выручки</t>
  </si>
  <si>
    <t>Q+ (выруч.)
план</t>
  </si>
  <si>
    <t>Q+ (выруч.)
отч.</t>
  </si>
  <si>
    <t>Q0 (выруч.)
план</t>
  </si>
  <si>
    <t>Q0 (выруч.)
отч.</t>
  </si>
  <si>
    <t>Q+ (чр.)
отч.</t>
  </si>
  <si>
    <t>Q+ (чр.)
план</t>
  </si>
  <si>
    <t>Q0 (чр.)
отч.</t>
  </si>
  <si>
    <t>Q0 (чр.)
план</t>
  </si>
  <si>
    <t>Q+ (фр.)
отч.</t>
  </si>
  <si>
    <t>Q+ (фр.)
план</t>
  </si>
  <si>
    <t>Q0 (фр.)
отч.</t>
  </si>
  <si>
    <t>Q0 (фр.)
план</t>
  </si>
  <si>
    <t>Q1: Выручка в 4 квартале</t>
  </si>
  <si>
    <t>Q2: Выручка в 1 квартале</t>
  </si>
  <si>
    <t>Q3: Занятых в 4 квартале</t>
  </si>
  <si>
    <t>Q4: Занятых в 1 квартале</t>
  </si>
  <si>
    <t>Q5: Затраты на развитие в 4 квартале</t>
  </si>
  <si>
    <t>Q6: Затраты на развитие в 1 квартале</t>
  </si>
  <si>
    <t>Q7: Кредиты</t>
  </si>
  <si>
    <t>Q8: Разработка новых продуктов</t>
  </si>
  <si>
    <t>Опттимизм по выручке</t>
  </si>
  <si>
    <t>Оптимизм по занятости</t>
  </si>
  <si>
    <t>Оптимизм по развитию</t>
  </si>
  <si>
    <t>Оптимизм по инвесициям</t>
  </si>
  <si>
    <t>Ответ по выручке</t>
  </si>
  <si>
    <t>Ответ по занятости</t>
  </si>
  <si>
    <t>Ответ по развитию</t>
  </si>
  <si>
    <t>Ответ по инвестициям</t>
  </si>
  <si>
    <t>Индекс</t>
  </si>
  <si>
    <t>Оптимизм по инновациям</t>
  </si>
  <si>
    <t>Q8: Разработка инноваций</t>
  </si>
  <si>
    <t>Ответ по инновациям</t>
  </si>
  <si>
    <t>MAX</t>
  </si>
  <si>
    <t>MIN</t>
  </si>
  <si>
    <t>ЦФО</t>
  </si>
  <si>
    <t>СЗФО</t>
  </si>
  <si>
    <t>ЮФО</t>
  </si>
  <si>
    <t>СКФО</t>
  </si>
  <si>
    <t>ПФО</t>
  </si>
  <si>
    <t>УрФО</t>
  </si>
  <si>
    <t>СибФО</t>
  </si>
  <si>
    <t>ДВФО</t>
  </si>
  <si>
    <t>Москва</t>
  </si>
  <si>
    <t>Санкт-Петербург</t>
  </si>
  <si>
    <t>Сводка по регионам</t>
  </si>
  <si>
    <t>Выручка</t>
  </si>
  <si>
    <t>Численность</t>
  </si>
  <si>
    <t>Привлечение средств</t>
  </si>
  <si>
    <t>Технологические инновации</t>
  </si>
  <si>
    <t>Сектора экономики</t>
  </si>
  <si>
    <t>Сервис</t>
  </si>
  <si>
    <t>Строительство</t>
  </si>
  <si>
    <t>Промышленность</t>
  </si>
  <si>
    <t>Сельское хозяйство</t>
  </si>
  <si>
    <t>Инфраструктура</t>
  </si>
  <si>
    <t>Сводка по отраслям</t>
  </si>
  <si>
    <t>Сводка по размеру компаний</t>
  </si>
  <si>
    <t>Выручка баз</t>
  </si>
  <si>
    <t>Занят. баз</t>
  </si>
  <si>
    <t>Затраты на разв. баз</t>
  </si>
  <si>
    <t>Кред</t>
  </si>
  <si>
    <t>Иннов</t>
  </si>
  <si>
    <t>Выручка буд</t>
  </si>
  <si>
    <t>Занят. Буд</t>
  </si>
  <si>
    <t>Затраты на разв. Буд</t>
  </si>
  <si>
    <t>Финансирование развития</t>
  </si>
  <si>
    <t>Оптимисты по факту</t>
  </si>
  <si>
    <t>Оптимисты с прогнозом</t>
  </si>
  <si>
    <t>Выручка IV-23</t>
  </si>
  <si>
    <t>Выручка I-24</t>
  </si>
  <si>
    <t>Численность IV-23</t>
  </si>
  <si>
    <t>Численность I-23</t>
  </si>
  <si>
    <t>Финансирование развития IV-23</t>
  </si>
  <si>
    <t>Финансирование развития I-24</t>
  </si>
  <si>
    <t>Привлеченный капитал</t>
  </si>
  <si>
    <t>9</t>
  </si>
  <si>
    <t>Генеральная совокупность</t>
  </si>
  <si>
    <t>Выборка</t>
  </si>
  <si>
    <t>Приволжский ФО</t>
  </si>
  <si>
    <t>Производство</t>
  </si>
  <si>
    <t>до 120 млн руб.</t>
  </si>
  <si>
    <t>Услуги</t>
  </si>
  <si>
    <t>120-800 млн руб.</t>
  </si>
  <si>
    <t>Центральный ФО</t>
  </si>
  <si>
    <t>Торговля и общественное питание</t>
  </si>
  <si>
    <t>800 - 2000 млн руб.</t>
  </si>
  <si>
    <t>Сибирский ФО</t>
  </si>
  <si>
    <t>Строительство и девелопмент</t>
  </si>
  <si>
    <t>более 2000 млн руб.</t>
  </si>
  <si>
    <t>Южный ФО</t>
  </si>
  <si>
    <t>Уральский ФО</t>
  </si>
  <si>
    <t>Северо-Западный ФО</t>
  </si>
  <si>
    <t>Дальневосточный ФО</t>
  </si>
  <si>
    <t>Северо-Кавказский ФО</t>
  </si>
  <si>
    <t>Торговля</t>
  </si>
  <si>
    <t>Деятельность гостиниц и предприятий общественного питания</t>
  </si>
  <si>
    <t>Наукоемкие рыночные услуги</t>
  </si>
  <si>
    <t>Низкотехнологичное производство</t>
  </si>
  <si>
    <t>Транспортировка и хранение</t>
  </si>
  <si>
    <t>Средне-низкотехнологичное производство</t>
  </si>
  <si>
    <t>Высокотехнологичные наукоемкие услуги</t>
  </si>
  <si>
    <t>Средне-высокотехнологичное производство</t>
  </si>
  <si>
    <t>Иные наукоемкие услуги</t>
  </si>
  <si>
    <t>С/х и рыболовство</t>
  </si>
  <si>
    <t>Операции с недвижимым имуществом</t>
  </si>
  <si>
    <t>Добыча полезных ископаемых</t>
  </si>
  <si>
    <t>Водоснабжение; водоотведение, организация сбора и утилизации отходов, деятельность по ликвидации загрязнений</t>
  </si>
  <si>
    <t>Высокотехнологичное производство</t>
  </si>
  <si>
    <t>Энергетика</t>
  </si>
  <si>
    <t>Микропредприятия (годовй оборот до 120 млн руб.)</t>
  </si>
  <si>
    <t>Крупные предприяти (годовой оборот более 2000 млн руб.)</t>
  </si>
  <si>
    <t>Средние предприятия (годовой оборот 800–2000 млн руб.)</t>
  </si>
  <si>
    <t>Малые предприятия (годовой оборот 120–800 млн руб.)</t>
  </si>
  <si>
    <t>Сельское хозяйство и рыболовство</t>
  </si>
  <si>
    <t>Малые предприятия с годовым оборотом от 120 до 800 млн рублей</t>
  </si>
  <si>
    <t>Микропредприятия с годовым оборотом до 120  млн рублей</t>
  </si>
  <si>
    <t>Средние предприятия с годовым оборотом от 800 млн рублей до 2 млрд рублей</t>
  </si>
  <si>
    <t>Крупные предприятия с годовым оборотом более 2 млрд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</si>
</sst>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2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b/>
      <sz val="14"/>
      <color indexed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6"/>
      <color rgb="FFC0000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b/>
      <sz val="10"/>
      <name val="Calibri"/>
      <family val="2"/>
      <charset val="204"/>
    </font>
    <font>
      <b/>
      <sz val="6"/>
      <name val="Calibri"/>
      <family val="2"/>
    </font>
    <font>
      <b/>
      <sz val="6"/>
      <color indexed="8"/>
      <name val="Calibri"/>
      <family val="2"/>
      <charset val="204"/>
      <scheme val="minor"/>
    </font>
    <font>
      <sz val="6"/>
      <color indexed="8"/>
      <name val="Calibri"/>
      <family val="2"/>
      <scheme val="minor"/>
    </font>
    <font>
      <b/>
      <sz val="6"/>
      <color theme="0"/>
      <name val="Calibri"/>
      <family val="2"/>
      <scheme val="minor"/>
    </font>
    <font>
      <b/>
      <sz val="6"/>
      <color rgb="FFC00000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name val="Calibri"/>
      <family val="2"/>
    </font>
    <font>
      <b/>
      <sz val="12"/>
      <name val="Calibri"/>
      <family val="2"/>
      <charset val="204"/>
    </font>
    <font>
      <b/>
      <sz val="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0"/>
      <name val="Calibri"/>
      <family val="2"/>
      <charset val="204"/>
      <scheme val="minor"/>
    </font>
    <font>
      <b/>
      <sz val="6"/>
      <color theme="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5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/>
    </xf>
    <xf numFmtId="0" fontId="0" fillId="3" borderId="0" xfId="0" applyFill="1"/>
    <xf numFmtId="164" fontId="0" fillId="0" borderId="0" xfId="1" applyNumberFormat="1" applyFont="1"/>
    <xf numFmtId="9" fontId="0" fillId="0" borderId="0" xfId="1" applyFont="1"/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64" fontId="11" fillId="0" borderId="0" xfId="1" applyNumberFormat="1" applyFont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3" fillId="12" borderId="0" xfId="0" applyFont="1" applyFill="1"/>
    <xf numFmtId="0" fontId="12" fillId="12" borderId="0" xfId="0" applyFont="1" applyFill="1"/>
    <xf numFmtId="0" fontId="12" fillId="12" borderId="0" xfId="0" applyFont="1" applyFill="1" applyAlignment="1">
      <alignment vertical="center"/>
    </xf>
    <xf numFmtId="0" fontId="0" fillId="13" borderId="0" xfId="0" applyFill="1"/>
    <xf numFmtId="1" fontId="4" fillId="0" borderId="0" xfId="0" applyNumberFormat="1" applyFont="1" applyAlignment="1">
      <alignment horizontal="left"/>
    </xf>
    <xf numFmtId="1" fontId="0" fillId="0" borderId="0" xfId="0" applyNumberFormat="1"/>
    <xf numFmtId="1" fontId="4" fillId="5" borderId="0" xfId="0" applyNumberFormat="1" applyFont="1" applyFill="1" applyAlignment="1">
      <alignment horizontal="left"/>
    </xf>
    <xf numFmtId="1" fontId="4" fillId="9" borderId="0" xfId="0" applyNumberFormat="1" applyFont="1" applyFill="1" applyAlignment="1">
      <alignment horizontal="left"/>
    </xf>
    <xf numFmtId="1" fontId="4" fillId="10" borderId="0" xfId="0" applyNumberFormat="1" applyFont="1" applyFill="1" applyAlignment="1">
      <alignment horizontal="left"/>
    </xf>
    <xf numFmtId="1" fontId="4" fillId="11" borderId="0" xfId="0" applyNumberFormat="1" applyFont="1" applyFill="1" applyAlignment="1">
      <alignment horizontal="left"/>
    </xf>
    <xf numFmtId="1" fontId="4" fillId="13" borderId="0" xfId="0" applyNumberFormat="1" applyFont="1" applyFill="1" applyAlignment="1">
      <alignment horizontal="left"/>
    </xf>
    <xf numFmtId="49" fontId="2" fillId="8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49" fontId="2" fillId="15" borderId="0" xfId="0" applyNumberFormat="1" applyFont="1" applyFill="1" applyAlignment="1">
      <alignment horizontal="center" vertical="center" wrapText="1"/>
    </xf>
    <xf numFmtId="0" fontId="12" fillId="15" borderId="0" xfId="0" applyFont="1" applyFill="1" applyAlignment="1">
      <alignment vertical="center"/>
    </xf>
    <xf numFmtId="0" fontId="10" fillId="0" borderId="0" xfId="0" applyFont="1"/>
    <xf numFmtId="0" fontId="14" fillId="15" borderId="0" xfId="0" applyFont="1" applyFill="1"/>
    <xf numFmtId="0" fontId="0" fillId="0" borderId="1" xfId="0" applyBorder="1"/>
    <xf numFmtId="49" fontId="16" fillId="0" borderId="0" xfId="0" applyNumberFormat="1" applyFont="1" applyAlignment="1">
      <alignment horizontal="left"/>
    </xf>
    <xf numFmtId="49" fontId="17" fillId="8" borderId="1" xfId="0" applyNumberFormat="1" applyFont="1" applyFill="1" applyBorder="1" applyAlignment="1">
      <alignment horizontal="center" vertical="center"/>
    </xf>
    <xf numFmtId="49" fontId="17" fillId="8" borderId="1" xfId="0" applyNumberFormat="1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 wrapText="1"/>
    </xf>
    <xf numFmtId="49" fontId="17" fillId="9" borderId="1" xfId="0" applyNumberFormat="1" applyFont="1" applyFill="1" applyBorder="1" applyAlignment="1">
      <alignment horizontal="center" vertical="center" wrapText="1"/>
    </xf>
    <xf numFmtId="49" fontId="17" fillId="10" borderId="1" xfId="0" applyNumberFormat="1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17" fillId="13" borderId="1" xfId="0" applyNumberFormat="1" applyFont="1" applyFill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17" fillId="5" borderId="2" xfId="0" applyNumberFormat="1" applyFont="1" applyFill="1" applyBorder="1" applyAlignment="1">
      <alignment horizontal="center" vertical="center" wrapText="1"/>
    </xf>
    <xf numFmtId="49" fontId="17" fillId="9" borderId="2" xfId="0" applyNumberFormat="1" applyFont="1" applyFill="1" applyBorder="1" applyAlignment="1">
      <alignment horizontal="center" vertical="center" wrapText="1"/>
    </xf>
    <xf numFmtId="49" fontId="17" fillId="10" borderId="2" xfId="0" applyNumberFormat="1" applyFont="1" applyFill="1" applyBorder="1" applyAlignment="1">
      <alignment horizontal="center" vertical="center" wrapText="1"/>
    </xf>
    <xf numFmtId="49" fontId="17" fillId="11" borderId="2" xfId="0" applyNumberFormat="1" applyFont="1" applyFill="1" applyBorder="1" applyAlignment="1">
      <alignment horizontal="center" vertical="center" wrapText="1"/>
    </xf>
    <xf numFmtId="49" fontId="17" fillId="13" borderId="2" xfId="0" applyNumberFormat="1" applyFont="1" applyFill="1" applyBorder="1" applyAlignment="1">
      <alignment horizontal="center" vertical="center" wrapText="1"/>
    </xf>
    <xf numFmtId="49" fontId="17" fillId="13" borderId="0" xfId="0" applyNumberFormat="1" applyFont="1" applyFill="1" applyAlignment="1">
      <alignment horizontal="center" vertical="center" wrapText="1"/>
    </xf>
    <xf numFmtId="0" fontId="0" fillId="16" borderId="0" xfId="0" applyFill="1"/>
    <xf numFmtId="0" fontId="18" fillId="5" borderId="0" xfId="0" applyFont="1" applyFill="1" applyAlignment="1">
      <alignment wrapText="1"/>
    </xf>
    <xf numFmtId="0" fontId="18" fillId="9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8" fillId="16" borderId="0" xfId="0" applyFont="1" applyFill="1" applyAlignment="1">
      <alignment wrapText="1"/>
    </xf>
    <xf numFmtId="165" fontId="13" fillId="14" borderId="0" xfId="0" applyNumberFormat="1" applyFont="1" applyFill="1"/>
    <xf numFmtId="165" fontId="12" fillId="14" borderId="0" xfId="0" applyNumberFormat="1" applyFont="1" applyFill="1"/>
    <xf numFmtId="165" fontId="14" fillId="0" borderId="0" xfId="0" applyNumberFormat="1" applyFont="1"/>
    <xf numFmtId="2" fontId="13" fillId="12" borderId="0" xfId="0" applyNumberFormat="1" applyFont="1" applyFill="1"/>
    <xf numFmtId="49" fontId="17" fillId="0" borderId="1" xfId="0" applyNumberFormat="1" applyFont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12" borderId="0" xfId="0" applyFont="1" applyFill="1" applyAlignment="1">
      <alignment vertical="center"/>
    </xf>
    <xf numFmtId="165" fontId="15" fillId="14" borderId="0" xfId="0" applyNumberFormat="1" applyFont="1" applyFill="1" applyAlignment="1">
      <alignment horizontal="left"/>
    </xf>
    <xf numFmtId="165" fontId="4" fillId="0" borderId="0" xfId="0" applyNumberFormat="1" applyFont="1" applyAlignment="1">
      <alignment horizontal="left"/>
    </xf>
    <xf numFmtId="165" fontId="0" fillId="0" borderId="0" xfId="0" applyNumberFormat="1"/>
    <xf numFmtId="165" fontId="14" fillId="15" borderId="0" xfId="0" applyNumberFormat="1" applyFont="1" applyFill="1"/>
    <xf numFmtId="165" fontId="3" fillId="0" borderId="0" xfId="0" applyNumberFormat="1" applyFont="1" applyAlignment="1">
      <alignment horizontal="left"/>
    </xf>
    <xf numFmtId="165" fontId="0" fillId="0" borderId="1" xfId="0" applyNumberFormat="1" applyBorder="1"/>
    <xf numFmtId="49" fontId="17" fillId="0" borderId="5" xfId="0" applyNumberFormat="1" applyFont="1" applyBorder="1" applyAlignment="1">
      <alignment horizontal="center" vertical="center" wrapText="1"/>
    </xf>
    <xf numFmtId="0" fontId="21" fillId="0" borderId="0" xfId="0" applyFont="1"/>
    <xf numFmtId="165" fontId="10" fillId="0" borderId="0" xfId="0" applyNumberFormat="1" applyFont="1"/>
    <xf numFmtId="0" fontId="0" fillId="2" borderId="0" xfId="0" applyFill="1"/>
    <xf numFmtId="0" fontId="0" fillId="6" borderId="0" xfId="0" applyFill="1"/>
    <xf numFmtId="0" fontId="18" fillId="2" borderId="0" xfId="0" applyFont="1" applyFill="1"/>
    <xf numFmtId="0" fontId="18" fillId="6" borderId="0" xfId="0" applyFont="1" applyFill="1"/>
    <xf numFmtId="165" fontId="0" fillId="2" borderId="0" xfId="0" applyNumberFormat="1" applyFill="1"/>
    <xf numFmtId="165" fontId="0" fillId="6" borderId="0" xfId="0" applyNumberFormat="1" applyFill="1"/>
    <xf numFmtId="49" fontId="2" fillId="6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/>
    </xf>
    <xf numFmtId="1" fontId="4" fillId="6" borderId="0" xfId="0" applyNumberFormat="1" applyFont="1" applyFill="1" applyAlignment="1">
      <alignment horizontal="left"/>
    </xf>
    <xf numFmtId="1" fontId="3" fillId="6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9" fontId="0" fillId="0" borderId="0" xfId="3" applyFont="1"/>
    <xf numFmtId="164" fontId="0" fillId="0" borderId="0" xfId="3" applyNumberFormat="1" applyFont="1"/>
    <xf numFmtId="0" fontId="0" fillId="17" borderId="0" xfId="0" applyFill="1"/>
    <xf numFmtId="0" fontId="0" fillId="7" borderId="0" xfId="0" applyFill="1"/>
    <xf numFmtId="0" fontId="22" fillId="0" borderId="0" xfId="0" applyFont="1" applyAlignment="1">
      <alignment horizontal="left" vertical="center"/>
    </xf>
    <xf numFmtId="165" fontId="19" fillId="0" borderId="0" xfId="0" applyNumberFormat="1" applyFont="1"/>
    <xf numFmtId="165" fontId="17" fillId="5" borderId="2" xfId="0" applyNumberFormat="1" applyFont="1" applyFill="1" applyBorder="1" applyAlignment="1">
      <alignment horizontal="center" vertical="center" wrapText="1"/>
    </xf>
    <xf numFmtId="165" fontId="17" fillId="9" borderId="2" xfId="0" applyNumberFormat="1" applyFont="1" applyFill="1" applyBorder="1" applyAlignment="1">
      <alignment horizontal="center" vertical="center" wrapText="1"/>
    </xf>
    <xf numFmtId="165" fontId="17" fillId="10" borderId="2" xfId="0" applyNumberFormat="1" applyFont="1" applyFill="1" applyBorder="1" applyAlignment="1">
      <alignment horizontal="center" vertical="center" wrapText="1"/>
    </xf>
    <xf numFmtId="165" fontId="17" fillId="11" borderId="2" xfId="0" applyNumberFormat="1" applyFont="1" applyFill="1" applyBorder="1" applyAlignment="1">
      <alignment horizontal="center" vertical="center" wrapText="1"/>
    </xf>
    <xf numFmtId="165" fontId="17" fillId="13" borderId="2" xfId="0" applyNumberFormat="1" applyFont="1" applyFill="1" applyBorder="1" applyAlignment="1">
      <alignment horizontal="center" vertical="center" wrapText="1"/>
    </xf>
    <xf numFmtId="165" fontId="0" fillId="5" borderId="0" xfId="0" applyNumberFormat="1" applyFill="1"/>
    <xf numFmtId="165" fontId="0" fillId="9" borderId="0" xfId="0" applyNumberFormat="1" applyFill="1"/>
    <xf numFmtId="165" fontId="0" fillId="10" borderId="0" xfId="0" applyNumberFormat="1" applyFill="1"/>
    <xf numFmtId="165" fontId="0" fillId="11" borderId="0" xfId="0" applyNumberFormat="1" applyFill="1"/>
    <xf numFmtId="165" fontId="0" fillId="13" borderId="0" xfId="0" applyNumberFormat="1" applyFill="1"/>
    <xf numFmtId="165" fontId="13" fillId="12" borderId="0" xfId="0" applyNumberFormat="1" applyFont="1" applyFill="1"/>
    <xf numFmtId="165" fontId="19" fillId="5" borderId="0" xfId="0" applyNumberFormat="1" applyFont="1" applyFill="1"/>
    <xf numFmtId="1" fontId="17" fillId="5" borderId="2" xfId="0" applyNumberFormat="1" applyFont="1" applyFill="1" applyBorder="1" applyAlignment="1">
      <alignment horizontal="center" vertical="center" wrapText="1"/>
    </xf>
    <xf numFmtId="1" fontId="17" fillId="9" borderId="2" xfId="0" applyNumberFormat="1" applyFont="1" applyFill="1" applyBorder="1" applyAlignment="1">
      <alignment horizontal="center" vertical="center" wrapText="1"/>
    </xf>
    <xf numFmtId="1" fontId="17" fillId="10" borderId="2" xfId="0" applyNumberFormat="1" applyFont="1" applyFill="1" applyBorder="1" applyAlignment="1">
      <alignment horizontal="center" vertical="center" wrapText="1"/>
    </xf>
    <xf numFmtId="1" fontId="17" fillId="11" borderId="2" xfId="0" applyNumberFormat="1" applyFont="1" applyFill="1" applyBorder="1" applyAlignment="1">
      <alignment horizontal="center" vertical="center" wrapText="1"/>
    </xf>
    <xf numFmtId="1" fontId="17" fillId="13" borderId="0" xfId="0" applyNumberFormat="1" applyFont="1" applyFill="1" applyAlignment="1">
      <alignment horizontal="center" vertical="center" wrapText="1"/>
    </xf>
    <xf numFmtId="1" fontId="0" fillId="5" borderId="0" xfId="0" applyNumberFormat="1" applyFill="1"/>
    <xf numFmtId="1" fontId="0" fillId="9" borderId="0" xfId="0" applyNumberFormat="1" applyFill="1"/>
    <xf numFmtId="1" fontId="0" fillId="10" borderId="0" xfId="0" applyNumberFormat="1" applyFill="1"/>
    <xf numFmtId="1" fontId="0" fillId="11" borderId="0" xfId="0" applyNumberFormat="1" applyFill="1"/>
    <xf numFmtId="1" fontId="0" fillId="13" borderId="0" xfId="0" applyNumberFormat="1" applyFill="1"/>
    <xf numFmtId="1" fontId="17" fillId="0" borderId="1" xfId="0" applyNumberFormat="1" applyFont="1" applyBorder="1" applyAlignment="1">
      <alignment horizontal="center" vertical="center" wrapText="1"/>
    </xf>
    <xf numFmtId="1" fontId="17" fillId="8" borderId="1" xfId="0" applyNumberFormat="1" applyFont="1" applyFill="1" applyBorder="1" applyAlignment="1">
      <alignment horizontal="center" vertical="center"/>
    </xf>
    <xf numFmtId="1" fontId="17" fillId="8" borderId="1" xfId="0" applyNumberFormat="1" applyFont="1" applyFill="1" applyBorder="1" applyAlignment="1">
      <alignment horizontal="center" vertical="center" wrapText="1"/>
    </xf>
    <xf numFmtId="1" fontId="25" fillId="0" borderId="0" xfId="0" applyNumberFormat="1" applyFont="1"/>
    <xf numFmtId="1" fontId="26" fillId="0" borderId="0" xfId="0" applyNumberFormat="1" applyFont="1"/>
    <xf numFmtId="1" fontId="15" fillId="14" borderId="0" xfId="0" applyNumberFormat="1" applyFont="1" applyFill="1" applyAlignment="1">
      <alignment horizontal="left"/>
    </xf>
    <xf numFmtId="1" fontId="12" fillId="14" borderId="0" xfId="0" applyNumberFormat="1" applyFont="1" applyFill="1"/>
    <xf numFmtId="165" fontId="28" fillId="12" borderId="0" xfId="0" applyNumberFormat="1" applyFont="1" applyFill="1" applyAlignment="1">
      <alignment vertical="center"/>
    </xf>
    <xf numFmtId="0" fontId="0" fillId="0" borderId="4" xfId="0" applyBorder="1"/>
    <xf numFmtId="164" fontId="10" fillId="0" borderId="0" xfId="1" applyNumberFormat="1" applyFont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24" fillId="5" borderId="0" xfId="0" applyNumberFormat="1" applyFont="1" applyFill="1" applyAlignment="1">
      <alignment horizontal="center"/>
    </xf>
    <xf numFmtId="165" fontId="27" fillId="14" borderId="0" xfId="0" applyNumberFormat="1" applyFont="1" applyFill="1" applyAlignment="1">
      <alignment horizontal="center"/>
    </xf>
    <xf numFmtId="165" fontId="23" fillId="5" borderId="0" xfId="0" applyNumberFormat="1" applyFont="1" applyFill="1" applyAlignment="1">
      <alignment horizontal="center" vertical="center" wrapText="1"/>
    </xf>
    <xf numFmtId="49" fontId="0" fillId="0" borderId="3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Процентный" xfId="1" builtinId="5"/>
    <cellStyle name="Процентный 2" xfId="3"/>
  </cellStyles>
  <dxfs count="0"/>
  <tableStyles count="0" defaultTableStyle="TableStyleMedium2" defaultPivotStyle="PivotStyleLight16"/>
  <colors>
    <mruColors>
      <color rgb="FFDEEBF7"/>
      <color rgb="FFFBE5D6"/>
      <color rgb="FF00CC99"/>
      <color rgb="FFFF6600"/>
      <color rgb="FF33CCFF"/>
      <color rgb="FF0000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Индекс БРК </a:t>
            </a:r>
          </a:p>
          <a:p>
            <a:pPr>
              <a:defRPr/>
            </a:pPr>
            <a:r>
              <a:rPr lang="ru-RU" b="1">
                <a:solidFill>
                  <a:schemeClr val="tx1"/>
                </a:solidFill>
              </a:rPr>
              <a:t>и его компоненты по всем респондентам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271231205989358E-2"/>
          <c:y val="0.14938377758670107"/>
          <c:w val="0.5403553703703704"/>
          <c:h val="0.83526417150795684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rgbClr val="DEEBF7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2B3-49C7-A5ED-DDEFDA5D1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Общий!$M$252</c:f>
              <c:numCache>
                <c:formatCode>0.0</c:formatCode>
                <c:ptCount val="1"/>
                <c:pt idx="0">
                  <c:v>50.321888412017167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3-49C7-A5ED-DDEFDA5D1F23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  <a:alpha val="30196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BE5D6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B3-49C7-A5ED-DDEFDA5D1F23}"/>
              </c:ext>
            </c:extLst>
          </c:dPt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2B3-49C7-A5ED-DDEFDA5D1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Общий!$N$252</c:f>
              <c:numCache>
                <c:formatCode>0.0</c:formatCode>
                <c:ptCount val="1"/>
                <c:pt idx="0">
                  <c:v>55.99593495934959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3-49C7-A5ED-DDEFDA5D1F23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2B3-49C7-A5ED-DDEFDA5D1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Общий!$O$252</c:f>
              <c:numCache>
                <c:formatCode>0.0</c:formatCode>
                <c:ptCount val="1"/>
                <c:pt idx="0">
                  <c:v>71.338912133891213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B3-49C7-A5ED-DDEFDA5D1F23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2B3-49C7-A5ED-DDEFDA5D1F2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Общий!$P$252</c:f>
              <c:numCache>
                <c:formatCode>0.0</c:formatCode>
                <c:ptCount val="1"/>
                <c:pt idx="0">
                  <c:v>66.803278688524586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B3-49C7-A5ED-DDEFDA5D1F23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2317317062404713E-3"/>
                  <c:y val="0.11373743802231073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ru-RU"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2B3-49C7-A5ED-DDEFDA5D1F23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Общий!$Q$252</c:f>
              <c:numCache>
                <c:formatCode>0.0</c:formatCode>
                <c:ptCount val="1"/>
                <c:pt idx="0">
                  <c:v>40.650406504065039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B3-49C7-A5ED-DDEFDA5D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974074074074069"/>
          <c:y val="0.54090143268670288"/>
          <c:w val="0.38494444444444442"/>
          <c:h val="0.2777909478935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</a:t>
            </a:r>
            <a:r>
              <a:rPr lang="ru-RU" b="1" baseline="0"/>
              <a:t> БРК по российским регионам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871343043310932"/>
          <c:y val="0.11776898148148149"/>
          <c:w val="0.82026611111111114"/>
          <c:h val="0.5934384259259258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Регионы!$S$278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Регионы!$S$279:$S$288</c:f>
              <c:numCache>
                <c:formatCode>General</c:formatCode>
                <c:ptCount val="10"/>
                <c:pt idx="0">
                  <c:v>45</c:v>
                </c:pt>
                <c:pt idx="1">
                  <c:v>35.714285714285715</c:v>
                </c:pt>
                <c:pt idx="2">
                  <c:v>43.518518518518519</c:v>
                </c:pt>
                <c:pt idx="3">
                  <c:v>56.81818181818182</c:v>
                </c:pt>
                <c:pt idx="4">
                  <c:v>50</c:v>
                </c:pt>
                <c:pt idx="5">
                  <c:v>53.205128205128204</c:v>
                </c:pt>
                <c:pt idx="6">
                  <c:v>51.630434782608688</c:v>
                </c:pt>
                <c:pt idx="7">
                  <c:v>60</c:v>
                </c:pt>
                <c:pt idx="8">
                  <c:v>70</c:v>
                </c:pt>
                <c:pt idx="9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3-4F47-923B-B7C9F5A6DBA6}"/>
            </c:ext>
          </c:extLst>
        </c:ser>
        <c:ser>
          <c:idx val="3"/>
          <c:order val="3"/>
          <c:tx>
            <c:strRef>
              <c:f>Регионы!$T$278</c:f>
              <c:strCache>
                <c:ptCount val="1"/>
                <c:pt idx="0">
                  <c:v>Численность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Регионы!$T$279:$T$288</c:f>
              <c:numCache>
                <c:formatCode>General</c:formatCode>
                <c:ptCount val="10"/>
                <c:pt idx="0">
                  <c:v>53.723404255319153</c:v>
                </c:pt>
                <c:pt idx="1">
                  <c:v>46.428571428571431</c:v>
                </c:pt>
                <c:pt idx="2">
                  <c:v>49.107142857142854</c:v>
                </c:pt>
                <c:pt idx="3">
                  <c:v>59.090909090909093</c:v>
                </c:pt>
                <c:pt idx="4">
                  <c:v>54.807692307692314</c:v>
                </c:pt>
                <c:pt idx="5">
                  <c:v>54.891304347826086</c:v>
                </c:pt>
                <c:pt idx="6">
                  <c:v>63.297872340425535</c:v>
                </c:pt>
                <c:pt idx="7">
                  <c:v>62.5</c:v>
                </c:pt>
                <c:pt idx="8">
                  <c:v>60</c:v>
                </c:pt>
                <c:pt idx="9">
                  <c:v>55.357142857142861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3-4F47-923B-B7C9F5A6DBA6}"/>
            </c:ext>
          </c:extLst>
        </c:ser>
        <c:ser>
          <c:idx val="4"/>
          <c:order val="4"/>
          <c:tx>
            <c:strRef>
              <c:f>Регионы!$U$278</c:f>
              <c:strCache>
                <c:ptCount val="1"/>
                <c:pt idx="0">
                  <c:v>Финансирование развития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Регионы!$U$279:$U$288</c:f>
              <c:numCache>
                <c:formatCode>General</c:formatCode>
                <c:ptCount val="10"/>
                <c:pt idx="0">
                  <c:v>62.765957446808507</c:v>
                </c:pt>
                <c:pt idx="1">
                  <c:v>78.571428571428569</c:v>
                </c:pt>
                <c:pt idx="2">
                  <c:v>69.444444444444443</c:v>
                </c:pt>
                <c:pt idx="3">
                  <c:v>70.238095238095227</c:v>
                </c:pt>
                <c:pt idx="4">
                  <c:v>76.041666666666657</c:v>
                </c:pt>
                <c:pt idx="5">
                  <c:v>67.045454545454547</c:v>
                </c:pt>
                <c:pt idx="6">
                  <c:v>74.468085106382972</c:v>
                </c:pt>
                <c:pt idx="7">
                  <c:v>81.25</c:v>
                </c:pt>
                <c:pt idx="8">
                  <c:v>80</c:v>
                </c:pt>
                <c:pt idx="9">
                  <c:v>92.307692307692307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3-4F47-923B-B7C9F5A6DBA6}"/>
            </c:ext>
          </c:extLst>
        </c:ser>
        <c:ser>
          <c:idx val="5"/>
          <c:order val="5"/>
          <c:tx>
            <c:strRef>
              <c:f>Регионы!$V$278</c:f>
              <c:strCache>
                <c:ptCount val="1"/>
                <c:pt idx="0">
                  <c:v>Привлеченный капитал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Регионы!$V$279:$V$288</c:f>
              <c:numCache>
                <c:formatCode>General</c:formatCode>
                <c:ptCount val="10"/>
                <c:pt idx="0">
                  <c:v>62.5</c:v>
                </c:pt>
                <c:pt idx="1">
                  <c:v>64.285714285714292</c:v>
                </c:pt>
                <c:pt idx="2">
                  <c:v>76.785714285714292</c:v>
                </c:pt>
                <c:pt idx="3">
                  <c:v>54.347826086956516</c:v>
                </c:pt>
                <c:pt idx="4">
                  <c:v>63.46153846153846</c:v>
                </c:pt>
                <c:pt idx="5">
                  <c:v>72.61904761904762</c:v>
                </c:pt>
                <c:pt idx="6">
                  <c:v>65.957446808510639</c:v>
                </c:pt>
                <c:pt idx="7">
                  <c:v>87.5</c:v>
                </c:pt>
                <c:pt idx="8">
                  <c:v>75</c:v>
                </c:pt>
                <c:pt idx="9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3-4F47-923B-B7C9F5A6DBA6}"/>
            </c:ext>
          </c:extLst>
        </c:ser>
        <c:ser>
          <c:idx val="6"/>
          <c:order val="6"/>
          <c:tx>
            <c:strRef>
              <c:f>Регионы!$W$278</c:f>
              <c:strCache>
                <c:ptCount val="1"/>
                <c:pt idx="0">
                  <c:v>Технологические инновации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Регионы!$W$279:$W$288</c:f>
              <c:numCache>
                <c:formatCode>General</c:formatCode>
                <c:ptCount val="10"/>
                <c:pt idx="0">
                  <c:v>30.434782608695656</c:v>
                </c:pt>
                <c:pt idx="1">
                  <c:v>35.714285714285715</c:v>
                </c:pt>
                <c:pt idx="2">
                  <c:v>28.571428571428569</c:v>
                </c:pt>
                <c:pt idx="3">
                  <c:v>34.090909090909086</c:v>
                </c:pt>
                <c:pt idx="4">
                  <c:v>32.692307692307693</c:v>
                </c:pt>
                <c:pt idx="5">
                  <c:v>47.777777777777779</c:v>
                </c:pt>
                <c:pt idx="6">
                  <c:v>55.319148936170215</c:v>
                </c:pt>
                <c:pt idx="7">
                  <c:v>30</c:v>
                </c:pt>
                <c:pt idx="8">
                  <c:v>40</c:v>
                </c:pt>
                <c:pt idx="9">
                  <c:v>56.666666666666664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E3-4F47-923B-B7C9F5A6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90576591"/>
        <c:axId val="1241836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Регионы!$Q$278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Регионы!$P$279:$P$288</c15:sqref>
                        </c15:formulaRef>
                      </c:ext>
                    </c:extLst>
                    <c:strCache>
                      <c:ptCount val="10"/>
                      <c:pt idx="0">
                        <c:v>ПФО</c:v>
                      </c:pt>
                      <c:pt idx="1">
                        <c:v>СЗФО</c:v>
                      </c:pt>
                      <c:pt idx="2">
                        <c:v>СибФО</c:v>
                      </c:pt>
                      <c:pt idx="3">
                        <c:v>УрФО</c:v>
                      </c:pt>
                      <c:pt idx="4">
                        <c:v>ЮФО</c:v>
                      </c:pt>
                      <c:pt idx="5">
                        <c:v>ЦФО</c:v>
                      </c:pt>
                      <c:pt idx="6">
                        <c:v>Москва</c:v>
                      </c:pt>
                      <c:pt idx="7">
                        <c:v>ДВФО</c:v>
                      </c:pt>
                      <c:pt idx="8">
                        <c:v>СКФО</c:v>
                      </c:pt>
                      <c:pt idx="9">
                        <c:v>Санкт-Петербург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Регионы!$Q$279:$Q$288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4E3-4F47-923B-B7C9F5A6DB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Регионы!$R$278</c15:sqref>
                        </c15:formulaRef>
                      </c:ext>
                    </c:extLst>
                    <c:strCache>
                      <c:ptCount val="1"/>
                      <c:pt idx="0">
                        <c:v>Индекс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Регионы!$P$279:$P$288</c15:sqref>
                        </c15:formulaRef>
                      </c:ext>
                    </c:extLst>
                    <c:strCache>
                      <c:ptCount val="10"/>
                      <c:pt idx="0">
                        <c:v>ПФО</c:v>
                      </c:pt>
                      <c:pt idx="1">
                        <c:v>СЗФО</c:v>
                      </c:pt>
                      <c:pt idx="2">
                        <c:v>СибФО</c:v>
                      </c:pt>
                      <c:pt idx="3">
                        <c:v>УрФО</c:v>
                      </c:pt>
                      <c:pt idx="4">
                        <c:v>ЮФО</c:v>
                      </c:pt>
                      <c:pt idx="5">
                        <c:v>ЦФО</c:v>
                      </c:pt>
                      <c:pt idx="6">
                        <c:v>Москва</c:v>
                      </c:pt>
                      <c:pt idx="7">
                        <c:v>ДВФО</c:v>
                      </c:pt>
                      <c:pt idx="8">
                        <c:v>СКФО</c:v>
                      </c:pt>
                      <c:pt idx="9">
                        <c:v>Санкт-Петербург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Регионы!$R$279:$R$288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50.884828862164667</c:v>
                      </c:pt>
                      <c:pt idx="1">
                        <c:v>52.142857142857146</c:v>
                      </c:pt>
                      <c:pt idx="2">
                        <c:v>53.485449735449734</c:v>
                      </c:pt>
                      <c:pt idx="3">
                        <c:v>54.917184265010334</c:v>
                      </c:pt>
                      <c:pt idx="4">
                        <c:v>55.400641025641029</c:v>
                      </c:pt>
                      <c:pt idx="5">
                        <c:v>59.107742499046857</c:v>
                      </c:pt>
                      <c:pt idx="6">
                        <c:v>62.134597594819603</c:v>
                      </c:pt>
                      <c:pt idx="7">
                        <c:v>64.25</c:v>
                      </c:pt>
                      <c:pt idx="8">
                        <c:v>65</c:v>
                      </c:pt>
                      <c:pt idx="9">
                        <c:v>65.449633699633694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E3-4F47-923B-B7C9F5A6DBA6}"/>
                  </c:ext>
                </c:extLst>
              </c15:ser>
            </c15:filteredBarSeries>
          </c:ext>
        </c:extLst>
      </c:barChart>
      <c:catAx>
        <c:axId val="109057659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4183679"/>
        <c:crosses val="autoZero"/>
        <c:auto val="1"/>
        <c:lblAlgn val="ctr"/>
        <c:lblOffset val="100"/>
        <c:noMultiLvlLbl val="0"/>
      </c:catAx>
      <c:valAx>
        <c:axId val="124183679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057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24611111111113"/>
          <c:y val="0.80637708333333347"/>
          <c:w val="0.40706333333333344"/>
          <c:h val="0.18480347222222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СКФО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7187462962962976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577E-3"/>
                  <c:y val="0.44389768518518519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48D-4494-8788-C82693377EA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Регионы!$O$97</c:f>
              <c:numCache>
                <c:formatCode>0.0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D-4494-8788-C82693377EAF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362658333333333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48D-4494-8788-C82693377EA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Регионы!$P$97</c:f>
              <c:numCache>
                <c:formatCode>0.0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8D-4494-8788-C82693377EAF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086E-3"/>
                  <c:y val="0.4536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48D-4494-8788-C82693377EA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Регионы!$Q$97</c:f>
              <c:numCache>
                <c:formatCode>0.0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8D-4494-8788-C82693377EAF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6837037037037031E-3"/>
                  <c:y val="0.45842453703703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48D-4494-8788-C82693377EA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Регионы!$R$97</c:f>
              <c:numCache>
                <c:formatCode>0.0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8D-4494-8788-C82693377EAF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4694E-3"/>
                  <c:y val="0.211193518518518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48D-4494-8788-C82693377EA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Регионы!$S$97</c:f>
              <c:numCache>
                <c:formatCode>0.0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8D-4494-8788-C8269337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689425925925936"/>
          <c:y val="0.65350671296296292"/>
          <c:w val="0.35061888888888892"/>
          <c:h val="0.26417847222222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УрФО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5305981481481492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2592E-3"/>
                  <c:y val="0.22341157407407408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D2A-4C45-8014-FEDA55D6C9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Регионы!$O$172</c:f>
              <c:numCache>
                <c:formatCode>0.0</c:formatCode>
                <c:ptCount val="1"/>
                <c:pt idx="0">
                  <c:v>56.81818181818182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A-4C45-8014-FEDA55D6C907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7037037037037472E-3"/>
                  <c:y val="0.221547222222222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D2A-4C45-8014-FEDA55D6C9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Регионы!$P$172</c:f>
              <c:numCache>
                <c:formatCode>0.0</c:formatCode>
                <c:ptCount val="1"/>
                <c:pt idx="0">
                  <c:v>59.090909090909093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2A-4C45-8014-FEDA55D6C907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086E-3"/>
                  <c:y val="0.2919879629629629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D2A-4C45-8014-FEDA55D6C9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Регионы!$Q$172</c:f>
              <c:numCache>
                <c:formatCode>0.0</c:formatCode>
                <c:ptCount val="1"/>
                <c:pt idx="0">
                  <c:v>70.238095238095227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2A-4C45-8014-FEDA55D6C907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6416E-3"/>
                  <c:y val="0.229118981481481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D2A-4C45-8014-FEDA55D6C9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Регионы!$R$172</c:f>
              <c:numCache>
                <c:formatCode>0.0</c:formatCode>
                <c:ptCount val="1"/>
                <c:pt idx="0">
                  <c:v>54.347826086956516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2A-4C45-8014-FEDA55D6C907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4945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D2A-4C45-8014-FEDA55D6C9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Регионы!$S$172</c:f>
              <c:numCache>
                <c:formatCode>0.0</c:formatCode>
                <c:ptCount val="1"/>
                <c:pt idx="0">
                  <c:v>34.090909090909086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2A-4C45-8014-FEDA55D6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43129629629624"/>
          <c:y val="0.58589097222222219"/>
          <c:w val="0.36708185185185188"/>
          <c:h val="0.223021064814814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СибФО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2013388888888901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C7-4E0D-8DFB-396B27D552F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Регионы!$O$202</c:f>
              <c:numCache>
                <c:formatCode>0.0</c:formatCode>
                <c:ptCount val="1"/>
                <c:pt idx="0">
                  <c:v>43.518518518518519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7-4E0D-8DFB-396B27D552F6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C7-4E0D-8DFB-396B27D552F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Регионы!$P$202</c:f>
              <c:numCache>
                <c:formatCode>0.0</c:formatCode>
                <c:ptCount val="1"/>
                <c:pt idx="0">
                  <c:v>49.107142857142854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7-4E0D-8DFB-396B27D552F6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C7-4E0D-8DFB-396B27D552F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Регионы!$Q$202</c:f>
              <c:numCache>
                <c:formatCode>0.0</c:formatCode>
                <c:ptCount val="1"/>
                <c:pt idx="0">
                  <c:v>69.444444444444443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7-4E0D-8DFB-396B27D552F6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5557E-3"/>
                  <c:y val="0.38492916666666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C7-4E0D-8DFB-396B27D552F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Регионы!$R$202</c:f>
              <c:numCache>
                <c:formatCode>0.0</c:formatCode>
                <c:ptCount val="1"/>
                <c:pt idx="0">
                  <c:v>76.785714285714292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C7-4E0D-8DFB-396B27D552F6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C7-4E0D-8DFB-396B27D552F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Регионы!$S$202</c:f>
              <c:numCache>
                <c:formatCode>0.0</c:formatCode>
                <c:ptCount val="1"/>
                <c:pt idx="0">
                  <c:v>28.571428571428569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C7-4E0D-8DFB-396B27D5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928314814814818"/>
          <c:y val="0.58001134259259257"/>
          <c:w val="0.4000077777777778"/>
          <c:h val="0.25535902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БРК и его компоненты по ДВФО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5305981481481492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9.1311111111111107E-3"/>
                  <c:y val="0.3292449074074074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01-4AC2-94B6-064B13714D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Регионы!$O$209</c:f>
              <c:numCache>
                <c:formatCode>0.0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1-4AC2-94B6-064B13714DF5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0555555555555554E-3"/>
                  <c:y val="0.31856111111111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01-4AC2-94B6-064B13714D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Регионы!$P$209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1-4AC2-94B6-064B13714DF5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086E-3"/>
                  <c:y val="0.412520370370370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01-4AC2-94B6-064B13714D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Регионы!$Q$209</c:f>
              <c:numCache>
                <c:formatCode>0.0</c:formatCode>
                <c:ptCount val="1"/>
                <c:pt idx="0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01-4AC2-94B6-064B13714DF5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6416E-3"/>
                  <c:y val="0.44078564814814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01-4AC2-94B6-064B13714D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Регионы!$R$209</c:f>
              <c:numCache>
                <c:formatCode>0.0</c:formatCode>
                <c:ptCount val="1"/>
                <c:pt idx="0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01-4AC2-94B6-064B13714DF5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01-4AC2-94B6-064B13714D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Регионы!$S$209</c:f>
              <c:numCache>
                <c:formatCode>0.0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01-4AC2-94B6-064B13714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9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86720370370371"/>
          <c:y val="0.55943263888888883"/>
          <c:w val="0.37884111111111113"/>
          <c:h val="0.23772013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Москве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7893018518518513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4C-4844-BAC2-E2B046A2F1D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Регионы!$O$258</c:f>
              <c:numCache>
                <c:formatCode>0.0</c:formatCode>
                <c:ptCount val="1"/>
                <c:pt idx="0">
                  <c:v>51.630434782608688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C-4844-BAC2-E2B046A2F1D4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4C-4844-BAC2-E2B046A2F1D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Регионы!$P$258</c:f>
              <c:numCache>
                <c:formatCode>0.0</c:formatCode>
                <c:ptCount val="1"/>
                <c:pt idx="0">
                  <c:v>63.297872340425535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C-4844-BAC2-E2B046A2F1D4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4C-4844-BAC2-E2B046A2F1D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Регионы!$Q$258</c:f>
              <c:numCache>
                <c:formatCode>0.0</c:formatCode>
                <c:ptCount val="1"/>
                <c:pt idx="0">
                  <c:v>74.468085106382972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4C-4844-BAC2-E2B046A2F1D4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4C-4844-BAC2-E2B046A2F1D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Регионы!$R$258</c:f>
              <c:numCache>
                <c:formatCode>0.0</c:formatCode>
                <c:ptCount val="1"/>
                <c:pt idx="0">
                  <c:v>65.957446808510639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4C-4844-BAC2-E2B046A2F1D4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0.1233574684902118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4C-4844-BAC2-E2B046A2F1D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Регионы!$S$258</c:f>
              <c:numCache>
                <c:formatCode>0.0</c:formatCode>
                <c:ptCount val="1"/>
                <c:pt idx="0">
                  <c:v>55.319148936170215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4C-4844-BAC2-E2B046A2F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73055555555556"/>
          <c:y val="0.59231759259259265"/>
          <c:w val="0.3780203703703704"/>
          <c:h val="0.19307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Санкт-Петербургу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81666666666666E-2"/>
          <c:y val="0.10853055555555556"/>
          <c:w val="0.54018333333333335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848F-498F-B226-CCB445574286}"/>
              </c:ext>
            </c:extLst>
          </c:dPt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8F-498F-B226-CCB44557428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Регионы!$O$275</c:f>
              <c:numCache>
                <c:formatCode>0.0</c:formatCode>
                <c:ptCount val="1"/>
                <c:pt idx="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F-498F-B226-CCB445574286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8F-498F-B226-CCB44557428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Регионы!$P$275</c:f>
              <c:numCache>
                <c:formatCode>0.0</c:formatCode>
                <c:ptCount val="1"/>
                <c:pt idx="0">
                  <c:v>55.357142857142861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F-498F-B226-CCB445574286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8F-498F-B226-CCB44557428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Регионы!$Q$275</c:f>
              <c:numCache>
                <c:formatCode>0.0</c:formatCode>
                <c:ptCount val="1"/>
                <c:pt idx="0">
                  <c:v>92.307692307692307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8F-498F-B226-CCB445574286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8F-498F-B226-CCB44557428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Регионы!$R$275</c:f>
              <c:numCache>
                <c:formatCode>0.0</c:formatCode>
                <c:ptCount val="1"/>
                <c:pt idx="0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8F-498F-B226-CCB445574286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3482E-3"/>
                  <c:y val="0.166038772180504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8F-498F-B226-CCB44557428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Регионы!$S$275</c:f>
              <c:numCache>
                <c:formatCode>0.0</c:formatCode>
                <c:ptCount val="1"/>
                <c:pt idx="0">
                  <c:v>56.666666666666664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8F-498F-B226-CCB44557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10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278314814814807"/>
          <c:y val="0.61822893518518518"/>
          <c:w val="0.35297074074074075"/>
          <c:h val="0.24947939814814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ПФО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4600425925925933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4274074074074294E-3"/>
                  <c:y val="0.21753194444444446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C89-42D9-B46E-CCE8928991A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Регионы!$O$147</c:f>
              <c:numCache>
                <c:formatCode>0.0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9-42D9-B46E-CCE8928991A1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C89-42D9-B46E-CCE8928991A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Регионы!$P$147</c:f>
              <c:numCache>
                <c:formatCode>0.0</c:formatCode>
                <c:ptCount val="1"/>
                <c:pt idx="0">
                  <c:v>53.723404255319153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89-42D9-B46E-CCE8928991A1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904814814814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C89-42D9-B46E-CCE8928991A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Регионы!$Q$147</c:f>
              <c:numCache>
                <c:formatCode>0.0</c:formatCode>
                <c:ptCount val="1"/>
                <c:pt idx="0">
                  <c:v>62.765957446808507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89-42D9-B46E-CCE8928991A1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6416E-3"/>
                  <c:y val="0.284975462962962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C89-42D9-B46E-CCE8928991A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Регионы!$R$147</c:f>
              <c:numCache>
                <c:formatCode>0.0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89-42D9-B46E-CCE8928991A1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4063796296296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C89-42D9-B46E-CCE8928991A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Регионы!$S$147</c:f>
              <c:numCache>
                <c:formatCode>0.0</c:formatCode>
                <c:ptCount val="1"/>
                <c:pt idx="0">
                  <c:v>30.434782608695656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89-42D9-B46E-CCE89289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22090740740742"/>
          <c:y val="0.60059004629629631"/>
          <c:w val="0.39530407407407409"/>
          <c:h val="0.23478032407407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[2]Лист1!$C$2:$C$11</c:f>
              <c:numCache>
                <c:formatCode>General</c:formatCode>
                <c:ptCount val="10"/>
                <c:pt idx="0">
                  <c:v>0.183</c:v>
                </c:pt>
                <c:pt idx="1">
                  <c:v>0.18</c:v>
                </c:pt>
                <c:pt idx="2">
                  <c:v>0.17799999999999999</c:v>
                </c:pt>
                <c:pt idx="3">
                  <c:v>0.10199999999999999</c:v>
                </c:pt>
                <c:pt idx="4">
                  <c:v>9.1999999999999998E-2</c:v>
                </c:pt>
                <c:pt idx="5">
                  <c:v>8.2000000000000003E-2</c:v>
                </c:pt>
                <c:pt idx="6">
                  <c:v>7.9000000000000001E-2</c:v>
                </c:pt>
                <c:pt idx="7">
                  <c:v>4.2999999999999997E-2</c:v>
                </c:pt>
                <c:pt idx="8">
                  <c:v>4.2000000000000003E-2</c:v>
                </c:pt>
                <c:pt idx="9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[2]Лист1!$C$1</c15:sqref>
                        </c15:formulaRef>
                      </c:ext>
                    </c:extLst>
                    <c:strCache>
                      <c:ptCount val="1"/>
                      <c:pt idx="0">
                        <c:v>Генеральная совокупность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[2]Лист1!$B$2:$B$11</c15:sqref>
                        </c15:formulaRef>
                      </c:ext>
                    </c:extLst>
                    <c:strCache>
                      <c:ptCount val="10"/>
                      <c:pt idx="0">
                        <c:v>Приволжский ФО</c:v>
                      </c:pt>
                      <c:pt idx="1">
                        <c:v>Москва</c:v>
                      </c:pt>
                      <c:pt idx="2">
                        <c:v>Центральный ФО</c:v>
                      </c:pt>
                      <c:pt idx="3">
                        <c:v>Сибирский ФО</c:v>
                      </c:pt>
                      <c:pt idx="4">
                        <c:v>Южный ФО</c:v>
                      </c:pt>
                      <c:pt idx="5">
                        <c:v>Уральский ФО</c:v>
                      </c:pt>
                      <c:pt idx="6">
                        <c:v>Санкт-Петербург</c:v>
                      </c:pt>
                      <c:pt idx="7">
                        <c:v>Северо-Западный ФО</c:v>
                      </c:pt>
                      <c:pt idx="8">
                        <c:v>Дальневосточный ФО</c:v>
                      </c:pt>
                      <c:pt idx="9">
                        <c:v>Северо-Кавказский ФО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400-40ED-AB64-5DE077EF4B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[2]Лист1!$D$2:$D$11</c:f>
              <c:numCache>
                <c:formatCode>General</c:formatCode>
                <c:ptCount val="10"/>
                <c:pt idx="0">
                  <c:v>0.192</c:v>
                </c:pt>
                <c:pt idx="1">
                  <c:v>0.188</c:v>
                </c:pt>
                <c:pt idx="2">
                  <c:v>0.184</c:v>
                </c:pt>
                <c:pt idx="3">
                  <c:v>0.112</c:v>
                </c:pt>
                <c:pt idx="4">
                  <c:v>0.104</c:v>
                </c:pt>
                <c:pt idx="5">
                  <c:v>9.1999999999999998E-2</c:v>
                </c:pt>
                <c:pt idx="6">
                  <c:v>0.06</c:v>
                </c:pt>
                <c:pt idx="7">
                  <c:v>2.8000000000000001E-2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[2]Лист1!$D$1</c15:sqref>
                        </c15:formulaRef>
                      </c:ext>
                    </c:extLst>
                    <c:strCache>
                      <c:ptCount val="1"/>
                      <c:pt idx="0">
                        <c:v>Выборка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[2]Лист1!$B$2:$B$11</c15:sqref>
                        </c15:formulaRef>
                      </c:ext>
                    </c:extLst>
                    <c:strCache>
                      <c:ptCount val="10"/>
                      <c:pt idx="0">
                        <c:v>Приволжский ФО</c:v>
                      </c:pt>
                      <c:pt idx="1">
                        <c:v>Москва</c:v>
                      </c:pt>
                      <c:pt idx="2">
                        <c:v>Центральный ФО</c:v>
                      </c:pt>
                      <c:pt idx="3">
                        <c:v>Сибирский ФО</c:v>
                      </c:pt>
                      <c:pt idx="4">
                        <c:v>Южный ФО</c:v>
                      </c:pt>
                      <c:pt idx="5">
                        <c:v>Уральский ФО</c:v>
                      </c:pt>
                      <c:pt idx="6">
                        <c:v>Санкт-Петербург</c:v>
                      </c:pt>
                      <c:pt idx="7">
                        <c:v>Северо-Западный ФО</c:v>
                      </c:pt>
                      <c:pt idx="8">
                        <c:v>Дальневосточный ФО</c:v>
                      </c:pt>
                      <c:pt idx="9">
                        <c:v>Северо-Кавказский ФО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400-40ED-AB64-5DE077EF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515935"/>
        <c:axId val="1325508863"/>
      </c:barChart>
      <c:catAx>
        <c:axId val="13255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508863"/>
        <c:crosses val="autoZero"/>
        <c:auto val="1"/>
        <c:lblAlgn val="ctr"/>
        <c:lblOffset val="100"/>
        <c:noMultiLvlLbl val="0"/>
      </c:catAx>
      <c:valAx>
        <c:axId val="132550886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51593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19728783902016E-2"/>
          <c:y val="0.89409667541557303"/>
          <c:w val="0.8670492125984251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[2]Лист1!$G$2:$G$7</c:f>
              <c:numCache>
                <c:formatCode>General</c:formatCode>
                <c:ptCount val="6"/>
                <c:pt idx="0">
                  <c:v>0.22900000000000004</c:v>
                </c:pt>
                <c:pt idx="1">
                  <c:v>0.23399999999999999</c:v>
                </c:pt>
                <c:pt idx="2">
                  <c:v>0.23400000000000001</c:v>
                </c:pt>
                <c:pt idx="3">
                  <c:v>0.17399999999999999</c:v>
                </c:pt>
                <c:pt idx="4">
                  <c:v>8.6999999999999994E-2</c:v>
                </c:pt>
                <c:pt idx="5">
                  <c:v>4.2999999999999997E-2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[2]Лист1!$G$1</c15:sqref>
                        </c15:formulaRef>
                      </c:ext>
                    </c:extLst>
                    <c:strCache>
                      <c:ptCount val="1"/>
                      <c:pt idx="0">
                        <c:v>Генеральная совокупность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[2]Лист1!$F$2:$F$7</c15:sqref>
                        </c15:formulaRef>
                      </c:ext>
                    </c:extLst>
                    <c:strCache>
                      <c:ptCount val="6"/>
                      <c:pt idx="0">
                        <c:v>Производство</c:v>
                      </c:pt>
                      <c:pt idx="1">
                        <c:v>Услуги</c:v>
                      </c:pt>
                      <c:pt idx="2">
                        <c:v>Торговля и общественное питание</c:v>
                      </c:pt>
                      <c:pt idx="3">
                        <c:v>Строительство и девелопмент</c:v>
                      </c:pt>
                      <c:pt idx="4">
                        <c:v>Инфраструктура</c:v>
                      </c:pt>
                      <c:pt idx="5">
                        <c:v>Сельское хозяйство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AF7-44D0-AED2-064F3A01E6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[2]Лист1!$H$2:$H$7</c:f>
              <c:numCache>
                <c:formatCode>General</c:formatCode>
                <c:ptCount val="6"/>
                <c:pt idx="0">
                  <c:v>0.248</c:v>
                </c:pt>
                <c:pt idx="1">
                  <c:v>0.224</c:v>
                </c:pt>
                <c:pt idx="2">
                  <c:v>0.20399999999999999</c:v>
                </c:pt>
                <c:pt idx="3">
                  <c:v>0.188</c:v>
                </c:pt>
                <c:pt idx="4">
                  <c:v>8.7999999999999995E-2</c:v>
                </c:pt>
                <c:pt idx="5">
                  <c:v>4.8000000000000001E-2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[2]Лист1!$H$1</c15:sqref>
                        </c15:formulaRef>
                      </c:ext>
                    </c:extLst>
                    <c:strCache>
                      <c:ptCount val="1"/>
                      <c:pt idx="0">
                        <c:v>Выборка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[2]Лист1!$F$2:$F$7</c15:sqref>
                        </c15:formulaRef>
                      </c:ext>
                    </c:extLst>
                    <c:strCache>
                      <c:ptCount val="6"/>
                      <c:pt idx="0">
                        <c:v>Производство</c:v>
                      </c:pt>
                      <c:pt idx="1">
                        <c:v>Услуги</c:v>
                      </c:pt>
                      <c:pt idx="2">
                        <c:v>Торговля и общественное питание</c:v>
                      </c:pt>
                      <c:pt idx="3">
                        <c:v>Строительство и девелопмент</c:v>
                      </c:pt>
                      <c:pt idx="4">
                        <c:v>Инфраструктура</c:v>
                      </c:pt>
                      <c:pt idx="5">
                        <c:v>Сельское хозяйство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AF7-44D0-AED2-064F3A01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480191"/>
        <c:axId val="1431475199"/>
      </c:barChart>
      <c:catAx>
        <c:axId val="14314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475199"/>
        <c:crosses val="autoZero"/>
        <c:auto val="1"/>
        <c:lblAlgn val="ctr"/>
        <c:lblOffset val="100"/>
        <c:noMultiLvlLbl val="0"/>
      </c:catAx>
      <c:valAx>
        <c:axId val="143147519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4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864173228346453E-2"/>
          <c:y val="0.90672734715500014"/>
          <c:w val="0.86704921259842516"/>
          <c:h val="6.8807821040718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БРК (текущий)  и его компоненты </a:t>
            </a:r>
            <a:br>
              <a:rPr lang="ru-RU" b="1"/>
            </a:br>
            <a:r>
              <a:rPr lang="ru-RU" b="1"/>
              <a:t>по всем респондентам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277592592592592E-2"/>
          <c:y val="0.15561874015222293"/>
          <c:w val="0.60805574074074076"/>
          <c:h val="0.82901931539641016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rgbClr val="DEEBF7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998-4F6E-8B0A-F37B4DBBB9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Общий!$Y$252</c:f>
              <c:numCache>
                <c:formatCode>0.0</c:formatCode>
                <c:ptCount val="1"/>
                <c:pt idx="0">
                  <c:v>55.36480686695279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8-4F6E-8B0A-F37B4DBBB9F9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998-4F6E-8B0A-F37B4DBBB9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Общий!$Z$252</c:f>
              <c:numCache>
                <c:formatCode>0.0</c:formatCode>
                <c:ptCount val="1"/>
                <c:pt idx="0">
                  <c:v>53.048780487804883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8-4F6E-8B0A-F37B4DBBB9F9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998-4F6E-8B0A-F37B4DBBB9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Общий!$AA$252</c:f>
              <c:numCache>
                <c:formatCode>0.0</c:formatCode>
                <c:ptCount val="1"/>
                <c:pt idx="0">
                  <c:v>75.941422594142267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8-4F6E-8B0A-F37B4DBBB9F9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998-4F6E-8B0A-F37B4DBBB9F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Общий!$AB$252</c:f>
              <c:numCache>
                <c:formatCode>0.0</c:formatCode>
                <c:ptCount val="1"/>
                <c:pt idx="0">
                  <c:v>66.803278688524586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8-4F6E-8B0A-F37B4DBBB9F9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998-4F6E-8B0A-F37B4DBBB9F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Общий!$AC$252</c:f>
              <c:numCache>
                <c:formatCode>0.0</c:formatCode>
                <c:ptCount val="1"/>
                <c:pt idx="0">
                  <c:v>40.650406504065039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98-4F6E-8B0A-F37B4DBB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924611111111108"/>
          <c:y val="0.51074362795045392"/>
          <c:w val="0.34591518518518521"/>
          <c:h val="0.23845103488940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70105038441904E-2"/>
          <c:y val="4.1198489722937943E-2"/>
          <c:w val="0.87371522567537607"/>
          <c:h val="0.73380762222194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[2]Лист1!$K$2:$K$5</c:f>
              <c:numCache>
                <c:formatCode>General</c:formatCode>
                <c:ptCount val="4"/>
                <c:pt idx="0">
                  <c:v>0.42</c:v>
                </c:pt>
                <c:pt idx="1">
                  <c:v>0.41</c:v>
                </c:pt>
                <c:pt idx="2">
                  <c:v>0.1</c:v>
                </c:pt>
                <c:pt idx="3">
                  <c:v>7.0000000000000007E-2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[2]Лист1!$K$1</c15:sqref>
                        </c15:formulaRef>
                      </c:ext>
                    </c:extLst>
                    <c:strCache>
                      <c:ptCount val="1"/>
                      <c:pt idx="0">
                        <c:v>Генеральная совокупность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[2]Лист1!$J$2:$J$5</c15:sqref>
                        </c15:formulaRef>
                      </c:ext>
                    </c:extLst>
                    <c:strCache>
                      <c:ptCount val="4"/>
                      <c:pt idx="0">
                        <c:v>до 120 млн руб.</c:v>
                      </c:pt>
                      <c:pt idx="1">
                        <c:v>120-800 млн руб.</c:v>
                      </c:pt>
                      <c:pt idx="2">
                        <c:v>800 - 2000 млн руб.</c:v>
                      </c:pt>
                      <c:pt idx="3">
                        <c:v>более 2000 млн руб.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81E-4824-8EED-900F34305A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[2]Лист1!$L$2:$L$5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0.39200000000000002</c:v>
                </c:pt>
                <c:pt idx="2">
                  <c:v>6.8000000000000005E-2</c:v>
                </c:pt>
                <c:pt idx="3">
                  <c:v>6.8000000000000005E-2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[2]Лист1!$L$1</c15:sqref>
                        </c15:formulaRef>
                      </c:ext>
                    </c:extLst>
                    <c:strCache>
                      <c:ptCount val="1"/>
                      <c:pt idx="0">
                        <c:v>Выборка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[2]Лист1!$J$2:$J$5</c15:sqref>
                        </c15:formulaRef>
                      </c:ext>
                    </c:extLst>
                    <c:strCache>
                      <c:ptCount val="4"/>
                      <c:pt idx="0">
                        <c:v>до 120 млн руб.</c:v>
                      </c:pt>
                      <c:pt idx="1">
                        <c:v>120-800 млн руб.</c:v>
                      </c:pt>
                      <c:pt idx="2">
                        <c:v>800 - 2000 млн руб.</c:v>
                      </c:pt>
                      <c:pt idx="3">
                        <c:v>более 2000 млн руб.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A81E-4824-8EED-900F34305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483935"/>
        <c:axId val="1431496415"/>
      </c:barChart>
      <c:catAx>
        <c:axId val="14314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496415"/>
        <c:crosses val="autoZero"/>
        <c:auto val="1"/>
        <c:lblAlgn val="ctr"/>
        <c:lblOffset val="100"/>
        <c:noMultiLvlLbl val="0"/>
      </c:catAx>
      <c:valAx>
        <c:axId val="14314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48393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52885849976022E-2"/>
          <c:y val="0.91432542560222196"/>
          <c:w val="0.8517032522211736"/>
          <c:h val="6.3202670912539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94962962962964"/>
          <c:y val="7.7218981481481486E-2"/>
          <c:w val="0.57244518518518517"/>
          <c:h val="0.75686087962962956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[2]Лист1!$C$2:$C$11</c:f>
              <c:numCache>
                <c:formatCode>General</c:formatCode>
                <c:ptCount val="10"/>
                <c:pt idx="0">
                  <c:v>0.183</c:v>
                </c:pt>
                <c:pt idx="1">
                  <c:v>0.18</c:v>
                </c:pt>
                <c:pt idx="2">
                  <c:v>0.17799999999999999</c:v>
                </c:pt>
                <c:pt idx="3">
                  <c:v>0.10199999999999999</c:v>
                </c:pt>
                <c:pt idx="4">
                  <c:v>9.1999999999999998E-2</c:v>
                </c:pt>
                <c:pt idx="5">
                  <c:v>8.2000000000000003E-2</c:v>
                </c:pt>
                <c:pt idx="6">
                  <c:v>7.9000000000000001E-2</c:v>
                </c:pt>
                <c:pt idx="7">
                  <c:v>4.2999999999999997E-2</c:v>
                </c:pt>
                <c:pt idx="8">
                  <c:v>4.2000000000000003E-2</c:v>
                </c:pt>
                <c:pt idx="9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[2]Лист1!$C$1</c15:sqref>
                        </c15:formulaRef>
                      </c:ext>
                    </c:extLst>
                    <c:strCache>
                      <c:ptCount val="1"/>
                      <c:pt idx="0">
                        <c:v>Генеральная совокупность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[2]Лист1!$B$2:$B$11</c15:sqref>
                        </c15:formulaRef>
                      </c:ext>
                    </c:extLst>
                    <c:strCache>
                      <c:ptCount val="10"/>
                      <c:pt idx="0">
                        <c:v>Приволжский ФО</c:v>
                      </c:pt>
                      <c:pt idx="1">
                        <c:v>Москва</c:v>
                      </c:pt>
                      <c:pt idx="2">
                        <c:v>Центральный ФО</c:v>
                      </c:pt>
                      <c:pt idx="3">
                        <c:v>Сибирский ФО</c:v>
                      </c:pt>
                      <c:pt idx="4">
                        <c:v>Южный ФО</c:v>
                      </c:pt>
                      <c:pt idx="5">
                        <c:v>Уральский ФО</c:v>
                      </c:pt>
                      <c:pt idx="6">
                        <c:v>Санкт-Петербург</c:v>
                      </c:pt>
                      <c:pt idx="7">
                        <c:v>Северо-Западный ФО</c:v>
                      </c:pt>
                      <c:pt idx="8">
                        <c:v>Дальневосточный ФО</c:v>
                      </c:pt>
                      <c:pt idx="9">
                        <c:v>Северо-Кавказский ФО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BFE-4EC2-AAE3-E256E361D0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[2]Лист1!$D$2:$D$11</c:f>
              <c:numCache>
                <c:formatCode>General</c:formatCode>
                <c:ptCount val="10"/>
                <c:pt idx="0">
                  <c:v>0.192</c:v>
                </c:pt>
                <c:pt idx="1">
                  <c:v>0.188</c:v>
                </c:pt>
                <c:pt idx="2">
                  <c:v>0.184</c:v>
                </c:pt>
                <c:pt idx="3">
                  <c:v>0.112</c:v>
                </c:pt>
                <c:pt idx="4">
                  <c:v>0.104</c:v>
                </c:pt>
                <c:pt idx="5">
                  <c:v>9.1999999999999998E-2</c:v>
                </c:pt>
                <c:pt idx="6">
                  <c:v>0.06</c:v>
                </c:pt>
                <c:pt idx="7">
                  <c:v>2.8000000000000001E-2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[2]Лист1!$D$1</c15:sqref>
                        </c15:formulaRef>
                      </c:ext>
                    </c:extLst>
                    <c:strCache>
                      <c:ptCount val="1"/>
                      <c:pt idx="0">
                        <c:v>Выборка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[2]Лист1!$B$2:$B$11</c15:sqref>
                        </c15:formulaRef>
                      </c:ext>
                    </c:extLst>
                    <c:strCache>
                      <c:ptCount val="10"/>
                      <c:pt idx="0">
                        <c:v>Приволжский ФО</c:v>
                      </c:pt>
                      <c:pt idx="1">
                        <c:v>Москва</c:v>
                      </c:pt>
                      <c:pt idx="2">
                        <c:v>Центральный ФО</c:v>
                      </c:pt>
                      <c:pt idx="3">
                        <c:v>Сибирский ФО</c:v>
                      </c:pt>
                      <c:pt idx="4">
                        <c:v>Южный ФО</c:v>
                      </c:pt>
                      <c:pt idx="5">
                        <c:v>Уральский ФО</c:v>
                      </c:pt>
                      <c:pt idx="6">
                        <c:v>Санкт-Петербург</c:v>
                      </c:pt>
                      <c:pt idx="7">
                        <c:v>Северо-Западный ФО</c:v>
                      </c:pt>
                      <c:pt idx="8">
                        <c:v>Дальневосточный ФО</c:v>
                      </c:pt>
                      <c:pt idx="9">
                        <c:v>Северо-Кавказский ФО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BFE-4EC2-AAE3-E256E361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15935"/>
        <c:axId val="1325508863"/>
      </c:radarChart>
      <c:catAx>
        <c:axId val="132551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325508863"/>
        <c:crosses val="autoZero"/>
        <c:auto val="1"/>
        <c:lblAlgn val="ctr"/>
        <c:lblOffset val="100"/>
        <c:noMultiLvlLbl val="0"/>
      </c:catAx>
      <c:valAx>
        <c:axId val="132550886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32551593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86425925925932"/>
          <c:y val="0.92937453703703687"/>
          <c:w val="0.59852291709593086"/>
          <c:h val="5.7933642932429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24203703703702"/>
          <c:y val="9.5244212962962954E-2"/>
          <c:w val="0.55721703703703707"/>
          <c:h val="0.69652129629629633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[2]Лист1!$G$2:$G$7</c:f>
              <c:numCache>
                <c:formatCode>General</c:formatCode>
                <c:ptCount val="6"/>
                <c:pt idx="0">
                  <c:v>0.22900000000000004</c:v>
                </c:pt>
                <c:pt idx="1">
                  <c:v>0.23399999999999999</c:v>
                </c:pt>
                <c:pt idx="2">
                  <c:v>0.23400000000000001</c:v>
                </c:pt>
                <c:pt idx="3">
                  <c:v>0.17399999999999999</c:v>
                </c:pt>
                <c:pt idx="4">
                  <c:v>8.6999999999999994E-2</c:v>
                </c:pt>
                <c:pt idx="5">
                  <c:v>4.2999999999999997E-2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[2]Лист1!$G$1</c15:sqref>
                        </c15:formulaRef>
                      </c:ext>
                    </c:extLst>
                    <c:strCache>
                      <c:ptCount val="1"/>
                      <c:pt idx="0">
                        <c:v>Генеральная совокупность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[2]Лист1!$F$2:$F$7</c15:sqref>
                        </c15:formulaRef>
                      </c:ext>
                    </c:extLst>
                    <c:strCache>
                      <c:ptCount val="6"/>
                      <c:pt idx="0">
                        <c:v>Производство</c:v>
                      </c:pt>
                      <c:pt idx="1">
                        <c:v>Услуги</c:v>
                      </c:pt>
                      <c:pt idx="2">
                        <c:v>Торговля и общественное питание</c:v>
                      </c:pt>
                      <c:pt idx="3">
                        <c:v>Строительство и девелопмент</c:v>
                      </c:pt>
                      <c:pt idx="4">
                        <c:v>Инфраструктура</c:v>
                      </c:pt>
                      <c:pt idx="5">
                        <c:v>Сельское хозяйство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E34-4671-B3B4-5FBBF24501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[2]Лист1!$H$2:$H$7</c:f>
              <c:numCache>
                <c:formatCode>General</c:formatCode>
                <c:ptCount val="6"/>
                <c:pt idx="0">
                  <c:v>0.248</c:v>
                </c:pt>
                <c:pt idx="1">
                  <c:v>0.224</c:v>
                </c:pt>
                <c:pt idx="2">
                  <c:v>0.20399999999999999</c:v>
                </c:pt>
                <c:pt idx="3">
                  <c:v>0.188</c:v>
                </c:pt>
                <c:pt idx="4">
                  <c:v>8.7999999999999995E-2</c:v>
                </c:pt>
                <c:pt idx="5">
                  <c:v>4.8000000000000001E-2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[2]Лист1!$H$1</c15:sqref>
                        </c15:formulaRef>
                      </c:ext>
                    </c:extLst>
                    <c:strCache>
                      <c:ptCount val="1"/>
                      <c:pt idx="0">
                        <c:v>Выборка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[2]Лист1!$F$2:$F$7</c15:sqref>
                        </c15:formulaRef>
                      </c:ext>
                    </c:extLst>
                    <c:strCache>
                      <c:ptCount val="6"/>
                      <c:pt idx="0">
                        <c:v>Производство</c:v>
                      </c:pt>
                      <c:pt idx="1">
                        <c:v>Услуги</c:v>
                      </c:pt>
                      <c:pt idx="2">
                        <c:v>Торговля и общественное питание</c:v>
                      </c:pt>
                      <c:pt idx="3">
                        <c:v>Строительство и девелопмент</c:v>
                      </c:pt>
                      <c:pt idx="4">
                        <c:v>Инфраструктура</c:v>
                      </c:pt>
                      <c:pt idx="5">
                        <c:v>Сельское хозяйство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E34-4671-B3B4-5FBBF245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80191"/>
        <c:axId val="1431475199"/>
      </c:radarChart>
      <c:catAx>
        <c:axId val="143148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431475199"/>
        <c:crosses val="autoZero"/>
        <c:auto val="1"/>
        <c:lblAlgn val="ctr"/>
        <c:lblOffset val="100"/>
        <c:noMultiLvlLbl val="0"/>
      </c:catAx>
      <c:valAx>
        <c:axId val="143147519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4314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84574074074074"/>
          <c:y val="0.91260694444444435"/>
          <c:w val="0.59763388888888891"/>
          <c:h val="5.7191435185185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90796296296294"/>
          <c:y val="0.24135092592592591"/>
          <c:w val="0.46194333333333332"/>
          <c:h val="0.57742916666666666"/>
        </c:manualLayout>
      </c:layout>
      <c:radarChart>
        <c:radarStyle val="marker"/>
        <c:varyColors val="0"/>
        <c:ser>
          <c:idx val="0"/>
          <c:order val="0"/>
          <c:tx>
            <c:strRef>
              <c:f>Репрез!$K$1</c:f>
              <c:strCache>
                <c:ptCount val="1"/>
                <c:pt idx="0">
                  <c:v>Генеральная совокупность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Репрез!$J$2:$J$5</c:f>
              <c:strCache>
                <c:ptCount val="4"/>
                <c:pt idx="0">
                  <c:v>Микропредприятия (годовй оборот до 120 млн руб.)</c:v>
                </c:pt>
                <c:pt idx="1">
                  <c:v>Малые предприятия (годовой оборот 120–800 млн руб.)</c:v>
                </c:pt>
                <c:pt idx="2">
                  <c:v>Средние предприятия (годовой оборот 800–2000 млн руб.)</c:v>
                </c:pt>
                <c:pt idx="3">
                  <c:v>Крупные предприяти (годовой оборот более 2000 млн руб.)</c:v>
                </c:pt>
              </c:strCache>
            </c:strRef>
          </c:cat>
          <c:val>
            <c:numRef>
              <c:f>Репрез!$K$2:$K$5</c:f>
              <c:numCache>
                <c:formatCode>0.0%</c:formatCode>
                <c:ptCount val="4"/>
                <c:pt idx="0">
                  <c:v>0.42</c:v>
                </c:pt>
                <c:pt idx="1">
                  <c:v>0.41</c:v>
                </c:pt>
                <c:pt idx="2">
                  <c:v>0.1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5-436A-8A36-604C4C50BA03}"/>
            </c:ext>
          </c:extLst>
        </c:ser>
        <c:ser>
          <c:idx val="1"/>
          <c:order val="1"/>
          <c:tx>
            <c:strRef>
              <c:f>Репрез!$L$1</c:f>
              <c:strCache>
                <c:ptCount val="1"/>
                <c:pt idx="0">
                  <c:v>Выборка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Репрез!$J$2:$J$5</c:f>
              <c:strCache>
                <c:ptCount val="4"/>
                <c:pt idx="0">
                  <c:v>Микропредприятия (годовй оборот до 120 млн руб.)</c:v>
                </c:pt>
                <c:pt idx="1">
                  <c:v>Малые предприятия (годовой оборот 120–800 млн руб.)</c:v>
                </c:pt>
                <c:pt idx="2">
                  <c:v>Средние предприятия (годовой оборот 800–2000 млн руб.)</c:v>
                </c:pt>
                <c:pt idx="3">
                  <c:v>Крупные предприяти (годовой оборот более 2000 млн руб.)</c:v>
                </c:pt>
              </c:strCache>
            </c:strRef>
          </c:cat>
          <c:val>
            <c:numRef>
              <c:f>Репрез!$L$2:$L$5</c:f>
              <c:numCache>
                <c:formatCode>0%</c:formatCode>
                <c:ptCount val="4"/>
                <c:pt idx="0">
                  <c:v>0.47199999999999998</c:v>
                </c:pt>
                <c:pt idx="1">
                  <c:v>0.39200000000000002</c:v>
                </c:pt>
                <c:pt idx="2">
                  <c:v>6.8000000000000005E-2</c:v>
                </c:pt>
                <c:pt idx="3">
                  <c:v>6.8000000000000005E-2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5-436A-8A36-604C4C50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99408"/>
        <c:axId val="970615344"/>
      </c:radarChart>
      <c:catAx>
        <c:axId val="9649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970615344"/>
        <c:crosses val="autoZero"/>
        <c:auto val="1"/>
        <c:lblAlgn val="ctr"/>
        <c:lblOffset val="100"/>
        <c:noMultiLvlLbl val="0"/>
      </c:catAx>
      <c:valAx>
        <c:axId val="970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9649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470148148148147"/>
          <c:y val="0.94074074074074077"/>
          <c:w val="0.59763388888888891"/>
          <c:h val="5.7191435185185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Индексы по отраслям</a:t>
            </a:r>
            <a:r>
              <a:rPr lang="ru-RU" b="1" baseline="0"/>
              <a:t> экономики</a:t>
            </a:r>
            <a:r>
              <a:rPr lang="ru-RU" b="1"/>
              <a:t> Российской Федерации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413545478348052E-2"/>
                  <c:y val="3.7518037518037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669910786699096E-2"/>
                      <c:h val="5.86581222801695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27-41BB-9D92-85B4F3C111E4}"/>
                </c:ext>
              </c:extLst>
            </c:dLbl>
            <c:dLbl>
              <c:idx val="1"/>
              <c:layout>
                <c:manualLayout>
                  <c:x val="-3.0413625304136254E-2"/>
                  <c:y val="-3.46320346320346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75263584752636E-2"/>
                      <c:h val="5.0000113622160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D27-41BB-9D92-85B4F3C111E4}"/>
                </c:ext>
              </c:extLst>
            </c:dLbl>
            <c:dLbl>
              <c:idx val="3"/>
              <c:layout>
                <c:manualLayout>
                  <c:x val="-2.6358475263584754E-2"/>
                  <c:y val="3.463203463203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D27-41BB-9D92-85B4F3C111E4}"/>
                </c:ext>
              </c:extLst>
            </c:dLbl>
            <c:dLbl>
              <c:idx val="4"/>
              <c:layout>
                <c:manualLayout>
                  <c:x val="-1.0083455796591581E-2"/>
                  <c:y val="2.3901314081375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D27-41BB-9D92-85B4F3C111E4}"/>
                </c:ext>
              </c:extLst>
            </c:dLbl>
            <c:dLbl>
              <c:idx val="5"/>
              <c:layout>
                <c:manualLayout>
                  <c:x val="-2.02757502027575E-3"/>
                  <c:y val="2.597402597402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27-41BB-9D92-85B4F3C111E4}"/>
                </c:ext>
              </c:extLst>
            </c:dLbl>
            <c:dLbl>
              <c:idx val="7"/>
              <c:layout>
                <c:manualLayout>
                  <c:x val="-5.4744525547445258E-2"/>
                  <c:y val="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27-41BB-9D92-85B4F3C111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Отрасли!$P$264:$P$268</c:f>
              <c:numCache>
                <c:formatCode>0.0</c:formatCode>
                <c:ptCount val="5"/>
                <c:pt idx="0">
                  <c:v>54.968627450980399</c:v>
                </c:pt>
                <c:pt idx="1">
                  <c:v>49.754856614246066</c:v>
                </c:pt>
                <c:pt idx="2">
                  <c:v>59.917232277526395</c:v>
                </c:pt>
                <c:pt idx="3">
                  <c:v>48.833333333333329</c:v>
                </c:pt>
                <c:pt idx="4">
                  <c:v>48.381578947368425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27-41BB-9D92-85B4F3C11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58000"/>
        <c:axId val="1454115376"/>
      </c:lineChart>
      <c:catAx>
        <c:axId val="12831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454115376"/>
        <c:crosses val="autoZero"/>
        <c:auto val="1"/>
        <c:lblAlgn val="ctr"/>
        <c:lblOffset val="100"/>
        <c:noMultiLvlLbl val="0"/>
      </c:catAx>
      <c:valAx>
        <c:axId val="1454115376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и его компоненты в</a:t>
            </a:r>
            <a:r>
              <a:rPr lang="ru-RU" b="1" baseline="0"/>
              <a:t> инфраструктурных отраслях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666-4DE7-89C4-8D8138C104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Отрасли!$N$261</c:f>
              <c:numCache>
                <c:formatCode>0.0</c:formatCode>
                <c:ptCount val="1"/>
                <c:pt idx="0">
                  <c:v>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6-4DE7-89C4-8D8138C104EE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666-4DE7-89C4-8D8138C104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Отрасли!$O$261</c:f>
              <c:numCache>
                <c:formatCode>0.0</c:formatCode>
                <c:ptCount val="1"/>
                <c:pt idx="0">
                  <c:v>51.249999999999993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6-4DE7-89C4-8D8138C104EE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666-4DE7-89C4-8D8138C104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Отрасли!$P$261</c:f>
              <c:numCache>
                <c:formatCode>0.0</c:formatCode>
                <c:ptCount val="1"/>
                <c:pt idx="0">
                  <c:v>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66-4DE7-89C4-8D8138C104EE}"/>
            </c:ext>
          </c:extLst>
        </c:ser>
        <c:ser>
          <c:idx val="3"/>
          <c:order val="3"/>
          <c:tx>
            <c:v>Привлеченый капитал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666-4DE7-89C4-8D8138C104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Отрасли!$Q$261</c:f>
              <c:numCache>
                <c:formatCode>0.0</c:formatCode>
                <c:ptCount val="1"/>
                <c:pt idx="0">
                  <c:v>63.157894736842103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66-4DE7-89C4-8D8138C104EE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A666-4DE7-89C4-8D8138C104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Отрасли!$R$261</c:f>
              <c:numCache>
                <c:formatCode>0.0</c:formatCode>
                <c:ptCount val="1"/>
                <c:pt idx="0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66-4DE7-89C4-8D8138C1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552120914441091E-2"/>
          <c:y val="0.92609689099323012"/>
          <c:w val="0.82089559697249648"/>
          <c:h val="4.232970301316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и его компоненты в</a:t>
            </a:r>
            <a:r>
              <a:rPr lang="ru-RU" b="1" baseline="0"/>
              <a:t> отрасли сельского хозяйства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FF0-4A5E-BDCB-12AC6E2987D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Отрасли!$N$239</c:f>
              <c:numCache>
                <c:formatCode>0.0</c:formatCode>
                <c:ptCount val="1"/>
                <c:pt idx="0">
                  <c:v>47.916666666666671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0-4A5E-BDCB-12AC6E2987D0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FF0-4A5E-BDCB-12AC6E2987D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Отрасли!$O$239</c:f>
              <c:numCache>
                <c:formatCode>0.0</c:formatCode>
                <c:ptCount val="1"/>
                <c:pt idx="0">
                  <c:v>45.833333333333329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0-4A5E-BDCB-12AC6E2987D0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FF0-4A5E-BDCB-12AC6E2987D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Отрасли!$P$239</c:f>
              <c:numCache>
                <c:formatCode>0.0</c:formatCode>
                <c:ptCount val="1"/>
                <c:pt idx="0">
                  <c:v>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F0-4A5E-BDCB-12AC6E2987D0}"/>
            </c:ext>
          </c:extLst>
        </c:ser>
        <c:ser>
          <c:idx val="3"/>
          <c:order val="3"/>
          <c:tx>
            <c:v>Привлеченый капитал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11258617813561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FF0-4A5E-BDCB-12AC6E2987D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Отрасли!$Q$239</c:f>
              <c:numCache>
                <c:formatCode>0.0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F0-4A5E-BDCB-12AC6E2987D0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FF0-4A5E-BDCB-12AC6E2987D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Отрасли!$R$239</c:f>
              <c:numCache>
                <c:formatCode>0.0</c:formatCode>
                <c:ptCount val="1"/>
                <c:pt idx="0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F0-4A5E-BDCB-12AC6E29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и его компоненты </a:t>
            </a:r>
            <a:br>
              <a:rPr lang="ru-RU" b="1"/>
            </a:br>
            <a:r>
              <a:rPr lang="ru-RU" b="1"/>
              <a:t>в</a:t>
            </a:r>
            <a:r>
              <a:rPr lang="ru-RU" b="1" baseline="0"/>
              <a:t> отраслях промышленного производства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044-496A-9272-6F714D377FC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Отрасли!$N$225</c:f>
              <c:numCache>
                <c:formatCode>0.0</c:formatCode>
                <c:ptCount val="1"/>
                <c:pt idx="0">
                  <c:v>50.416666666666664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4-496A-9272-6F714D377FC1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044-496A-9272-6F714D377FC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Отрасли!$O$225</c:f>
              <c:numCache>
                <c:formatCode>0.0</c:formatCode>
                <c:ptCount val="1"/>
                <c:pt idx="0">
                  <c:v>58.333333333333336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4-496A-9272-6F714D377FC1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044-496A-9272-6F714D377FC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Отрасли!$P$225</c:f>
              <c:numCache>
                <c:formatCode>0.0</c:formatCode>
                <c:ptCount val="1"/>
                <c:pt idx="0">
                  <c:v>70.625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44-496A-9272-6F714D377FC1}"/>
            </c:ext>
          </c:extLst>
        </c:ser>
        <c:ser>
          <c:idx val="3"/>
          <c:order val="3"/>
          <c:tx>
            <c:v>Привлеченый капитал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044-496A-9272-6F714D377FC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Отрасли!$Q$225</c:f>
              <c:numCache>
                <c:formatCode>0.0</c:formatCode>
                <c:ptCount val="1"/>
                <c:pt idx="0">
                  <c:v>67.64705882352942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44-496A-9272-6F714D377FC1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044-496A-9272-6F714D377FC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Отрасли!$R$225</c:f>
              <c:numCache>
                <c:formatCode>0.0</c:formatCode>
                <c:ptCount val="1"/>
                <c:pt idx="0">
                  <c:v>52.564102564102569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44-496A-9272-6F714D37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  <c:majorUnit val="1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и его компоненты в</a:t>
            </a:r>
            <a:r>
              <a:rPr lang="ru-RU" b="1" baseline="0"/>
              <a:t> строительстве и девелопменте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CBD-42A9-8DC7-E57A5DCA968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Отрасли!$N$103</c:f>
              <c:numCache>
                <c:formatCode>0.0</c:formatCode>
                <c:ptCount val="1"/>
                <c:pt idx="0">
                  <c:v>45.212765957446813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D-42A9-8DC7-E57A5DCA9683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CBD-42A9-8DC7-E57A5DCA968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Отрасли!$O$103</c:f>
              <c:numCache>
                <c:formatCode>0.0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D-42A9-8DC7-E57A5DCA9683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CBD-42A9-8DC7-E57A5DCA968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Отрасли!$P$103</c:f>
              <c:numCache>
                <c:formatCode>0.0</c:formatCode>
                <c:ptCount val="1"/>
                <c:pt idx="0">
                  <c:v>61.170212765957444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D-42A9-8DC7-E57A5DCA9683}"/>
            </c:ext>
          </c:extLst>
        </c:ser>
        <c:ser>
          <c:idx val="3"/>
          <c:order val="3"/>
          <c:tx>
            <c:v>Привлеченый капитал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612887696767109E-3"/>
                  <c:y val="0.33065980229402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CBD-42A9-8DC7-E57A5DCA968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Отрасли!$Q$103</c:f>
              <c:numCache>
                <c:formatCode>0.0</c:formatCode>
                <c:ptCount val="1"/>
                <c:pt idx="0">
                  <c:v>66.304347826086953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BD-42A9-8DC7-E57A5DCA9683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CBD-42A9-8DC7-E57A5DCA968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Отрасли!$R$103</c:f>
              <c:numCache>
                <c:formatCode>0.0</c:formatCode>
                <c:ptCount val="1"/>
                <c:pt idx="0">
                  <c:v>26.086956521739129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BD-42A9-8DC7-E57A5DCA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  <c:majorUnit val="1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и его компоненты в</a:t>
            </a:r>
            <a:r>
              <a:rPr lang="ru-RU" b="1" baseline="0"/>
              <a:t> сервисных отраслях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46757729380963E-2"/>
          <c:y val="0.10031757970312462"/>
          <c:w val="0.93032362237410238"/>
          <c:h val="0.78816777971067908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94C-42A6-AC4F-901C4224B80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Отрасли!$N$54</c:f>
              <c:numCache>
                <c:formatCode>0.0</c:formatCode>
                <c:ptCount val="1"/>
                <c:pt idx="0">
                  <c:v>45.098039215686278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2A6-AC4F-901C4224B80F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94C-42A6-AC4F-901C4224B80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Отрасли!$O$54</c:f>
              <c:numCache>
                <c:formatCode>0.0</c:formatCode>
                <c:ptCount val="1"/>
                <c:pt idx="0">
                  <c:v>55.882352941176471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C-42A6-AC4F-901C4224B80F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94C-42A6-AC4F-901C4224B80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Отрасли!$P$54</c:f>
              <c:numCache>
                <c:formatCode>0.0</c:formatCode>
                <c:ptCount val="1"/>
                <c:pt idx="0">
                  <c:v>67.64705882352942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4C-42A6-AC4F-901C4224B80F}"/>
            </c:ext>
          </c:extLst>
        </c:ser>
        <c:ser>
          <c:idx val="3"/>
          <c:order val="3"/>
          <c:tx>
            <c:v>Привлеченый капитал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1511000415110008E-3"/>
                  <c:y val="0.350689389948940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94C-42A6-AC4F-901C4224B80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Отрасли!$Q$54</c:f>
              <c:numCache>
                <c:formatCode>0.0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4C-42A6-AC4F-901C4224B80F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94C-42A6-AC4F-901C4224B80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Отрасли!$R$54</c:f>
              <c:numCache>
                <c:formatCode>0.0</c:formatCode>
                <c:ptCount val="1"/>
                <c:pt idx="0">
                  <c:v>39.215686274509807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4C-42A6-AC4F-901C4224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(перспективный)  и его компоненты </a:t>
            </a:r>
            <a:br>
              <a:rPr lang="ru-RU" b="1"/>
            </a:br>
            <a:r>
              <a:rPr lang="ru-RU" b="1"/>
              <a:t>по всем респондентам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rgbClr val="DEEBF7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904-4E83-85DE-1FAD5A9AD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Общий!$AE$252</c:f>
              <c:numCache>
                <c:formatCode>0.0</c:formatCode>
                <c:ptCount val="1"/>
                <c:pt idx="0">
                  <c:v>45.278969957081543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4-4E83-85DE-1FAD5A9AD728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/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04-4E83-85DE-1FAD5A9AD728}"/>
              </c:ext>
            </c:extLst>
          </c:dPt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904-4E83-85DE-1FAD5A9AD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Общий!$AF$252</c:f>
              <c:numCache>
                <c:formatCode>0.0</c:formatCode>
                <c:ptCount val="1"/>
                <c:pt idx="0">
                  <c:v>58.943089430894311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4-4E83-85DE-1FAD5A9AD728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904-4E83-85DE-1FAD5A9AD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Общий!$AG$252</c:f>
              <c:numCache>
                <c:formatCode>0.0</c:formatCode>
                <c:ptCount val="1"/>
                <c:pt idx="0">
                  <c:v>66.73640167364016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4-4E83-85DE-1FAD5A9AD728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904-4E83-85DE-1FAD5A9AD728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Общий!$AH$252</c:f>
              <c:numCache>
                <c:formatCode>0.0</c:formatCode>
                <c:ptCount val="1"/>
                <c:pt idx="0">
                  <c:v>66.803278688524586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04-4E83-85DE-1FAD5A9AD728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904-4E83-85DE-1FAD5A9AD728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Общий!$AI$252</c:f>
              <c:numCache>
                <c:formatCode>0.0</c:formatCode>
                <c:ptCount val="1"/>
                <c:pt idx="0">
                  <c:v>40.650406504065039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04-4E83-85DE-1FAD5A9A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latin typeface="Arial Narrow" panose="020B0606020202030204" pitchFamily="34" charset="0"/>
              </a:rPr>
              <a:t>Дифференциация Индекса БРК по</a:t>
            </a:r>
            <a:r>
              <a:rPr lang="ru-RU" b="1" baseline="0">
                <a:latin typeface="Arial Narrow" panose="020B0606020202030204" pitchFamily="34" charset="0"/>
              </a:rPr>
              <a:t> отраслям экономики Российской Федерации</a:t>
            </a:r>
            <a:endParaRPr lang="ru-RU" b="1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2"/>
          <c:tx>
            <c:strRef>
              <c:f>Отрасли!$Q$263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Отрасли!$Q$264:$Q$268</c:f>
              <c:numCache>
                <c:formatCode>0.0</c:formatCode>
                <c:ptCount val="5"/>
                <c:pt idx="0">
                  <c:v>45.098039215686278</c:v>
                </c:pt>
                <c:pt idx="1">
                  <c:v>45.212765957446813</c:v>
                </c:pt>
                <c:pt idx="2">
                  <c:v>50.416666666666664</c:v>
                </c:pt>
                <c:pt idx="3">
                  <c:v>47.916666666666671</c:v>
                </c:pt>
                <c:pt idx="4">
                  <c:v>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3-474A-B6CC-CFB57A889282}"/>
            </c:ext>
          </c:extLst>
        </c:ser>
        <c:ser>
          <c:idx val="5"/>
          <c:order val="3"/>
          <c:tx>
            <c:strRef>
              <c:f>Отрасли!$R$263</c:f>
              <c:strCache>
                <c:ptCount val="1"/>
                <c:pt idx="0">
                  <c:v>Численность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Отрасли!$R$264:$R$268</c:f>
              <c:numCache>
                <c:formatCode>0.0</c:formatCode>
                <c:ptCount val="5"/>
                <c:pt idx="0">
                  <c:v>55.882352941176471</c:v>
                </c:pt>
                <c:pt idx="1">
                  <c:v>50</c:v>
                </c:pt>
                <c:pt idx="2">
                  <c:v>58.333333333333336</c:v>
                </c:pt>
                <c:pt idx="3">
                  <c:v>45.833333333333329</c:v>
                </c:pt>
                <c:pt idx="4">
                  <c:v>51.249999999999993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13-474A-B6CC-CFB57A889282}"/>
            </c:ext>
          </c:extLst>
        </c:ser>
        <c:ser>
          <c:idx val="6"/>
          <c:order val="4"/>
          <c:tx>
            <c:strRef>
              <c:f>Отрасли!$S$263</c:f>
              <c:strCache>
                <c:ptCount val="1"/>
                <c:pt idx="0">
                  <c:v>Финансирование развития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Отрасли!$S$264:$S$268</c:f>
              <c:numCache>
                <c:formatCode>0.0</c:formatCode>
                <c:ptCount val="5"/>
                <c:pt idx="0">
                  <c:v>67.64705882352942</c:v>
                </c:pt>
                <c:pt idx="1">
                  <c:v>61.170212765957444</c:v>
                </c:pt>
                <c:pt idx="2">
                  <c:v>70.625</c:v>
                </c:pt>
                <c:pt idx="3">
                  <c:v>68.75</c:v>
                </c:pt>
                <c:pt idx="4">
                  <c:v>71.25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13-474A-B6CC-CFB57A889282}"/>
            </c:ext>
          </c:extLst>
        </c:ser>
        <c:ser>
          <c:idx val="0"/>
          <c:order val="5"/>
          <c:tx>
            <c:strRef>
              <c:f>Отрасли!$T$263</c:f>
              <c:strCache>
                <c:ptCount val="1"/>
                <c:pt idx="0">
                  <c:v>Привлечение средств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Отрасли!$T$264:$T$268</c:f>
              <c:numCache>
                <c:formatCode>0.0</c:formatCode>
                <c:ptCount val="5"/>
                <c:pt idx="0">
                  <c:v>67</c:v>
                </c:pt>
                <c:pt idx="1">
                  <c:v>66.304347826086953</c:v>
                </c:pt>
                <c:pt idx="2">
                  <c:v>67.64705882352942</c:v>
                </c:pt>
                <c:pt idx="3">
                  <c:v>65</c:v>
                </c:pt>
                <c:pt idx="4">
                  <c:v>63.157894736842103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13-474A-B6CC-CFB57A889282}"/>
            </c:ext>
          </c:extLst>
        </c:ser>
        <c:ser>
          <c:idx val="1"/>
          <c:order val="6"/>
          <c:tx>
            <c:strRef>
              <c:f>Отрасли!$U$263</c:f>
              <c:strCache>
                <c:ptCount val="1"/>
                <c:pt idx="0">
                  <c:v>Технологические инновации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Отрасли!$N$264:$N$268</c:f>
              <c:strCache>
                <c:ptCount val="5"/>
                <c:pt idx="0">
                  <c:v>Сервис</c:v>
                </c:pt>
                <c:pt idx="1">
                  <c:v>Строительство</c:v>
                </c:pt>
                <c:pt idx="2">
                  <c:v>Промышленность</c:v>
                </c:pt>
                <c:pt idx="3">
                  <c:v>Сельское хозяйство</c:v>
                </c:pt>
                <c:pt idx="4">
                  <c:v>Инфраструктура</c:v>
                </c:pt>
              </c:strCache>
            </c:strRef>
          </c:cat>
          <c:val>
            <c:numRef>
              <c:f>Отрасли!$U$264:$U$268</c:f>
              <c:numCache>
                <c:formatCode>0.0</c:formatCode>
                <c:ptCount val="5"/>
                <c:pt idx="0">
                  <c:v>39.215686274509807</c:v>
                </c:pt>
                <c:pt idx="1">
                  <c:v>26.086956521739129</c:v>
                </c:pt>
                <c:pt idx="2">
                  <c:v>52.564102564102569</c:v>
                </c:pt>
                <c:pt idx="3">
                  <c:v>16.666666666666664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13-474A-B6CC-CFB57A889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2838303"/>
        <c:axId val="124184671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Отрасли!$O$263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Arial Narrow" panose="020B0606020202030204" pitchFamily="34" charset="0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Отрасли!$N$264:$N$268</c15:sqref>
                        </c15:formulaRef>
                      </c:ext>
                    </c:extLst>
                    <c:strCache>
                      <c:ptCount val="5"/>
                      <c:pt idx="0">
                        <c:v>Сервис</c:v>
                      </c:pt>
                      <c:pt idx="1">
                        <c:v>Строительство</c:v>
                      </c:pt>
                      <c:pt idx="2">
                        <c:v>Промышленность</c:v>
                      </c:pt>
                      <c:pt idx="3">
                        <c:v>Сельское хозяйство</c:v>
                      </c:pt>
                      <c:pt idx="4">
                        <c:v>Инфраструктура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Отрасли!$O$264:$O$268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13-474A-B6CC-CFB57A88928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Отрасли!$P$263</c15:sqref>
                        </c15:formulaRef>
                      </c:ext>
                    </c:extLst>
                    <c:strCache>
                      <c:ptCount val="1"/>
                      <c:pt idx="0">
                        <c:v>Индекс</c:v>
                      </c:pt>
                    </c:strCache>
                  </c:strRef>
                </c:tx>
                <c:spPr>
                  <a:solidFill>
                    <a:srgbClr val="FFC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Arial Narrow" panose="020B0606020202030204" pitchFamily="34" charset="0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Отрасли!$N$264:$N$268</c15:sqref>
                        </c15:formulaRef>
                      </c:ext>
                    </c:extLst>
                    <c:strCache>
                      <c:ptCount val="5"/>
                      <c:pt idx="0">
                        <c:v>Сервис</c:v>
                      </c:pt>
                      <c:pt idx="1">
                        <c:v>Строительство</c:v>
                      </c:pt>
                      <c:pt idx="2">
                        <c:v>Промышленность</c:v>
                      </c:pt>
                      <c:pt idx="3">
                        <c:v>Сельское хозяйство</c:v>
                      </c:pt>
                      <c:pt idx="4">
                        <c:v>Инфраструктура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Отрасли!$P$264:$P$268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54.968627450980399</c:v>
                      </c:pt>
                      <c:pt idx="1">
                        <c:v>49.754856614246066</c:v>
                      </c:pt>
                      <c:pt idx="2">
                        <c:v>59.917232277526395</c:v>
                      </c:pt>
                      <c:pt idx="3">
                        <c:v>48.833333333333329</c:v>
                      </c:pt>
                      <c:pt idx="4">
                        <c:v>48.381578947368425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813-474A-B6CC-CFB57A889282}"/>
                  </c:ext>
                </c:extLst>
              </c15:ser>
            </c15:filteredBarSeries>
          </c:ext>
        </c:extLst>
      </c:barChart>
      <c:catAx>
        <c:axId val="10928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4184671"/>
        <c:crosses val="autoZero"/>
        <c:auto val="1"/>
        <c:lblAlgn val="ctr"/>
        <c:lblOffset val="100"/>
        <c:noMultiLvlLbl val="0"/>
      </c:catAx>
      <c:valAx>
        <c:axId val="124184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0928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Индекс БРК и его компоненты в отраслях производства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949263660274015E-2"/>
          <c:y val="0.10893706121726619"/>
          <c:w val="0.49872704722616007"/>
          <c:h val="0.86871126444126001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29629629629629E-4"/>
                  <c:y val="0.220471759259259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E97-48F1-AA4B-2586C3DC94C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Отрасли_нов!$M$271</c:f>
              <c:numCache>
                <c:formatCode>0.0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7-48F1-AA4B-2586C3DC94CC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E97-48F1-AA4B-2586C3DC94C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Отрасли_нов!$N$271</c:f>
              <c:numCache>
                <c:formatCode>0.0</c:formatCode>
                <c:ptCount val="1"/>
                <c:pt idx="0">
                  <c:v>56.779661016949156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97-48F1-AA4B-2586C3DC94CC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519E-3"/>
                  <c:y val="0.286108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E97-48F1-AA4B-2586C3DC94C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Отрасли_нов!$O$271</c:f>
              <c:numCache>
                <c:formatCode>0.0</c:formatCode>
                <c:ptCount val="1"/>
                <c:pt idx="0">
                  <c:v>72.881355932203391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97-48F1-AA4B-2586C3DC94CC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E97-48F1-AA4B-2586C3DC94C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Отрасли_нов!$P$271</c:f>
              <c:numCache>
                <c:formatCode>0.0</c:formatCode>
                <c:ptCount val="1"/>
                <c:pt idx="0">
                  <c:v>72.950819672131146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97-48F1-AA4B-2586C3DC94CC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8767499999999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E97-48F1-AA4B-2586C3DC94C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Отрасли_нов!$Q$271</c:f>
              <c:numCache>
                <c:formatCode>0.0</c:formatCode>
                <c:ptCount val="1"/>
                <c:pt idx="0">
                  <c:v>59.83606557377049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97-48F1-AA4B-2586C3DC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626723917214292"/>
          <c:y val="0.70558366650845872"/>
          <c:w val="0.44593839211526659"/>
          <c:h val="0.27982136680139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</a:t>
            </a:r>
            <a:r>
              <a:rPr lang="ru-RU" b="1" baseline="0"/>
              <a:t> БРК по укрупненным отраслям экономики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718461837232612E-2"/>
          <c:w val="0.60403778086552173"/>
          <c:h val="0.822760343073899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Отрасли_нов!$M$265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Отрасли_нов!$D$266:$L$271</c:f>
              <c:strCache>
                <c:ptCount val="6"/>
                <c:pt idx="0">
                  <c:v>Сельское хозяйство и рыболовство</c:v>
                </c:pt>
                <c:pt idx="1">
                  <c:v>Инфраструктура</c:v>
                </c:pt>
                <c:pt idx="2">
                  <c:v>Строительство и девелопмент</c:v>
                </c:pt>
                <c:pt idx="3">
                  <c:v>Торговля и общественное питание</c:v>
                </c:pt>
                <c:pt idx="4">
                  <c:v>Услуги</c:v>
                </c:pt>
                <c:pt idx="5">
                  <c:v>Производство</c:v>
                </c:pt>
              </c:strCache>
            </c:strRef>
          </c:cat>
          <c:val>
            <c:numRef>
              <c:f>Отрасли_нов!$M$266:$M$271</c:f>
              <c:numCache>
                <c:formatCode>0.0</c:formatCode>
                <c:ptCount val="6"/>
                <c:pt idx="0">
                  <c:v>52.272727272727273</c:v>
                </c:pt>
                <c:pt idx="1">
                  <c:v>39.285714285714285</c:v>
                </c:pt>
                <c:pt idx="2">
                  <c:v>49.418604651162788</c:v>
                </c:pt>
                <c:pt idx="3">
                  <c:v>46.938775510204081</c:v>
                </c:pt>
                <c:pt idx="4">
                  <c:v>58.490566037735846</c:v>
                </c:pt>
                <c:pt idx="5">
                  <c:v>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377-4ABC-AF4A-CCDA51C7AD1E}"/>
            </c:ext>
          </c:extLst>
        </c:ser>
        <c:ser>
          <c:idx val="1"/>
          <c:order val="1"/>
          <c:tx>
            <c:strRef>
              <c:f>Отрасли_нов!$N$265</c:f>
              <c:strCache>
                <c:ptCount val="1"/>
                <c:pt idx="0">
                  <c:v>Численность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Отрасли_нов!$D$266:$L$271</c:f>
              <c:strCache>
                <c:ptCount val="6"/>
                <c:pt idx="0">
                  <c:v>Сельское хозяйство и рыболовство</c:v>
                </c:pt>
                <c:pt idx="1">
                  <c:v>Инфраструктура</c:v>
                </c:pt>
                <c:pt idx="2">
                  <c:v>Строительство и девелопмент</c:v>
                </c:pt>
                <c:pt idx="3">
                  <c:v>Торговля и общественное питание</c:v>
                </c:pt>
                <c:pt idx="4">
                  <c:v>Услуги</c:v>
                </c:pt>
                <c:pt idx="5">
                  <c:v>Производство</c:v>
                </c:pt>
              </c:strCache>
            </c:strRef>
          </c:cat>
          <c:val>
            <c:numRef>
              <c:f>Отрасли_нов!$N$266:$N$271</c:f>
              <c:numCache>
                <c:formatCode>0.0</c:formatCode>
                <c:ptCount val="6"/>
                <c:pt idx="0">
                  <c:v>45.833333333333329</c:v>
                </c:pt>
                <c:pt idx="1">
                  <c:v>52.272727272727273</c:v>
                </c:pt>
                <c:pt idx="2">
                  <c:v>51.086956521739133</c:v>
                </c:pt>
                <c:pt idx="3">
                  <c:v>55.882352941176471</c:v>
                </c:pt>
                <c:pt idx="4">
                  <c:v>62.946428571428569</c:v>
                </c:pt>
                <c:pt idx="5">
                  <c:v>56.779661016949156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377-4ABC-AF4A-CCDA51C7AD1E}"/>
            </c:ext>
          </c:extLst>
        </c:ser>
        <c:ser>
          <c:idx val="2"/>
          <c:order val="2"/>
          <c:tx>
            <c:strRef>
              <c:f>Отрасли_нов!$O$265</c:f>
              <c:strCache>
                <c:ptCount val="1"/>
                <c:pt idx="0">
                  <c:v>Финансирование развития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Отрасли_нов!$D$266:$L$271</c:f>
              <c:strCache>
                <c:ptCount val="6"/>
                <c:pt idx="0">
                  <c:v>Сельское хозяйство и рыболовство</c:v>
                </c:pt>
                <c:pt idx="1">
                  <c:v>Инфраструктура</c:v>
                </c:pt>
                <c:pt idx="2">
                  <c:v>Строительство и девелопмент</c:v>
                </c:pt>
                <c:pt idx="3">
                  <c:v>Торговля и общественное питание</c:v>
                </c:pt>
                <c:pt idx="4">
                  <c:v>Услуги</c:v>
                </c:pt>
                <c:pt idx="5">
                  <c:v>Производство</c:v>
                </c:pt>
              </c:strCache>
            </c:strRef>
          </c:cat>
          <c:val>
            <c:numRef>
              <c:f>Отрасли_нов!$O$266:$O$271</c:f>
              <c:numCache>
                <c:formatCode>0.0</c:formatCode>
                <c:ptCount val="6"/>
                <c:pt idx="0">
                  <c:v>68.75</c:v>
                </c:pt>
                <c:pt idx="1">
                  <c:v>70.454545454545453</c:v>
                </c:pt>
                <c:pt idx="2">
                  <c:v>65.340909090909093</c:v>
                </c:pt>
                <c:pt idx="3">
                  <c:v>73.40425531914893</c:v>
                </c:pt>
                <c:pt idx="4">
                  <c:v>73.636363636363626</c:v>
                </c:pt>
                <c:pt idx="5">
                  <c:v>72.881355932203391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7-4ABC-AF4A-CCDA51C7AD1E}"/>
            </c:ext>
          </c:extLst>
        </c:ser>
        <c:ser>
          <c:idx val="3"/>
          <c:order val="3"/>
          <c:tx>
            <c:strRef>
              <c:f>Отрасли_нов!$P$265</c:f>
              <c:strCache>
                <c:ptCount val="1"/>
                <c:pt idx="0">
                  <c:v>Привлеченный капитал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Отрасли_нов!$D$266:$L$271</c:f>
              <c:strCache>
                <c:ptCount val="6"/>
                <c:pt idx="0">
                  <c:v>Сельское хозяйство и рыболовство</c:v>
                </c:pt>
                <c:pt idx="1">
                  <c:v>Инфраструктура</c:v>
                </c:pt>
                <c:pt idx="2">
                  <c:v>Строительство и девелопмент</c:v>
                </c:pt>
                <c:pt idx="3">
                  <c:v>Торговля и общественное питание</c:v>
                </c:pt>
                <c:pt idx="4">
                  <c:v>Услуги</c:v>
                </c:pt>
                <c:pt idx="5">
                  <c:v>Производство</c:v>
                </c:pt>
              </c:strCache>
            </c:strRef>
          </c:cat>
          <c:val>
            <c:numRef>
              <c:f>Отрасли_нов!$P$266:$P$271</c:f>
              <c:numCache>
                <c:formatCode>0.0</c:formatCode>
                <c:ptCount val="6"/>
                <c:pt idx="0">
                  <c:v>65</c:v>
                </c:pt>
                <c:pt idx="1">
                  <c:v>64.285714285714292</c:v>
                </c:pt>
                <c:pt idx="2">
                  <c:v>66.304347826086953</c:v>
                </c:pt>
                <c:pt idx="3">
                  <c:v>67</c:v>
                </c:pt>
                <c:pt idx="4">
                  <c:v>61.607142857142861</c:v>
                </c:pt>
                <c:pt idx="5">
                  <c:v>72.950819672131146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7-4ABC-AF4A-CCDA51C7AD1E}"/>
            </c:ext>
          </c:extLst>
        </c:ser>
        <c:ser>
          <c:idx val="4"/>
          <c:order val="4"/>
          <c:tx>
            <c:strRef>
              <c:f>Отрасли_нов!$Q$265</c:f>
              <c:strCache>
                <c:ptCount val="1"/>
                <c:pt idx="0">
                  <c:v>Технологические инновации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Отрасли_нов!$D$266:$L$271</c:f>
              <c:strCache>
                <c:ptCount val="6"/>
                <c:pt idx="0">
                  <c:v>Сельское хозяйство и рыболовство</c:v>
                </c:pt>
                <c:pt idx="1">
                  <c:v>Инфраструктура</c:v>
                </c:pt>
                <c:pt idx="2">
                  <c:v>Строительство и девелопмент</c:v>
                </c:pt>
                <c:pt idx="3">
                  <c:v>Торговля и общественное питание</c:v>
                </c:pt>
                <c:pt idx="4">
                  <c:v>Услуги</c:v>
                </c:pt>
                <c:pt idx="5">
                  <c:v>Производство</c:v>
                </c:pt>
              </c:strCache>
            </c:strRef>
          </c:cat>
          <c:val>
            <c:numRef>
              <c:f>Отрасли_нов!$Q$266:$Q$271</c:f>
              <c:numCache>
                <c:formatCode>0.0</c:formatCode>
                <c:ptCount val="6"/>
                <c:pt idx="0">
                  <c:v>16.666666666666664</c:v>
                </c:pt>
                <c:pt idx="1">
                  <c:v>27.27272727272727</c:v>
                </c:pt>
                <c:pt idx="2">
                  <c:v>26.086956521739129</c:v>
                </c:pt>
                <c:pt idx="3">
                  <c:v>39.215686274509807</c:v>
                </c:pt>
                <c:pt idx="4">
                  <c:v>43.518518518518519</c:v>
                </c:pt>
                <c:pt idx="5">
                  <c:v>59.83606557377049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7-4ABC-AF4A-CCDA51C7A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090576591"/>
        <c:axId val="124183679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Отрасли_нов!$R$265</c15:sqref>
                        </c15:formulaRef>
                      </c:ext>
                    </c:extLst>
                    <c:strCache>
                      <c:ptCount val="1"/>
                      <c:pt idx="0">
                        <c:v>Индекс</c:v>
                      </c:pt>
                    </c:strCache>
                  </c:strRef>
                </c:tx>
                <c:spPr>
                  <a:solidFill>
                    <a:schemeClr val="accent4">
                      <a:lumMod val="20000"/>
                      <a:lumOff val="80000"/>
                    </a:schemeClr>
                  </a:solidFill>
                  <a:ln>
                    <a:solidFill>
                      <a:srgbClr val="002060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ysClr val="windowText" lastClr="000000"/>
                          </a:solidFill>
                          <a:latin typeface="Arial Narrow" panose="020B0606020202030204" pitchFamily="34" charset="0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Отрасли_нов!$D$266:$L$271</c15:sqref>
                        </c15:formulaRef>
                      </c:ext>
                    </c:extLst>
                    <c:strCache>
                      <c:ptCount val="6"/>
                      <c:pt idx="0">
                        <c:v>Сельское хозяйство и рыболовство</c:v>
                      </c:pt>
                      <c:pt idx="1">
                        <c:v>Инфраструктура</c:v>
                      </c:pt>
                      <c:pt idx="2">
                        <c:v>Строительство и девелопмент</c:v>
                      </c:pt>
                      <c:pt idx="3">
                        <c:v>Торговля и общественное питание</c:v>
                      </c:pt>
                      <c:pt idx="4">
                        <c:v>Услуги</c:v>
                      </c:pt>
                      <c:pt idx="5">
                        <c:v>Производство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Отрасли_нов!$R$266:$R$271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49.704545454545453</c:v>
                      </c:pt>
                      <c:pt idx="1">
                        <c:v>50.714285714285715</c:v>
                      </c:pt>
                      <c:pt idx="2">
                        <c:v>51.647554922327416</c:v>
                      </c:pt>
                      <c:pt idx="3">
                        <c:v>56.488214009007855</c:v>
                      </c:pt>
                      <c:pt idx="4">
                        <c:v>60.03980392423788</c:v>
                      </c:pt>
                      <c:pt idx="5">
                        <c:v>62.489580439010844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377-4ABC-AF4A-CCDA51C7AD1E}"/>
                  </c:ext>
                </c:extLst>
              </c15:ser>
            </c15:filteredBarSeries>
          </c:ext>
        </c:extLst>
      </c:barChart>
      <c:catAx>
        <c:axId val="109057659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4183679"/>
        <c:crosses val="autoZero"/>
        <c:auto val="1"/>
        <c:lblAlgn val="ctr"/>
        <c:lblOffset val="100"/>
        <c:noMultiLvlLbl val="0"/>
      </c:catAx>
      <c:valAx>
        <c:axId val="124183679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09057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49105998820953"/>
          <c:y val="0.44752159093192018"/>
          <c:w val="0.24431358463907632"/>
          <c:h val="0.31387508026610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 сфере</a:t>
            </a:r>
            <a:r>
              <a:rPr lang="ru-RU" b="1" baseline="0">
                <a:solidFill>
                  <a:sysClr val="windowText" lastClr="000000"/>
                </a:solidFill>
              </a:rPr>
              <a:t> услуг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93472565660236E-2"/>
          <c:y val="0.1077618790962153"/>
          <c:w val="0.54071139790571465"/>
          <c:h val="0.87222118154874428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3513785611182E-4"/>
                  <c:y val="0.25841871005777078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714-4A03-834F-4EF0CB37743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Отрасли_нов!$M$270</c:f>
              <c:numCache>
                <c:formatCode>0.0</c:formatCode>
                <c:ptCount val="1"/>
                <c:pt idx="0">
                  <c:v>58.490566037735846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4-4A03-834F-4EF0CB37743D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3010073091590466E-17"/>
                  <c:y val="0.25957734355517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714-4A03-834F-4EF0CB37743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Отрасли_нов!$N$270</c:f>
              <c:numCache>
                <c:formatCode>0.0</c:formatCode>
                <c:ptCount val="1"/>
                <c:pt idx="0">
                  <c:v>62.946428571428569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4-4A03-834F-4EF0CB37743D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9423474866927E-3"/>
                  <c:y val="0.335731121640428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714-4A03-834F-4EF0CB37743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Отрасли_нов!$O$270</c:f>
              <c:numCache>
                <c:formatCode>0.0</c:formatCode>
                <c:ptCount val="1"/>
                <c:pt idx="0">
                  <c:v>73.636363636363626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4-4A03-834F-4EF0CB37743D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714-4A03-834F-4EF0CB37743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Отрасли_нов!$P$270</c:f>
              <c:numCache>
                <c:formatCode>0.0</c:formatCode>
                <c:ptCount val="1"/>
                <c:pt idx="0">
                  <c:v>61.607142857142861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4-4A03-834F-4EF0CB37743D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8767499999999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714-4A03-834F-4EF0CB37743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Отрасли_нов!$Q$270</c:f>
              <c:numCache>
                <c:formatCode>0.0</c:formatCode>
                <c:ptCount val="1"/>
                <c:pt idx="0">
                  <c:v>43.518518518518519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14-4A03-834F-4EF0CB37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257198528539745"/>
          <c:y val="0.72017863319860753"/>
          <c:w val="0.40370983253032566"/>
          <c:h val="0.27982136680139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 инфраструктуре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93472565660236E-2"/>
          <c:y val="0.1077618790962153"/>
          <c:w val="0.5500955222579238"/>
          <c:h val="0.87222118154874428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29629629629629E-4"/>
                  <c:y val="0.2204717592592592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EE6-46F1-AB20-002C162FDE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Отрасли_нов!$M$269</c:f>
              <c:numCache>
                <c:formatCode>0.0</c:formatCode>
                <c:ptCount val="1"/>
                <c:pt idx="0">
                  <c:v>46.938775510204081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6-46F1-AB20-002C162FDEEB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EE6-46F1-AB20-002C162FDE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Отрасли_нов!$N$269</c:f>
              <c:numCache>
                <c:formatCode>0.0</c:formatCode>
                <c:ptCount val="1"/>
                <c:pt idx="0">
                  <c:v>55.882352941176471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6-46F1-AB20-002C162FDEEB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519E-3"/>
                  <c:y val="0.286108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EE6-46F1-AB20-002C162FDE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Отрасли_нов!$O$269</c:f>
              <c:numCache>
                <c:formatCode>0.0</c:formatCode>
                <c:ptCount val="1"/>
                <c:pt idx="0">
                  <c:v>73.40425531914893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6-46F1-AB20-002C162FDEEB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EE6-46F1-AB20-002C162FDE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Отрасли_нов!$P$269</c:f>
              <c:numCache>
                <c:formatCode>0.0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E6-46F1-AB20-002C162FDEEB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8767499999999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EE6-46F1-AB20-002C162FDEE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Отрасли_нов!$Q$269</c:f>
              <c:numCache>
                <c:formatCode>0.0</c:formatCode>
                <c:ptCount val="1"/>
                <c:pt idx="0">
                  <c:v>39.215686274509807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E6-46F1-AB20-002C162F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03229616592015"/>
          <c:y val="0.73477359988875646"/>
          <c:w val="0.38024952164980297"/>
          <c:h val="0.25646942009715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 торговле и общественном питании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93472565660236E-2"/>
          <c:y val="0.15464091210497344"/>
          <c:w val="0.50786696267298281"/>
          <c:h val="0.82534214853998622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29629629629629E-4"/>
                  <c:y val="0.2204717592592592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4A-4E7F-86B0-706D0462260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Отрасли_нов!$M$268</c:f>
              <c:numCache>
                <c:formatCode>0.0</c:formatCode>
                <c:ptCount val="1"/>
                <c:pt idx="0">
                  <c:v>49.418604651162788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A-4E7F-86B0-706D0462260C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4A-4E7F-86B0-706D0462260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Отрасли_нов!$N$268</c:f>
              <c:numCache>
                <c:formatCode>0.0</c:formatCode>
                <c:ptCount val="1"/>
                <c:pt idx="0">
                  <c:v>51.086956521739133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A-4E7F-86B0-706D0462260C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9423474867357E-3"/>
                  <c:y val="0.370759041696785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4A-4E7F-86B0-706D0462260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Отрасли_нов!$O$268</c:f>
              <c:numCache>
                <c:formatCode>0.0</c:formatCode>
                <c:ptCount val="1"/>
                <c:pt idx="0">
                  <c:v>65.340909090909093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4A-4E7F-86B0-706D0462260C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4A-4E7F-86B0-706D0462260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Отрасли_нов!$P$268</c:f>
              <c:numCache>
                <c:formatCode>0.0</c:formatCode>
                <c:ptCount val="1"/>
                <c:pt idx="0">
                  <c:v>66.304347826086953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4A-4E7F-86B0-706D0462260C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8767499999999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4A-4E7F-86B0-706D0462260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Отрасли_нов!$Q$268</c:f>
              <c:numCache>
                <c:formatCode>0.0</c:formatCode>
                <c:ptCount val="1"/>
                <c:pt idx="0">
                  <c:v>26.086956521739129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4A-4E7F-86B0-706D04622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15751769960384"/>
          <c:y val="0.75520655325496489"/>
          <c:w val="0.44828442320331896"/>
          <c:h val="0.22727948671685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 строительстве и девелопменте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93472565660236E-2"/>
          <c:y val="0.15464091210497344"/>
          <c:w val="0.56886377096234197"/>
          <c:h val="0.82282514885142211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29629629629629E-4"/>
                  <c:y val="0.2204717592592592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00-4EA4-BE79-E129162799E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Отрасли_нов!$M$267</c:f>
              <c:numCache>
                <c:formatCode>0.0</c:formatCode>
                <c:ptCount val="1"/>
                <c:pt idx="0">
                  <c:v>39.285714285714285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0-4EA4-BE79-E129162799ED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00-4EA4-BE79-E129162799E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Отрасли_нов!$N$267</c:f>
              <c:numCache>
                <c:formatCode>0.0</c:formatCode>
                <c:ptCount val="1"/>
                <c:pt idx="0">
                  <c:v>52.272727272727273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0-4EA4-BE79-E129162799ED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519E-3"/>
                  <c:y val="0.286108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00-4EA4-BE79-E129162799E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Отрасли_нов!$O$267</c:f>
              <c:numCache>
                <c:formatCode>0.0</c:formatCode>
                <c:ptCount val="1"/>
                <c:pt idx="0">
                  <c:v>70.454545454545453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0-4EA4-BE79-E129162799ED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00-4EA4-BE79-E129162799E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Отрасли_нов!$P$267</c:f>
              <c:numCache>
                <c:formatCode>0.0</c:formatCode>
                <c:ptCount val="1"/>
                <c:pt idx="0">
                  <c:v>64.285714285714292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00-4EA4-BE79-E129162799ED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8767499999999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00-4EA4-BE79-E129162799E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Отрасли_нов!$Q$267</c:f>
              <c:numCache>
                <c:formatCode>0.0</c:formatCode>
                <c:ptCount val="1"/>
                <c:pt idx="0">
                  <c:v>27.27272727272727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00-4EA4-BE79-E12916279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83863813449515"/>
          <c:y val="0.75228755991693497"/>
          <c:w val="0.35444317968122796"/>
          <c:h val="0.23895546006897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 сельском хозяйстве</a:t>
            </a:r>
            <a:r>
              <a:rPr lang="ru-RU" b="1" baseline="0">
                <a:solidFill>
                  <a:sysClr val="windowText" lastClr="000000"/>
                </a:solidFill>
              </a:rPr>
              <a:t> и рыболовстве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193472565660236E-2"/>
          <c:y val="0.15464091210497344"/>
          <c:w val="0.51959711811324416"/>
          <c:h val="0.8199061555133923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7629629629629629E-4"/>
                  <c:y val="0.2204717592592592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F1-4E28-8A24-2766A2A3B32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Отрасли_нов!$M$266</c:f>
              <c:numCache>
                <c:formatCode>0.0</c:formatCode>
                <c:ptCount val="1"/>
                <c:pt idx="0">
                  <c:v>52.272727272727273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1-4E28-8A24-2766A2A3B32D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F1-4E28-8A24-2766A2A3B32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Отрасли_нов!$N$266</c:f>
              <c:numCache>
                <c:formatCode>0.0</c:formatCode>
                <c:ptCount val="1"/>
                <c:pt idx="0">
                  <c:v>45.833333333333329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1-4E28-8A24-2766A2A3B32D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3518518518518519E-3"/>
                  <c:y val="0.28610833333333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F1-4E28-8A24-2766A2A3B32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Отрасли_нов!$O$266</c:f>
              <c:numCache>
                <c:formatCode>0.0</c:formatCode>
                <c:ptCount val="1"/>
                <c:pt idx="0">
                  <c:v>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F1-4E28-8A24-2766A2A3B32D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7792592592593459E-3"/>
                  <c:y val="0.276156018518518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F1-4E28-8A24-2766A2A3B32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Отрасли_нов!$P$266</c:f>
              <c:numCache>
                <c:formatCode>0.0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F1-4E28-8A24-2766A2A3B32D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909689254455E-3"/>
                  <c:y val="0.123457099417005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F1-4E28-8A24-2766A2A3B32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Отрасли_нов!$Q$266</c:f>
              <c:numCache>
                <c:formatCode>0.0</c:formatCode>
                <c:ptCount val="1"/>
                <c:pt idx="0">
                  <c:v>16.666666666666664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F1-4E28-8A24-2766A2A3B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441961222877013"/>
          <c:y val="0.74644957324087546"/>
          <c:w val="0.41309395688253475"/>
          <c:h val="0.23895546006897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Индексы по</a:t>
            </a:r>
            <a:r>
              <a:rPr lang="ru-RU" b="1" baseline="0"/>
              <a:t> размеру компаний (величине годового оборота)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880937741724351E-2"/>
          <c:y val="0.11635024086143383"/>
          <c:w val="0.92953383975617654"/>
          <c:h val="0.7759564731370890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413545478348052E-2"/>
                  <c:y val="3.751803751803752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669910786699096E-2"/>
                      <c:h val="5.86581222801695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2ED-4E2D-B6D9-5E6E3B9CFFD1}"/>
                </c:ext>
              </c:extLst>
            </c:dLbl>
            <c:dLbl>
              <c:idx val="1"/>
              <c:layout>
                <c:manualLayout>
                  <c:x val="-3.0413625304136254E-2"/>
                  <c:y val="-3.4632034632034632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75263584752636E-2"/>
                      <c:h val="5.0000113622160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2ED-4E2D-B6D9-5E6E3B9CFFD1}"/>
                </c:ext>
              </c:extLst>
            </c:dLbl>
            <c:dLbl>
              <c:idx val="2"/>
              <c:layout>
                <c:manualLayout>
                  <c:x val="-2.0275094706361466E-3"/>
                  <c:y val="-1.4168319637291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2ED-4E2D-B6D9-5E6E3B9CFFD1}"/>
                </c:ext>
              </c:extLst>
            </c:dLbl>
            <c:dLbl>
              <c:idx val="3"/>
              <c:layout>
                <c:manualLayout>
                  <c:x val="-2.6358475263584754E-2"/>
                  <c:y val="3.463203463203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2ED-4E2D-B6D9-5E6E3B9CFFD1}"/>
                </c:ext>
              </c:extLst>
            </c:dLbl>
            <c:dLbl>
              <c:idx val="4"/>
              <c:layout>
                <c:manualLayout>
                  <c:x val="-2.02757502027575E-3"/>
                  <c:y val="-2.597402597402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ED-4E2D-B6D9-5E6E3B9CFFD1}"/>
                </c:ext>
              </c:extLst>
            </c:dLbl>
            <c:dLbl>
              <c:idx val="5"/>
              <c:layout>
                <c:manualLayout>
                  <c:x val="-2.02757502027575E-3"/>
                  <c:y val="2.597402597402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ED-4E2D-B6D9-5E6E3B9CFFD1}"/>
                </c:ext>
              </c:extLst>
            </c:dLbl>
            <c:dLbl>
              <c:idx val="7"/>
              <c:layout>
                <c:manualLayout>
                  <c:x val="-5.4744525547445258E-2"/>
                  <c:y val="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ED-4E2D-B6D9-5E6E3B9CFFD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Размер!$N$262:$O$265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Размер!$P$262:$P$265</c:f>
              <c:numCache>
                <c:formatCode>0.0</c:formatCode>
                <c:ptCount val="4"/>
                <c:pt idx="0">
                  <c:v>64.051995798319325</c:v>
                </c:pt>
                <c:pt idx="1">
                  <c:v>62.169117647058826</c:v>
                </c:pt>
                <c:pt idx="2">
                  <c:v>57.42706254849795</c:v>
                </c:pt>
                <c:pt idx="3">
                  <c:v>52.981651376146786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ED-4E2D-B6D9-5E6E3B9C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58000"/>
        <c:axId val="1454115376"/>
      </c:lineChart>
      <c:catAx>
        <c:axId val="12831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454115376"/>
        <c:crosses val="autoZero"/>
        <c:auto val="1"/>
        <c:lblAlgn val="ctr"/>
        <c:lblOffset val="100"/>
        <c:noMultiLvlLbl val="0"/>
      </c:catAx>
      <c:valAx>
        <c:axId val="1454115376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 БРК и его компоненты в</a:t>
            </a:r>
            <a:r>
              <a:rPr lang="ru-RU" b="1" baseline="0"/>
              <a:t> крупных компаниях </a:t>
            </a:r>
          </a:p>
          <a:p>
            <a:pPr>
              <a:defRPr/>
            </a:pPr>
            <a:r>
              <a:rPr lang="ru-RU" b="1" baseline="0"/>
              <a:t>с годовым оборотом более 2 млрд рублей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706851851851853E-2"/>
          <c:y val="0.15406828703703704"/>
          <c:w val="0.57610796296296296"/>
          <c:h val="0.81718356481481491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4C0-471B-8AEC-C1B9C41A8220}"/>
              </c:ext>
            </c:extLst>
          </c:dPt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C0-471B-8AEC-C1B9C41A822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Размер!$M$20</c:f>
              <c:numCache>
                <c:formatCode>0.0</c:formatCode>
                <c:ptCount val="1"/>
                <c:pt idx="0">
                  <c:v>51.785714285714292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0-471B-8AEC-C1B9C41A8220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C0-471B-8AEC-C1B9C41A822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Размер!$N$20</c:f>
              <c:numCache>
                <c:formatCode>0.0</c:formatCode>
                <c:ptCount val="1"/>
                <c:pt idx="0">
                  <c:v>60.9375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0-471B-8AEC-C1B9C41A8220}"/>
            </c:ext>
          </c:extLst>
        </c:ser>
        <c:ser>
          <c:idx val="2"/>
          <c:order val="2"/>
          <c:tx>
            <c:v>Финансирование развитич</c:v>
          </c:tx>
          <c:spPr>
            <a:solidFill>
              <a:schemeClr val="accent3"/>
            </a:solidFill>
            <a:ln>
              <a:solidFill>
                <a:srgbClr val="0070C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4C0-471B-8AEC-C1B9C41A8220}"/>
              </c:ext>
            </c:extLst>
          </c:dPt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C0-471B-8AEC-C1B9C41A822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Размер!$O$20</c:f>
              <c:numCache>
                <c:formatCode>0.0</c:formatCode>
                <c:ptCount val="1"/>
                <c:pt idx="0">
                  <c:v>78.125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C0-471B-8AEC-C1B9C41A8220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C0-471B-8AEC-C1B9C41A822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Размер!$P$20</c:f>
              <c:numCache>
                <c:formatCode>0.0</c:formatCode>
                <c:ptCount val="1"/>
                <c:pt idx="0">
                  <c:v>76.470588235294116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C0-471B-8AEC-C1B9C41A8220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C0-471B-8AEC-C1B9C41A8220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Размер!$Q$20</c:f>
              <c:numCache>
                <c:formatCode>0.0</c:formatCode>
                <c:ptCount val="1"/>
                <c:pt idx="0">
                  <c:v>52.941176470588239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C0-471B-8AEC-C1B9C41A8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in val="0.30000000000000004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5481481481482"/>
          <c:y val="0.79570810185185181"/>
          <c:w val="0.3464962962962963"/>
          <c:h val="0.19253263888888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1" i="0" u="none" strike="noStrike" kern="1200" baseline="0">
                <a:solidFill>
                  <a:schemeClr val="tx1"/>
                </a:solidFill>
                <a:effectLst/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sz="1350" b="1">
                <a:solidFill>
                  <a:schemeClr val="tx1"/>
                </a:solidFill>
                <a:latin typeface="Arial Narrow" panose="020B0606020202030204" pitchFamily="34" charset="0"/>
              </a:rPr>
              <a:t>Доля ответов респондентов, отметивших рост факторов,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0" u="none" strike="noStrike" kern="120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87037037037037E-2"/>
          <c:y val="8.2167824074074081E-2"/>
          <c:w val="0.94825925925925925"/>
          <c:h val="0.4573638888888889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11-4DD6-8677-E83F7F094E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11-4DD6-8677-E83F7F094E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11-4DD6-8677-E83F7F094E08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11-4DD6-8677-E83F7F094E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11-4DD6-8677-E83F7F094E0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11-4DD6-8677-E83F7F094E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Общий!$AL$257:$AS$257</c:f>
              <c:strCache>
                <c:ptCount val="8"/>
                <c:pt idx="0">
                  <c:v>Выручка IV-23</c:v>
                </c:pt>
                <c:pt idx="1">
                  <c:v>Выручка I-24</c:v>
                </c:pt>
                <c:pt idx="2">
                  <c:v>Численность IV-23</c:v>
                </c:pt>
                <c:pt idx="3">
                  <c:v>Численность I-23</c:v>
                </c:pt>
                <c:pt idx="4">
                  <c:v>Финансирование развития IV-23</c:v>
                </c:pt>
                <c:pt idx="5">
                  <c:v>Финансирование развития I-24</c:v>
                </c:pt>
                <c:pt idx="6">
                  <c:v>Привлеченный капитал</c:v>
                </c:pt>
                <c:pt idx="7">
                  <c:v>Технологические инновации</c:v>
                </c:pt>
              </c:strCache>
            </c:strRef>
          </c:cat>
          <c:val>
            <c:numRef>
              <c:f>Общий!$AL$256:$AS$256</c:f>
              <c:numCache>
                <c:formatCode>0.0</c:formatCode>
                <c:ptCount val="8"/>
                <c:pt idx="0">
                  <c:v>36.051502145922747</c:v>
                </c:pt>
                <c:pt idx="1">
                  <c:v>35.365853658536587</c:v>
                </c:pt>
                <c:pt idx="2">
                  <c:v>66.260162601626021</c:v>
                </c:pt>
                <c:pt idx="3">
                  <c:v>71.96652719665272</c:v>
                </c:pt>
                <c:pt idx="4">
                  <c:v>38.07531380753138</c:v>
                </c:pt>
                <c:pt idx="5">
                  <c:v>41.393442622950822</c:v>
                </c:pt>
                <c:pt idx="6">
                  <c:v>40.983606557377051</c:v>
                </c:pt>
                <c:pt idx="7">
                  <c:v>29.268292682926827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1-4DD6-8677-E83F7F094E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0959024"/>
        <c:axId val="643428480"/>
      </c:barChart>
      <c:catAx>
        <c:axId val="4609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643428480"/>
        <c:crosses val="autoZero"/>
        <c:auto val="1"/>
        <c:lblAlgn val="ctr"/>
        <c:lblOffset val="100"/>
        <c:noMultiLvlLbl val="0"/>
      </c:catAx>
      <c:valAx>
        <c:axId val="643428480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4609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в</a:t>
            </a:r>
            <a:r>
              <a:rPr lang="ru-RU" b="1" baseline="0">
                <a:solidFill>
                  <a:sysClr val="windowText" lastClr="000000"/>
                </a:solidFill>
              </a:rPr>
              <a:t> средних компаниях </a:t>
            </a:r>
            <a:br>
              <a:rPr lang="ru-RU" b="1" baseline="0">
                <a:solidFill>
                  <a:sysClr val="windowText" lastClr="000000"/>
                </a:solidFill>
              </a:rPr>
            </a:br>
            <a:r>
              <a:rPr lang="ru-RU" b="1" baseline="0">
                <a:solidFill>
                  <a:sysClr val="windowText" lastClr="000000"/>
                </a:solidFill>
              </a:rPr>
              <a:t>с годовым оборотом от 800 млн рублей до 2 млрд рублей</a:t>
            </a:r>
            <a:endParaRPr lang="ru-RU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4457366241424054E-2"/>
          <c:y val="0.13807186271457073"/>
          <c:w val="0.58647248016787445"/>
          <c:h val="0.83703547580259874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769A-46D9-81DB-B3D6D4899007}"/>
              </c:ext>
            </c:extLst>
          </c:dPt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9A-46D9-81DB-B3D6D48990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Размер!$M$39</c:f>
              <c:numCache>
                <c:formatCode>0.0</c:formatCode>
                <c:ptCount val="1"/>
                <c:pt idx="0">
                  <c:v>42.647058823529413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A-46D9-81DB-B3D6D4899007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1511000415109627E-3"/>
                  <c:y val="0.2859981035150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9A-46D9-81DB-B3D6D48990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Размер!$N$39</c:f>
              <c:numCache>
                <c:formatCode>0.0</c:formatCode>
                <c:ptCount val="1"/>
                <c:pt idx="0">
                  <c:v>60.294117647058819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A-46D9-81DB-B3D6D4899007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9A-46D9-81DB-B3D6D48990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Размер!$O$39</c:f>
              <c:numCache>
                <c:formatCode>0.0</c:formatCode>
                <c:ptCount val="1"/>
                <c:pt idx="0">
                  <c:v>69.117647058823522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9A-46D9-81DB-B3D6D4899007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403756708073876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9A-46D9-81DB-B3D6D48990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Размер!$P$39</c:f>
              <c:numCache>
                <c:formatCode>0.0</c:formatCode>
                <c:ptCount val="1"/>
                <c:pt idx="0">
                  <c:v>79.411764705882348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9A-46D9-81DB-B3D6D4899007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0.262519404119533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9A-46D9-81DB-B3D6D4899007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Размер!$Q$39</c:f>
              <c:numCache>
                <c:formatCode>0.0</c:formatCode>
                <c:ptCount val="1"/>
                <c:pt idx="0">
                  <c:v>59.375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9A-46D9-81DB-B3D6D489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63293816168384"/>
          <c:y val="0.80988599308328579"/>
          <c:w val="0.37981257946741714"/>
          <c:h val="0.17957567445846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Индекс БРК и его компоненты в</a:t>
            </a:r>
            <a:r>
              <a:rPr lang="ru-RU" b="1" baseline="0">
                <a:solidFill>
                  <a:schemeClr val="tx1"/>
                </a:solidFill>
              </a:rPr>
              <a:t> малых предприятиях 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ru-RU" b="1" baseline="0">
                <a:solidFill>
                  <a:schemeClr val="tx1"/>
                </a:solidFill>
              </a:rPr>
              <a:t>с годовым оборотом от 120 до 800 млн рублей</a:t>
            </a:r>
            <a:endParaRPr lang="ru-RU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845327397587129E-2"/>
          <c:y val="0.13731447193100629"/>
          <c:w val="0.6231422193022883"/>
          <c:h val="0.84645400671341564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0F-4A7B-A26A-8A71FA4E0B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Размер!$M$139</c:f>
              <c:numCache>
                <c:formatCode>0.0</c:formatCode>
                <c:ptCount val="1"/>
                <c:pt idx="0">
                  <c:v>48.387096774193552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F-4A7B-A26A-8A71FA4E0B71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0F-4A7B-A26A-8A71FA4E0B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Размер!$N$139</c:f>
              <c:numCache>
                <c:formatCode>0.0</c:formatCode>
                <c:ptCount val="1"/>
                <c:pt idx="0">
                  <c:v>55.46875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0F-4A7B-A26A-8A71FA4E0B71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0F-4A7B-A26A-8A71FA4E0B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Размер!$O$139</c:f>
              <c:numCache>
                <c:formatCode>0.0</c:formatCode>
                <c:ptCount val="1"/>
                <c:pt idx="0">
                  <c:v>70.6989247311828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0F-4A7B-A26A-8A71FA4E0B71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0F-4A7B-A26A-8A71FA4E0B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Размер!$P$139</c:f>
              <c:numCache>
                <c:formatCode>0.0</c:formatCode>
                <c:ptCount val="1"/>
                <c:pt idx="0">
                  <c:v>70.3125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0F-4A7B-A26A-8A71FA4E0B71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0F-4A7B-A26A-8A71FA4E0B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Размер!$Q$139</c:f>
              <c:numCache>
                <c:formatCode>0.0</c:formatCode>
                <c:ptCount val="1"/>
                <c:pt idx="0">
                  <c:v>42.268041237113401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0F-4A7B-A26A-8A71FA4E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35273890888181"/>
          <c:y val="0.79934766062503515"/>
          <c:w val="0.31131942878248559"/>
          <c:h val="0.1848448406875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Индекс БРК и его компоненты в</a:t>
            </a:r>
            <a:r>
              <a:rPr lang="ru-RU" b="1" baseline="0">
                <a:solidFill>
                  <a:schemeClr val="tx1"/>
                </a:solidFill>
              </a:rPr>
              <a:t> микропредприятиях </a:t>
            </a:r>
            <a:br>
              <a:rPr lang="ru-RU" b="1" baseline="0">
                <a:solidFill>
                  <a:schemeClr val="tx1"/>
                </a:solidFill>
              </a:rPr>
            </a:br>
            <a:r>
              <a:rPr lang="ru-RU" b="1" baseline="0">
                <a:solidFill>
                  <a:schemeClr val="tx1"/>
                </a:solidFill>
              </a:rPr>
              <a:t>с годовым оборотом до 120 млн рублей</a:t>
            </a:r>
            <a:endParaRPr lang="ru-RU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193356278783956E-2"/>
          <c:y val="0.13957357508987145"/>
          <c:w val="0.61594529046260249"/>
          <c:h val="0.8423598230638873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85-411C-B198-2E68A29BC3C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Размер!$M$259</c:f>
              <c:numCache>
                <c:formatCode>0.0</c:formatCode>
                <c:ptCount val="1"/>
                <c:pt idx="0">
                  <c:v>52.981651376146786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5-411C-B198-2E68A29BC3C4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85-411C-B198-2E68A29BC3C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Размер!$N$259</c:f>
              <c:numCache>
                <c:formatCode>0.0</c:formatCode>
                <c:ptCount val="1"/>
                <c:pt idx="0">
                  <c:v>55.128205128205131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85-411C-B198-2E68A29BC3C4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102621617055996E-17"/>
                  <c:y val="0.35666398498256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85-411C-B198-2E68A29BC3C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Размер!$O$259</c:f>
              <c:numCache>
                <c:formatCode>0.0</c:formatCode>
                <c:ptCount val="1"/>
                <c:pt idx="0">
                  <c:v>71.238938053097343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85-411C-B198-2E68A29BC3C4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85-411C-B198-2E68A29BC3C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Размер!$P$259</c:f>
              <c:numCache>
                <c:formatCode>0.0</c:formatCode>
                <c:ptCount val="1"/>
                <c:pt idx="0">
                  <c:v>60.526315789473685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85-411C-B198-2E68A29BC3C4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7.0194836756459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85-411C-B198-2E68A29BC3C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Размер!$Q$259</c:f>
              <c:numCache>
                <c:formatCode>0.0</c:formatCode>
                <c:ptCount val="1"/>
                <c:pt idx="0">
                  <c:v>34.913793103448278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85-411C-B198-2E68A29B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74833874283767"/>
          <c:y val="0.80988599308328579"/>
          <c:w val="0.31754607884475211"/>
          <c:h val="0.17430650822933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по размеру компаний</a:t>
            </a:r>
            <a:r>
              <a:rPr lang="ru-RU" b="1" baseline="0">
                <a:solidFill>
                  <a:sysClr val="windowText" lastClr="000000"/>
                </a:solidFill>
              </a:rPr>
              <a:t> </a:t>
            </a:r>
            <a:r>
              <a:rPr lang="ru-RU" b="1">
                <a:solidFill>
                  <a:sysClr val="windowText" lastClr="000000"/>
                </a:solidFill>
              </a:rPr>
              <a:t>(величине годового оборота)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904360056258787E-3"/>
          <c:y val="0.14897039897039893"/>
          <c:w val="0.67651195499296768"/>
          <c:h val="0.5953974503187101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Размер!$Q$261</c:f>
              <c:strCache>
                <c:ptCount val="1"/>
                <c:pt idx="0">
                  <c:v>Выручка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Размер!$N$262:$N$265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Размер!$Q$262:$Q$265</c:f>
              <c:numCache>
                <c:formatCode>0.0</c:formatCode>
                <c:ptCount val="4"/>
                <c:pt idx="0">
                  <c:v>51.785714285714292</c:v>
                </c:pt>
                <c:pt idx="1">
                  <c:v>42.647058823529413</c:v>
                </c:pt>
                <c:pt idx="2">
                  <c:v>48.387096774193552</c:v>
                </c:pt>
                <c:pt idx="3">
                  <c:v>52.981651376146786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5-45D5-B0F2-620C5B5D8F86}"/>
            </c:ext>
          </c:extLst>
        </c:ser>
        <c:ser>
          <c:idx val="3"/>
          <c:order val="1"/>
          <c:tx>
            <c:strRef>
              <c:f>Размер!$R$261</c:f>
              <c:strCache>
                <c:ptCount val="1"/>
                <c:pt idx="0">
                  <c:v>Численность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Размер!$N$262:$N$265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Размер!$R$262:$R$265</c:f>
              <c:numCache>
                <c:formatCode>0.0</c:formatCode>
                <c:ptCount val="4"/>
                <c:pt idx="0">
                  <c:v>60.9375</c:v>
                </c:pt>
                <c:pt idx="1">
                  <c:v>60.294117647058819</c:v>
                </c:pt>
                <c:pt idx="2">
                  <c:v>55.46875</c:v>
                </c:pt>
                <c:pt idx="3">
                  <c:v>55.128205128205131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5-45D5-B0F2-620C5B5D8F86}"/>
            </c:ext>
          </c:extLst>
        </c:ser>
        <c:ser>
          <c:idx val="4"/>
          <c:order val="2"/>
          <c:tx>
            <c:strRef>
              <c:f>Размер!$S$261</c:f>
              <c:strCache>
                <c:ptCount val="1"/>
                <c:pt idx="0">
                  <c:v>Финансирование развития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Размер!$N$262:$N$265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Размер!$S$262:$S$265</c:f>
              <c:numCache>
                <c:formatCode>0.0</c:formatCode>
                <c:ptCount val="4"/>
                <c:pt idx="0">
                  <c:v>78.125</c:v>
                </c:pt>
                <c:pt idx="1">
                  <c:v>69.117647058823522</c:v>
                </c:pt>
                <c:pt idx="2">
                  <c:v>70.6989247311828</c:v>
                </c:pt>
                <c:pt idx="3">
                  <c:v>71.238938053097343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5-45D5-B0F2-620C5B5D8F86}"/>
            </c:ext>
          </c:extLst>
        </c:ser>
        <c:ser>
          <c:idx val="5"/>
          <c:order val="3"/>
          <c:tx>
            <c:strRef>
              <c:f>Размер!$T$261</c:f>
              <c:strCache>
                <c:ptCount val="1"/>
                <c:pt idx="0">
                  <c:v>Привлеченный капитал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Размер!$N$262:$N$265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Размер!$T$262:$T$265</c:f>
              <c:numCache>
                <c:formatCode>0.0</c:formatCode>
                <c:ptCount val="4"/>
                <c:pt idx="0">
                  <c:v>76.470588235294116</c:v>
                </c:pt>
                <c:pt idx="1">
                  <c:v>79.411764705882348</c:v>
                </c:pt>
                <c:pt idx="2">
                  <c:v>70.3125</c:v>
                </c:pt>
                <c:pt idx="3">
                  <c:v>60.526315789473685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5-45D5-B0F2-620C5B5D8F86}"/>
            </c:ext>
          </c:extLst>
        </c:ser>
        <c:ser>
          <c:idx val="6"/>
          <c:order val="4"/>
          <c:tx>
            <c:strRef>
              <c:f>Размер!$U$261</c:f>
              <c:strCache>
                <c:ptCount val="1"/>
                <c:pt idx="0">
                  <c:v>Технологические инновации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Размер!$N$262:$N$265</c:f>
              <c:strCache>
                <c:ptCount val="4"/>
                <c:pt idx="0">
                  <c:v>Крупные предприятия с годовым оборотом более 2 млрд рублей</c:v>
                </c:pt>
                <c:pt idx="1">
                  <c:v>Средние предприятия с годовым оборотом от 800 млн рублей до 2 млрд рублей</c:v>
                </c:pt>
                <c:pt idx="2">
                  <c:v>Малые предприятия с годовым оборотом от 120 до 800 млн рублей</c:v>
                </c:pt>
                <c:pt idx="3">
                  <c:v>Микропредприятия с годовым оборотом до 120  млн рублей</c:v>
                </c:pt>
              </c:strCache>
            </c:strRef>
          </c:cat>
          <c:val>
            <c:numRef>
              <c:f>Размер!$U$262:$U$265</c:f>
              <c:numCache>
                <c:formatCode>0.0</c:formatCode>
                <c:ptCount val="4"/>
                <c:pt idx="0">
                  <c:v>52.941176470588239</c:v>
                </c:pt>
                <c:pt idx="1">
                  <c:v>59.375</c:v>
                </c:pt>
                <c:pt idx="2">
                  <c:v>42.268041237113401</c:v>
                </c:pt>
                <c:pt idx="3">
                  <c:v>34.913793103448278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95-45D5-B0F2-620C5B5D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2838303"/>
        <c:axId val="124184671"/>
        <c:extLst>
          <c:ext xmlns:c15="http://schemas.microsoft.com/office/drawing/2012/chart" uri="{02D57815-91ED-43cb-92C2-25804820EDAC}">
            <c15:filteredBarSeries>
              <c15:ser>
                <c:idx val="0"/>
                <c:order val="5"/>
                <c:tx>
                  <c:strRef>
                    <c:extLst>
                      <c:ext uri="{02D57815-91ED-43cb-92C2-25804820EDAC}">
                        <c15:formulaRef>
                          <c15:sqref>Размер!$O$261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Размер!$N$262:$N$265</c15:sqref>
                        </c15:formulaRef>
                      </c:ext>
                    </c:extLst>
                    <c:strCache>
                      <c:ptCount val="4"/>
                      <c:pt idx="0">
                        <c:v>Крупные предприятия с годовым оборотом более 2 млрд рублей</c:v>
                      </c:pt>
                      <c:pt idx="1">
                        <c:v>Средние предприятия с годовым оборотом от 800 млн рублей до 2 млрд рублей</c:v>
                      </c:pt>
                      <c:pt idx="2">
                        <c:v>Малые предприятия с годовым оборотом от 120 до 800 млн рублей</c:v>
                      </c:pt>
                      <c:pt idx="3">
                        <c:v>Микропредприятия с годовым оборотом до 120  млн рублей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Размер!$O$262:$O$265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195-45D5-B0F2-620C5B5D8F86}"/>
                  </c:ext>
                </c:extLst>
              </c15:ser>
            </c15:filteredBarSeries>
          </c:ext>
        </c:extLst>
      </c:barChart>
      <c:catAx>
        <c:axId val="10928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4184671"/>
        <c:crosses val="autoZero"/>
        <c:auto val="1"/>
        <c:lblAlgn val="ctr"/>
        <c:lblOffset val="100"/>
        <c:noMultiLvlLbl val="0"/>
      </c:catAx>
      <c:valAx>
        <c:axId val="124184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0928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455696202531649"/>
          <c:y val="0.34900105392231379"/>
          <c:w val="0.2829113924050633"/>
          <c:h val="0.37751117258991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1" i="0" u="none" strike="noStrike" kern="1200" baseline="0">
                <a:solidFill>
                  <a:schemeClr val="tx1"/>
                </a:solidFill>
                <a:effectLst/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sz="1350" b="1">
                <a:solidFill>
                  <a:schemeClr val="tx1"/>
                </a:solidFill>
                <a:latin typeface="Arial Narrow" panose="020B0606020202030204" pitchFamily="34" charset="0"/>
              </a:rPr>
              <a:t>Изменения</a:t>
            </a:r>
            <a:r>
              <a:rPr lang="ru-RU" sz="1350" b="1" baseline="0">
                <a:solidFill>
                  <a:schemeClr val="tx1"/>
                </a:solidFill>
                <a:latin typeface="Arial Narrow" panose="020B0606020202030204" pitchFamily="34" charset="0"/>
              </a:rPr>
              <a:t> в компонентах Индекса БРК</a:t>
            </a:r>
            <a:endParaRPr lang="ru-RU" sz="1350" b="1">
              <a:solidFill>
                <a:schemeClr val="tx1"/>
              </a:solidFill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1" i="0" u="none" strike="noStrike" kern="1200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87037037037037E-2"/>
          <c:y val="8.2167824074074081E-2"/>
          <c:w val="0.94825925925925925"/>
          <c:h val="0.4573638888888889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1C-4CB7-94A4-0D61C11D7F3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1C-4CB7-94A4-0D61C11D7F3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1C-4CB7-94A4-0D61C11D7F3B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B1C-4CB7-94A4-0D61C11D7F3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B1C-4CB7-94A4-0D61C11D7F3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B1C-4CB7-94A4-0D61C11D7F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Общий!$AL$257:$AS$257</c:f>
              <c:strCache>
                <c:ptCount val="8"/>
                <c:pt idx="0">
                  <c:v>Выручка IV-23</c:v>
                </c:pt>
                <c:pt idx="1">
                  <c:v>Выручка I-24</c:v>
                </c:pt>
                <c:pt idx="2">
                  <c:v>Численность IV-23</c:v>
                </c:pt>
                <c:pt idx="3">
                  <c:v>Численность I-23</c:v>
                </c:pt>
                <c:pt idx="4">
                  <c:v>Финансирование развития IV-23</c:v>
                </c:pt>
                <c:pt idx="5">
                  <c:v>Финансирование развития I-24</c:v>
                </c:pt>
                <c:pt idx="6">
                  <c:v>Привлеченный капитал</c:v>
                </c:pt>
                <c:pt idx="7">
                  <c:v>Технологические инновации</c:v>
                </c:pt>
              </c:strCache>
            </c:strRef>
          </c:cat>
          <c:val>
            <c:numRef>
              <c:f>Общий!$AL$258:$AS$258</c:f>
              <c:numCache>
                <c:formatCode>0.0</c:formatCode>
                <c:ptCount val="8"/>
                <c:pt idx="0">
                  <c:v>55.36480686695279</c:v>
                </c:pt>
                <c:pt idx="1">
                  <c:v>45.278969957081543</c:v>
                </c:pt>
                <c:pt idx="2">
                  <c:v>53.048780487804883</c:v>
                </c:pt>
                <c:pt idx="3">
                  <c:v>58.943089430894311</c:v>
                </c:pt>
                <c:pt idx="4">
                  <c:v>75.941422594142267</c:v>
                </c:pt>
                <c:pt idx="5">
                  <c:v>66.73640167364016</c:v>
                </c:pt>
                <c:pt idx="6">
                  <c:v>66.803278688524586</c:v>
                </c:pt>
                <c:pt idx="7">
                  <c:v>40.650406504065039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C-4CB7-94A4-0D61C11D7F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60959024"/>
        <c:axId val="643428480"/>
      </c:barChart>
      <c:catAx>
        <c:axId val="4609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5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643428480"/>
        <c:crosses val="autoZero"/>
        <c:auto val="1"/>
        <c:lblAlgn val="ctr"/>
        <c:lblOffset val="100"/>
        <c:noMultiLvlLbl val="0"/>
      </c:catAx>
      <c:valAx>
        <c:axId val="643428480"/>
        <c:scaling>
          <c:orientation val="minMax"/>
        </c:scaling>
        <c:delete val="1"/>
        <c:axPos val="l"/>
        <c:numFmt formatCode="0" sourceLinked="0"/>
        <c:majorTickMark val="none"/>
        <c:minorTickMark val="none"/>
        <c:tickLblPos val="nextTo"/>
        <c:crossAx val="4609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/>
              <a:t>Индексы по регионам Российской Федерации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Регионы!$Q$279:$Q$288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C-4C1E-9EC7-E7E3DF426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413545478348052E-2"/>
                  <c:y val="3.7518037518037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669910786699096E-2"/>
                      <c:h val="5.86581222801695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F5C-4C1E-9EC7-E7E3DF42684D}"/>
                </c:ext>
              </c:extLst>
            </c:dLbl>
            <c:dLbl>
              <c:idx val="1"/>
              <c:layout>
                <c:manualLayout>
                  <c:x val="-3.0413625304136254E-2"/>
                  <c:y val="-3.463203463203463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75263584752636E-2"/>
                      <c:h val="5.0000113622160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F5C-4C1E-9EC7-E7E3DF42684D}"/>
                </c:ext>
              </c:extLst>
            </c:dLbl>
            <c:dLbl>
              <c:idx val="3"/>
              <c:layout>
                <c:manualLayout>
                  <c:x val="-2.6358475263584754E-2"/>
                  <c:y val="3.463203463203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F5C-4C1E-9EC7-E7E3DF42684D}"/>
                </c:ext>
              </c:extLst>
            </c:dLbl>
            <c:dLbl>
              <c:idx val="4"/>
              <c:layout>
                <c:manualLayout>
                  <c:x val="-2.02757502027575E-3"/>
                  <c:y val="-2.597402597402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F5C-4C1E-9EC7-E7E3DF42684D}"/>
                </c:ext>
              </c:extLst>
            </c:dLbl>
            <c:dLbl>
              <c:idx val="5"/>
              <c:layout>
                <c:manualLayout>
                  <c:x val="-2.02757502027575E-3"/>
                  <c:y val="2.59740259740259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F5C-4C1E-9EC7-E7E3DF42684D}"/>
                </c:ext>
              </c:extLst>
            </c:dLbl>
            <c:dLbl>
              <c:idx val="7"/>
              <c:layout>
                <c:manualLayout>
                  <c:x val="-5.4744525547445258E-2"/>
                  <c:y val="3.1746031746031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F5C-4C1E-9EC7-E7E3DF4268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Регионы!$P$279:$P$288</c:f>
              <c:strCache>
                <c:ptCount val="10"/>
                <c:pt idx="0">
                  <c:v>ПФО</c:v>
                </c:pt>
                <c:pt idx="1">
                  <c:v>СЗФО</c:v>
                </c:pt>
                <c:pt idx="2">
                  <c:v>СибФО</c:v>
                </c:pt>
                <c:pt idx="3">
                  <c:v>УрФО</c:v>
                </c:pt>
                <c:pt idx="4">
                  <c:v>ЮФО</c:v>
                </c:pt>
                <c:pt idx="5">
                  <c:v>ЦФО</c:v>
                </c:pt>
                <c:pt idx="6">
                  <c:v>Москва</c:v>
                </c:pt>
                <c:pt idx="7">
                  <c:v>ДВФО</c:v>
                </c:pt>
                <c:pt idx="8">
                  <c:v>СКФО</c:v>
                </c:pt>
                <c:pt idx="9">
                  <c:v>Санкт-Петербург</c:v>
                </c:pt>
              </c:strCache>
            </c:strRef>
          </c:cat>
          <c:val>
            <c:numRef>
              <c:f>Регионы!$R$279:$R$288</c:f>
              <c:numCache>
                <c:formatCode>General</c:formatCode>
                <c:ptCount val="10"/>
                <c:pt idx="0">
                  <c:v>50.884828862164667</c:v>
                </c:pt>
                <c:pt idx="1">
                  <c:v>52.142857142857146</c:v>
                </c:pt>
                <c:pt idx="2">
                  <c:v>53.485449735449734</c:v>
                </c:pt>
                <c:pt idx="3">
                  <c:v>54.917184265010334</c:v>
                </c:pt>
                <c:pt idx="4">
                  <c:v>55.400641025641029</c:v>
                </c:pt>
                <c:pt idx="5">
                  <c:v>59.107742499046857</c:v>
                </c:pt>
                <c:pt idx="6">
                  <c:v>62.134597594819603</c:v>
                </c:pt>
                <c:pt idx="7">
                  <c:v>64.25</c:v>
                </c:pt>
                <c:pt idx="8">
                  <c:v>65</c:v>
                </c:pt>
                <c:pt idx="9">
                  <c:v>65.449633699633694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C-4C1E-9EC7-E7E3DF426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158000"/>
        <c:axId val="1454115376"/>
      </c:lineChart>
      <c:catAx>
        <c:axId val="12831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454115376"/>
        <c:crosses val="autoZero"/>
        <c:auto val="1"/>
        <c:lblAlgn val="ctr"/>
        <c:lblOffset val="100"/>
        <c:noMultiLvlLbl val="0"/>
      </c:catAx>
      <c:valAx>
        <c:axId val="14541153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ЦФО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372592592592599E-2"/>
          <c:y val="0.10853055555555556"/>
          <c:w val="0.56779407407407412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5557E-3"/>
                  <c:y val="0.2469300925925926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97E-460B-9D2A-88037BECF24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Регионы!$O$53</c:f>
              <c:numCache>
                <c:formatCode>0.0</c:formatCode>
                <c:ptCount val="1"/>
                <c:pt idx="0">
                  <c:v>53.205128205128204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E-460B-9D2A-88037BECF242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97E-460B-9D2A-88037BECF24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Регионы!$P$53</c:f>
              <c:numCache>
                <c:formatCode>0.0</c:formatCode>
                <c:ptCount val="1"/>
                <c:pt idx="0">
                  <c:v>54.891304347826086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E-460B-9D2A-88037BECF242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316851851851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97E-460B-9D2A-88037BECF24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Регионы!$Q$53</c:f>
              <c:numCache>
                <c:formatCode>0.0</c:formatCode>
                <c:ptCount val="1"/>
                <c:pt idx="0">
                  <c:v>67.045454545454547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7E-460B-9D2A-88037BECF242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5557E-3"/>
                  <c:y val="0.332012499999999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97E-460B-9D2A-88037BECF24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Регионы!$R$53</c:f>
              <c:numCache>
                <c:formatCode>0.0</c:formatCode>
                <c:ptCount val="1"/>
                <c:pt idx="0">
                  <c:v>72.61904761904762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7E-460B-9D2A-88037BECF242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4694E-3"/>
                  <c:y val="0.14945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97E-460B-9D2A-88037BECF24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Регионы!$S$53</c:f>
              <c:numCache>
                <c:formatCode>0.0</c:formatCode>
                <c:ptCount val="1"/>
                <c:pt idx="0">
                  <c:v>47.777777777777779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7E-460B-9D2A-88037BECF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_ ;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748685185185172"/>
          <c:y val="0.49769652777777779"/>
          <c:w val="0.36002629629629629"/>
          <c:h val="0.28181736111111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СЗФО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8128203703703707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004E-3"/>
                  <c:y val="0.15285599356395807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169-47EE-A810-D1974091A10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Регионы!$O$62</c:f>
              <c:numCache>
                <c:formatCode>0.0</c:formatCode>
                <c:ptCount val="1"/>
                <c:pt idx="0">
                  <c:v>35.714285714285715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9-47EE-A810-D1974091A10A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169-47EE-A810-D1974091A10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Регионы!$P$62</c:f>
              <c:numCache>
                <c:formatCode>0.0</c:formatCode>
                <c:ptCount val="1"/>
                <c:pt idx="0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9-47EE-A810-D1974091A10A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3116785861827708E-17"/>
                  <c:y val="0.394881481481481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169-47EE-A810-D1974091A10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Регионы!$Q$62</c:f>
              <c:numCache>
                <c:formatCode>0.0</c:formatCode>
                <c:ptCount val="1"/>
                <c:pt idx="0">
                  <c:v>78.571428571428569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9-47EE-A810-D1974091A10A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00207555763E-3"/>
                  <c:y val="0.3378921962992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169-47EE-A810-D1974091A10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Регионы!$R$62</c:f>
              <c:numCache>
                <c:formatCode>0.0</c:formatCode>
                <c:ptCount val="1"/>
                <c:pt idx="0">
                  <c:v>64.285714285714292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9-47EE-A810-D1974091A10A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00207555004E-3"/>
                  <c:y val="9.6540627514078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169-47EE-A810-D1974091A10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Регионы!$S$62</c:f>
              <c:numCache>
                <c:formatCode>0.0</c:formatCode>
                <c:ptCount val="1"/>
                <c:pt idx="0">
                  <c:v>35.714285714285715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9-47EE-A810-D1974091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  <c:max val="8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983870370370366"/>
          <c:y val="0.52415486111111109"/>
          <c:w val="0.35767444444444446"/>
          <c:h val="0.29063680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Индекс БРК и его компоненты по ЮФО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940185185185185E-2"/>
          <c:y val="0.10853055555555556"/>
          <c:w val="0.55541166666666664"/>
          <c:h val="0.8713097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v>Выручка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4274074074074294E-3"/>
                  <c:y val="0.21753194444444446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242-4107-AB50-DB6A39BEFA8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Регионы!$O$90</c:f>
              <c:numCache>
                <c:formatCode>0.0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2-4107-AB50-DB6A39BEFA89}"/>
            </c:ext>
          </c:extLst>
        </c:ser>
        <c:ser>
          <c:idx val="1"/>
          <c:order val="1"/>
          <c:tx>
            <c:v>Численность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33306516492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242-4107-AB50-DB6A39BEFA8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Регионы!$P$90</c:f>
              <c:numCache>
                <c:formatCode>0.0</c:formatCode>
                <c:ptCount val="1"/>
                <c:pt idx="0">
                  <c:v>54.807692307692314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42-4107-AB50-DB6A39BEFA89}"/>
            </c:ext>
          </c:extLst>
        </c:ser>
        <c:ser>
          <c:idx val="2"/>
          <c:order val="2"/>
          <c:tx>
            <c:v>Финансирование развития</c:v>
          </c:tx>
          <c:spPr>
            <a:solidFill>
              <a:schemeClr val="bg1">
                <a:lumMod val="85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28904814814814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242-4107-AB50-DB6A39BEFA8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Регионы!$Q$90</c:f>
              <c:numCache>
                <c:formatCode>0.0</c:formatCode>
                <c:ptCount val="1"/>
                <c:pt idx="0">
                  <c:v>76.041666666666657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42-4107-AB50-DB6A39BEFA89}"/>
            </c:ext>
          </c:extLst>
        </c:ser>
        <c:ser>
          <c:idx val="3"/>
          <c:order val="3"/>
          <c:tx>
            <c:v>Привлеченный капитал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0755555555556416E-3"/>
                  <c:y val="0.284975462962962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242-4107-AB50-DB6A39BEFA8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Регионы!$R$90</c:f>
              <c:numCache>
                <c:formatCode>0.0</c:formatCode>
                <c:ptCount val="1"/>
                <c:pt idx="0">
                  <c:v>63.46153846153846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42-4107-AB50-DB6A39BEFA89}"/>
            </c:ext>
          </c:extLst>
        </c:ser>
        <c:ser>
          <c:idx val="4"/>
          <c:order val="4"/>
          <c:tx>
            <c:v>Технологические инновации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2.0755555555555557E-3"/>
                  <c:y val="0.140637962962962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242-4107-AB50-DB6A39BEFA8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Регионы!$S$90</c:f>
              <c:numCache>
                <c:formatCode>0.0</c:formatCode>
                <c:ptCount val="1"/>
                <c:pt idx="0">
                  <c:v>32.692307692307693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42-4107-AB50-DB6A39BE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163760"/>
        <c:axId val="871600560"/>
      </c:barChart>
      <c:catAx>
        <c:axId val="128316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1600560"/>
        <c:crosses val="autoZero"/>
        <c:auto val="1"/>
        <c:lblAlgn val="ctr"/>
        <c:lblOffset val="100"/>
        <c:noMultiLvlLbl val="0"/>
      </c:catAx>
      <c:valAx>
        <c:axId val="871600560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ru-RU"/>
          </a:p>
        </c:txPr>
        <c:crossAx val="12831637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5722222222226"/>
          <c:y val="0.50651597222222222"/>
          <c:w val="0.39765592592592591"/>
          <c:h val="0.24359976851851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 Narrow" panose="020B0606020202030204" pitchFamily="34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523200</xdr:colOff>
      <xdr:row>23</xdr:row>
      <xdr:rowOff>113760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935EAB-4709-4EDE-B2BB-A4ECECF81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157248</xdr:rowOff>
    </xdr:from>
    <xdr:to>
      <xdr:col>8</xdr:col>
      <xdr:colOff>523200</xdr:colOff>
      <xdr:row>47</xdr:row>
      <xdr:rowOff>88128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723A41-BBE8-442E-A7D5-A2D93C68F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48</xdr:row>
      <xdr:rowOff>38100</xdr:rowOff>
    </xdr:from>
    <xdr:to>
      <xdr:col>8</xdr:col>
      <xdr:colOff>538440</xdr:colOff>
      <xdr:row>71</xdr:row>
      <xdr:rowOff>151860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781A4E-7E15-412A-B212-87983BA7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5443</xdr:colOff>
      <xdr:row>72</xdr:row>
      <xdr:rowOff>174171</xdr:rowOff>
    </xdr:from>
    <xdr:to>
      <xdr:col>8</xdr:col>
      <xdr:colOff>528643</xdr:colOff>
      <xdr:row>97</xdr:row>
      <xdr:rowOff>131618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C2FE762-D438-490E-9D52-BA921784D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17</xdr:col>
      <xdr:colOff>523200</xdr:colOff>
      <xdr:row>47</xdr:row>
      <xdr:rowOff>113760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780A938-946F-4B98-AB87-AA4CECA77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0.0782</cdr:x>
      <cdr:y>0.42637</cdr:y>
    </cdr:from>
    <cdr:to>
      <cdr:x>0.92626</cdr:x>
      <cdr:y>0.42959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422293" y="1841927"/>
          <a:ext cx="4579524" cy="139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0.76931</cdr:x>
      <cdr:y>0.36776</cdr:y>
    </cdr:from>
    <cdr:to>
      <cdr:x>0.96188</cdr:x>
      <cdr:y>0.43212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154282" y="1588707"/>
          <a:ext cx="1039878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0.78416</cdr:x>
      <cdr:y>0.19132</cdr:y>
    </cdr:from>
    <cdr:to>
      <cdr:x>0.94356</cdr:x>
      <cdr:y>0.25568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34457" y="826501"/>
          <a:ext cx="860760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(59,1)</a:t>
          </a:r>
        </a:p>
      </cdr:txBody>
    </cdr:sp>
  </cdr:relSizeAnchor>
  <cdr:relSizeAnchor xmlns:cdr="http://schemas.openxmlformats.org/drawingml/2006/chartDrawing">
    <cdr:from>
      <cdr:x>0.07145</cdr:x>
      <cdr:y>0.33593</cdr:y>
    </cdr:from>
    <cdr:to>
      <cdr:x>0.91952</cdr:x>
      <cdr:y>0.33915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85813" y="1451226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0.06705</cdr:x>
      <cdr:y>0.42791</cdr:y>
    </cdr:from>
    <cdr:to>
      <cdr:x>0.91511</cdr:x>
      <cdr:y>0.43113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62045" y="1848564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0.7489</cdr:x>
      <cdr:y>0.42576</cdr:y>
    </cdr:from>
    <cdr:to>
      <cdr:x>0.93775</cdr:x>
      <cdr:y>0.49012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44044" y="1839298"/>
          <a:ext cx="101979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0.73607</cdr:x>
      <cdr:y>0.25072</cdr:y>
    </cdr:from>
    <cdr:to>
      <cdr:x>0.89547</cdr:x>
      <cdr:y>0.31508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3974781" y="1083095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(52,1)</a:t>
          </a:r>
        </a:p>
      </cdr:txBody>
    </cdr:sp>
  </cdr:relSizeAnchor>
  <cdr:relSizeAnchor xmlns:cdr="http://schemas.openxmlformats.org/drawingml/2006/chartDrawing">
    <cdr:from>
      <cdr:x>0.06656</cdr:x>
      <cdr:y>0.38892</cdr:y>
    </cdr:from>
    <cdr:to>
      <cdr:x>0.91463</cdr:x>
      <cdr:y>0.39214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59414" y="1680150"/>
          <a:ext cx="4579578" cy="1391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0.0695</cdr:x>
      <cdr:y>0.43263</cdr:y>
    </cdr:from>
    <cdr:to>
      <cdr:x>0.91756</cdr:x>
      <cdr:y>0.43585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75313" y="1868979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0.78124</cdr:x>
      <cdr:y>0.43278</cdr:y>
    </cdr:from>
    <cdr:to>
      <cdr:x>0.96336</cdr:x>
      <cdr:y>0.49714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218698" y="1869600"/>
          <a:ext cx="983448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0.75593</cdr:x>
      <cdr:y>0.24503</cdr:y>
    </cdr:from>
    <cdr:to>
      <cdr:x>0.91533</cdr:x>
      <cdr:y>0.3094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082019" y="1058530"/>
          <a:ext cx="860760" cy="278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(55,4)</a:t>
          </a:r>
        </a:p>
      </cdr:txBody>
    </cdr:sp>
  </cdr:relSizeAnchor>
  <cdr:relSizeAnchor xmlns:cdr="http://schemas.openxmlformats.org/drawingml/2006/chartDrawing">
    <cdr:from>
      <cdr:x>0.05862</cdr:x>
      <cdr:y>0.37144</cdr:y>
    </cdr:from>
    <cdr:to>
      <cdr:x>0.90669</cdr:x>
      <cdr:y>0.37466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16532" y="1604606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0.14654</cdr:x>
      <cdr:y>0.08189</cdr:y>
    </cdr:from>
    <cdr:to>
      <cdr:x>0.2523</cdr:x>
      <cdr:y>0.15502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106700-63BF-75AE-322A-B0119A0F10BF}"/>
            </a:ext>
          </a:extLst>
        </cdr:cNvPr>
        <cdr:cNvSpPr txBox="1"/>
      </cdr:nvSpPr>
      <cdr:spPr>
        <a:xfrm xmlns:a="http://schemas.openxmlformats.org/drawingml/2006/main">
          <a:off x="990733" y="353744"/>
          <a:ext cx="715104" cy="3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65,4</a:t>
          </a:r>
        </a:p>
      </cdr:txBody>
    </cdr:sp>
  </cdr:relSizeAnchor>
  <cdr:relSizeAnchor xmlns:cdr="http://schemas.openxmlformats.org/drawingml/2006/chartDrawing">
    <cdr:from>
      <cdr:x>0.38218</cdr:x>
      <cdr:y>0.12162</cdr:y>
    </cdr:from>
    <cdr:to>
      <cdr:x>0.50065</cdr:x>
      <cdr:y>0.19474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212CB98-E9B9-2A62-5B06-E0AF8AF1B220}"/>
            </a:ext>
          </a:extLst>
        </cdr:cNvPr>
        <cdr:cNvSpPr txBox="1"/>
      </cdr:nvSpPr>
      <cdr:spPr>
        <a:xfrm xmlns:a="http://schemas.openxmlformats.org/drawingml/2006/main">
          <a:off x="2583908" y="525404"/>
          <a:ext cx="800969" cy="315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62,1</a:t>
          </a:r>
        </a:p>
      </cdr:txBody>
    </cdr:sp>
  </cdr:relSizeAnchor>
  <cdr:relSizeAnchor xmlns:cdr="http://schemas.openxmlformats.org/drawingml/2006/chartDrawing">
    <cdr:from>
      <cdr:x>0.3029</cdr:x>
      <cdr:y>0.09728</cdr:y>
    </cdr:from>
    <cdr:to>
      <cdr:x>0.41383</cdr:x>
      <cdr:y>0.17041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212CB98-E9B9-2A62-5B06-E0AF8AF1B220}"/>
            </a:ext>
          </a:extLst>
        </cdr:cNvPr>
        <cdr:cNvSpPr txBox="1"/>
      </cdr:nvSpPr>
      <cdr:spPr>
        <a:xfrm xmlns:a="http://schemas.openxmlformats.org/drawingml/2006/main">
          <a:off x="2047922" y="420262"/>
          <a:ext cx="749979" cy="31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64,3</a:t>
          </a:r>
        </a:p>
      </cdr:txBody>
    </cdr:sp>
  </cdr:relSizeAnchor>
  <cdr:relSizeAnchor xmlns:cdr="http://schemas.openxmlformats.org/drawingml/2006/chartDrawing">
    <cdr:from>
      <cdr:x>0.6139</cdr:x>
      <cdr:y>0.18672</cdr:y>
    </cdr:from>
    <cdr:to>
      <cdr:x>0.72212</cdr:x>
      <cdr:y>0.25985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212CB98-E9B9-2A62-5B06-E0AF8AF1B220}"/>
            </a:ext>
          </a:extLst>
        </cdr:cNvPr>
        <cdr:cNvSpPr txBox="1"/>
      </cdr:nvSpPr>
      <cdr:spPr>
        <a:xfrm xmlns:a="http://schemas.openxmlformats.org/drawingml/2006/main">
          <a:off x="4150615" y="806644"/>
          <a:ext cx="731632" cy="31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53,5</a:t>
          </a:r>
        </a:p>
      </cdr:txBody>
    </cdr:sp>
  </cdr:relSizeAnchor>
  <cdr:relSizeAnchor xmlns:cdr="http://schemas.openxmlformats.org/drawingml/2006/chartDrawing">
    <cdr:from>
      <cdr:x>0.53381</cdr:x>
      <cdr:y>0.18077</cdr:y>
    </cdr:from>
    <cdr:to>
      <cdr:x>0.63707</cdr:x>
      <cdr:y>0.25389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3609131" y="780926"/>
          <a:ext cx="698080" cy="315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54,9</a:t>
          </a:r>
        </a:p>
      </cdr:txBody>
    </cdr:sp>
  </cdr:relSizeAnchor>
  <cdr:relSizeAnchor xmlns:cdr="http://schemas.openxmlformats.org/drawingml/2006/chartDrawing">
    <cdr:from>
      <cdr:x>0.85614</cdr:x>
      <cdr:y>0.22284</cdr:y>
    </cdr:from>
    <cdr:to>
      <cdr:x>0.95409</cdr:x>
      <cdr:y>0.29596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5788388" y="962672"/>
          <a:ext cx="662213" cy="315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50,9</a:t>
          </a:r>
        </a:p>
      </cdr:txBody>
    </cdr:sp>
  </cdr:relSizeAnchor>
  <cdr:relSizeAnchor xmlns:cdr="http://schemas.openxmlformats.org/drawingml/2006/chartDrawing">
    <cdr:from>
      <cdr:x>0.22511</cdr:x>
      <cdr:y>0.08964</cdr:y>
    </cdr:from>
    <cdr:to>
      <cdr:x>0.32683</cdr:x>
      <cdr:y>0.16277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1521955" y="387257"/>
          <a:ext cx="687750" cy="3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65,0</a:t>
          </a:r>
        </a:p>
      </cdr:txBody>
    </cdr:sp>
  </cdr:relSizeAnchor>
  <cdr:relSizeAnchor xmlns:cdr="http://schemas.openxmlformats.org/drawingml/2006/chartDrawing">
    <cdr:from>
      <cdr:x>0.69989</cdr:x>
      <cdr:y>0.20187</cdr:y>
    </cdr:from>
    <cdr:to>
      <cdr:x>0.80597</cdr:x>
      <cdr:y>0.275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4731956" y="872060"/>
          <a:ext cx="717253" cy="3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55,4</a:t>
          </a:r>
        </a:p>
      </cdr:txBody>
    </cdr:sp>
  </cdr:relSizeAnchor>
  <cdr:relSizeAnchor xmlns:cdr="http://schemas.openxmlformats.org/drawingml/2006/chartDrawing">
    <cdr:from>
      <cdr:x>0.77551</cdr:x>
      <cdr:y>0.21395</cdr:y>
    </cdr:from>
    <cdr:to>
      <cdr:x>0.8914</cdr:x>
      <cdr:y>0.28708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5243241" y="924285"/>
          <a:ext cx="783532" cy="31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52,1</a:t>
          </a:r>
        </a:p>
      </cdr:txBody>
    </cdr:sp>
  </cdr:relSizeAnchor>
  <cdr:relSizeAnchor xmlns:cdr="http://schemas.openxmlformats.org/drawingml/2006/chartDrawing">
    <cdr:from>
      <cdr:x>0.45643</cdr:x>
      <cdr:y>0.14698</cdr:y>
    </cdr:from>
    <cdr:to>
      <cdr:x>0.55639</cdr:x>
      <cdr:y>0.22012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3085909" y="634969"/>
          <a:ext cx="675849" cy="315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59,1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0.06692</cdr:x>
      <cdr:y>0.43879</cdr:y>
    </cdr:from>
    <cdr:to>
      <cdr:x>0.91498</cdr:x>
      <cdr:y>0.44201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61343" y="1895557"/>
          <a:ext cx="4579524" cy="139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</cdr:x>
      <cdr:y>0.43988</cdr:y>
    </cdr:from>
    <cdr:to>
      <cdr:x>0.92492</cdr:x>
      <cdr:y>0.50424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3974383" y="1900282"/>
          <a:ext cx="1020182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0.75927</cdr:x>
      <cdr:y>0.14643</cdr:y>
    </cdr:from>
    <cdr:to>
      <cdr:x>0.91867</cdr:x>
      <cdr:y>0.21079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00067" y="632586"/>
          <a:ext cx="860760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(65,0)</a:t>
          </a:r>
        </a:p>
      </cdr:txBody>
    </cdr:sp>
  </cdr:relSizeAnchor>
  <cdr:relSizeAnchor xmlns:cdr="http://schemas.openxmlformats.org/drawingml/2006/chartDrawing">
    <cdr:from>
      <cdr:x>0.06427</cdr:x>
      <cdr:y>0.28213</cdr:y>
    </cdr:from>
    <cdr:to>
      <cdr:x>0.91234</cdr:x>
      <cdr:y>0.28535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47070" y="1218799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0.06537</cdr:x>
      <cdr:y>0.42772</cdr:y>
    </cdr:from>
    <cdr:to>
      <cdr:x>0.91343</cdr:x>
      <cdr:y>0.43094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53011" y="1847746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0.74661</cdr:x>
      <cdr:y>0.4238</cdr:y>
    </cdr:from>
    <cdr:to>
      <cdr:x>0.93313</cdr:x>
      <cdr:y>0.48816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31673" y="1830802"/>
          <a:ext cx="1007202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0.73209</cdr:x>
      <cdr:y>0.2392</cdr:y>
    </cdr:from>
    <cdr:to>
      <cdr:x>0.89149</cdr:x>
      <cdr:y>0.30356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3953283" y="1033344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(54,9)</a:t>
          </a:r>
        </a:p>
      </cdr:txBody>
    </cdr:sp>
  </cdr:relSizeAnchor>
  <cdr:relSizeAnchor xmlns:cdr="http://schemas.openxmlformats.org/drawingml/2006/chartDrawing">
    <cdr:from>
      <cdr:x>0.06282</cdr:x>
      <cdr:y>0.37535</cdr:y>
    </cdr:from>
    <cdr:to>
      <cdr:x>0.91089</cdr:x>
      <cdr:y>0.37857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39203" y="1621503"/>
          <a:ext cx="4579578" cy="1391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0.06599</cdr:x>
      <cdr:y>0.43112</cdr:y>
    </cdr:from>
    <cdr:to>
      <cdr:x>0.91405</cdr:x>
      <cdr:y>0.43434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56361" y="1862433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0.75063</cdr:x>
      <cdr:y>0.42861</cdr:y>
    </cdr:from>
    <cdr:to>
      <cdr:x>0.92877</cdr:x>
      <cdr:y>0.49297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53424" y="1851583"/>
          <a:ext cx="961922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0.77827</cdr:x>
      <cdr:y>0.25203</cdr:y>
    </cdr:from>
    <cdr:to>
      <cdr:x>0.93767</cdr:x>
      <cdr:y>0.31639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02663" y="1088763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(53,5)</a:t>
          </a:r>
        </a:p>
      </cdr:txBody>
    </cdr:sp>
  </cdr:relSizeAnchor>
  <cdr:relSizeAnchor xmlns:cdr="http://schemas.openxmlformats.org/drawingml/2006/chartDrawing">
    <cdr:from>
      <cdr:x>0.06351</cdr:x>
      <cdr:y>0.39487</cdr:y>
    </cdr:from>
    <cdr:to>
      <cdr:x>0.91158</cdr:x>
      <cdr:y>0.39809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42960" y="1705841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0.06764</cdr:x>
      <cdr:y>0.4892</cdr:y>
    </cdr:from>
    <cdr:to>
      <cdr:x>0.9157</cdr:x>
      <cdr:y>0.49242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65276" y="2113364"/>
          <a:ext cx="4579525" cy="139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0.75559</cdr:x>
      <cdr:y>0.42565</cdr:y>
    </cdr:from>
    <cdr:to>
      <cdr:x>0.9332</cdr:x>
      <cdr:y>0.49001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80163" y="1838799"/>
          <a:ext cx="959104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0.75453</cdr:x>
      <cdr:y>0.22993</cdr:y>
    </cdr:from>
    <cdr:to>
      <cdr:x>0.91393</cdr:x>
      <cdr:y>0.29429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074443" y="993281"/>
          <a:ext cx="860759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(64,3)</a:t>
          </a:r>
        </a:p>
      </cdr:txBody>
    </cdr:sp>
  </cdr:relSizeAnchor>
  <cdr:relSizeAnchor xmlns:cdr="http://schemas.openxmlformats.org/drawingml/2006/chartDrawing">
    <cdr:from>
      <cdr:x>0.06601</cdr:x>
      <cdr:y>0.35613</cdr:y>
    </cdr:from>
    <cdr:to>
      <cdr:x>0.91408</cdr:x>
      <cdr:y>0.35935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56440" y="1538463"/>
          <a:ext cx="4579579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0.06813</cdr:x>
      <cdr:y>0.42673</cdr:y>
    </cdr:from>
    <cdr:to>
      <cdr:x>0.91619</cdr:x>
      <cdr:y>0.42995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67893" y="1843494"/>
          <a:ext cx="4579524" cy="139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0.77334</cdr:x>
      <cdr:y>0.42868</cdr:y>
    </cdr:from>
    <cdr:to>
      <cdr:x>0.95955</cdr:x>
      <cdr:y>0.49304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176059" y="1851891"/>
          <a:ext cx="1005534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0.76337</cdr:x>
      <cdr:y>0.17352</cdr:y>
    </cdr:from>
    <cdr:to>
      <cdr:x>0.92277</cdr:x>
      <cdr:y>0.23788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22203" y="749591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(62,1)</a:t>
          </a:r>
        </a:p>
      </cdr:txBody>
    </cdr:sp>
  </cdr:relSizeAnchor>
  <cdr:relSizeAnchor xmlns:cdr="http://schemas.openxmlformats.org/drawingml/2006/chartDrawing">
    <cdr:from>
      <cdr:x>0.07013</cdr:x>
      <cdr:y>0.30276</cdr:y>
    </cdr:from>
    <cdr:to>
      <cdr:x>0.9182</cdr:x>
      <cdr:y>0.30598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78679" y="1307909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0.07626</cdr:x>
      <cdr:y>0.53993</cdr:y>
    </cdr:from>
    <cdr:to>
      <cdr:x>0.92432</cdr:x>
      <cdr:y>0.54315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411827" y="2332506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0.75007</cdr:x>
      <cdr:y>0.47656</cdr:y>
    </cdr:from>
    <cdr:to>
      <cdr:x>0.94869</cdr:x>
      <cdr:y>0.54092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50373" y="2058758"/>
          <a:ext cx="1072548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0.76592</cdr:x>
      <cdr:y>0.25669</cdr:y>
    </cdr:from>
    <cdr:to>
      <cdr:x>0.92532</cdr:x>
      <cdr:y>0.32105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35974" y="1108891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(65,4)</a:t>
          </a:r>
        </a:p>
      </cdr:txBody>
    </cdr:sp>
  </cdr:relSizeAnchor>
  <cdr:relSizeAnchor xmlns:cdr="http://schemas.openxmlformats.org/drawingml/2006/chartDrawing">
    <cdr:from>
      <cdr:x>0.07653</cdr:x>
      <cdr:y>0.41319</cdr:y>
    </cdr:from>
    <cdr:to>
      <cdr:x>0.9246</cdr:x>
      <cdr:y>0.41641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413262" y="1784994"/>
          <a:ext cx="4579578" cy="1391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0.05914</cdr:x>
      <cdr:y>0.46153</cdr:y>
    </cdr:from>
    <cdr:to>
      <cdr:x>0.9072</cdr:x>
      <cdr:y>0.46475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19382" y="1964409"/>
          <a:ext cx="4579524" cy="13706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0.74863</cdr:x>
      <cdr:y>0.46924</cdr:y>
    </cdr:from>
    <cdr:to>
      <cdr:x>0.96418</cdr:x>
      <cdr:y>0.5336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42595" y="1997230"/>
          <a:ext cx="1163970" cy="273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0.76007</cdr:x>
      <cdr:y>0.24572</cdr:y>
    </cdr:from>
    <cdr:to>
      <cdr:x>0.98866</cdr:x>
      <cdr:y>0.31008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58470" y="1076640"/>
          <a:ext cx="1250629" cy="281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 БРК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(57</a:t>
          </a:r>
          <a:r>
            <a:rPr lang="en-US" sz="2000" b="1">
              <a:latin typeface="Arial Narrow" panose="020B0606020202030204" pitchFamily="34" charset="0"/>
            </a:rPr>
            <a:t>,</a:t>
          </a:r>
          <a:r>
            <a:rPr lang="ru-RU" sz="2000" b="1">
              <a:latin typeface="Arial Narrow" panose="020B0606020202030204" pitchFamily="34" charset="0"/>
            </a:rPr>
            <a:t>0)</a:t>
          </a:r>
        </a:p>
      </cdr:txBody>
    </cdr:sp>
  </cdr:relSizeAnchor>
  <cdr:relSizeAnchor xmlns:cdr="http://schemas.openxmlformats.org/drawingml/2006/chartDrawing">
    <cdr:from>
      <cdr:x>0.05715</cdr:x>
      <cdr:y>0.37972</cdr:y>
    </cdr:from>
    <cdr:to>
      <cdr:x>0.90522</cdr:x>
      <cdr:y>0.38294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08591" y="1616172"/>
          <a:ext cx="4579578" cy="1370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0.06437</cdr:x>
      <cdr:y>0.35246</cdr:y>
    </cdr:from>
    <cdr:to>
      <cdr:x>0.91243</cdr:x>
      <cdr:y>0.35568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47622" y="1522625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0.75687</cdr:x>
      <cdr:y>0.3542</cdr:y>
    </cdr:from>
    <cdr:to>
      <cdr:x>0.93899</cdr:x>
      <cdr:y>0.41856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87081" y="1530164"/>
          <a:ext cx="983448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0.77389</cdr:x>
      <cdr:y>0.20174</cdr:y>
    </cdr:from>
    <cdr:to>
      <cdr:x>0.93329</cdr:x>
      <cdr:y>0.26611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78993" y="871512"/>
          <a:ext cx="860760" cy="278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(50,9)</a:t>
          </a:r>
        </a:p>
      </cdr:txBody>
    </cdr:sp>
  </cdr:relSizeAnchor>
  <cdr:relSizeAnchor xmlns:cdr="http://schemas.openxmlformats.org/drawingml/2006/chartDrawing">
    <cdr:from>
      <cdr:x>0.0676</cdr:x>
      <cdr:y>0.34097</cdr:y>
    </cdr:from>
    <cdr:to>
      <cdr:x>0.91567</cdr:x>
      <cdr:y>0.34419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65047" y="1472970"/>
          <a:ext cx="4579578" cy="139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0</xdr:rowOff>
    </xdr:from>
    <xdr:to>
      <xdr:col>3</xdr:col>
      <xdr:colOff>561975</xdr:colOff>
      <xdr:row>30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1BA69E2-B202-4196-B407-5F92DD1E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638175</xdr:colOff>
      <xdr:row>13</xdr:row>
      <xdr:rowOff>9524</xdr:rowOff>
    </xdr:from>
    <xdr:to>
      <xdr:col>10</xdr:col>
      <xdr:colOff>533400</xdr:colOff>
      <xdr:row>30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A9EF4A-7D27-45FA-84D8-A23B551C4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809624</xdr:colOff>
      <xdr:row>13</xdr:row>
      <xdr:rowOff>9524</xdr:rowOff>
    </xdr:from>
    <xdr:to>
      <xdr:col>18</xdr:col>
      <xdr:colOff>447674</xdr:colOff>
      <xdr:row>30</xdr:row>
      <xdr:rowOff>152400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F76472E-481F-41E8-BB3A-677F883D9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358140</xdr:colOff>
      <xdr:row>35</xdr:row>
      <xdr:rowOff>75263</xdr:rowOff>
    </xdr:from>
    <xdr:to>
      <xdr:col>5</xdr:col>
      <xdr:colOff>195540</xdr:colOff>
      <xdr:row>59</xdr:row>
      <xdr:rowOff>8549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6FB5720-59FC-40B6-AC23-5459A1712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601579</xdr:colOff>
      <xdr:row>36</xdr:row>
      <xdr:rowOff>26736</xdr:rowOff>
    </xdr:from>
    <xdr:to>
      <xdr:col>13</xdr:col>
      <xdr:colOff>420263</xdr:colOff>
      <xdr:row>60</xdr:row>
      <xdr:rowOff>15367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538B162-FFAC-48C5-A2D6-01A4CBCD0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13368</xdr:colOff>
      <xdr:row>0</xdr:row>
      <xdr:rowOff>360948</xdr:rowOff>
    </xdr:from>
    <xdr:to>
      <xdr:col>26</xdr:col>
      <xdr:colOff>547263</xdr:colOff>
      <xdr:row>24</xdr:row>
      <xdr:rowOff>162422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059E0B4-7820-3D83-23FE-F697C779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270</xdr:row>
      <xdr:rowOff>0</xdr:rowOff>
    </xdr:from>
    <xdr:to>
      <xdr:col>27</xdr:col>
      <xdr:colOff>364066</xdr:colOff>
      <xdr:row>294</xdr:row>
      <xdr:rowOff>11430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678640C-44B6-4D85-92C0-EC704BEFF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522817</xdr:colOff>
      <xdr:row>2</xdr:row>
      <xdr:rowOff>114298</xdr:rowOff>
    </xdr:from>
    <xdr:to>
      <xdr:col>34</xdr:col>
      <xdr:colOff>545677</xdr:colOff>
      <xdr:row>28</xdr:row>
      <xdr:rowOff>98212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1A33CE-2026-47E7-8B35-5A3A7C9B0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36830</xdr:colOff>
      <xdr:row>27</xdr:row>
      <xdr:rowOff>105833</xdr:rowOff>
    </xdr:from>
    <xdr:to>
      <xdr:col>35</xdr:col>
      <xdr:colOff>59690</xdr:colOff>
      <xdr:row>53</xdr:row>
      <xdr:rowOff>79163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05B718-42EF-4087-9DA7-879785EDD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55</xdr:row>
      <xdr:rowOff>0</xdr:rowOff>
    </xdr:from>
    <xdr:to>
      <xdr:col>35</xdr:col>
      <xdr:colOff>22860</xdr:colOff>
      <xdr:row>80</xdr:row>
      <xdr:rowOff>163830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2F2E0E8-6F5E-4FD4-8542-308DDB90D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82</xdr:row>
      <xdr:rowOff>0</xdr:rowOff>
    </xdr:from>
    <xdr:to>
      <xdr:col>35</xdr:col>
      <xdr:colOff>22860</xdr:colOff>
      <xdr:row>107</xdr:row>
      <xdr:rowOff>80010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AB37523-31F2-461C-A071-EDCDAC1EA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108</xdr:row>
      <xdr:rowOff>0</xdr:rowOff>
    </xdr:from>
    <xdr:to>
      <xdr:col>35</xdr:col>
      <xdr:colOff>22860</xdr:colOff>
      <xdr:row>133</xdr:row>
      <xdr:rowOff>161652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EE0D288-81D6-4FC9-BE37-7F860D2A5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25400</xdr:colOff>
      <xdr:row>258</xdr:row>
      <xdr:rowOff>50800</xdr:rowOff>
    </xdr:from>
    <xdr:to>
      <xdr:col>34</xdr:col>
      <xdr:colOff>162560</xdr:colOff>
      <xdr:row>276</xdr:row>
      <xdr:rowOff>16510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AE58B5F-7023-4611-9271-079EB1C3E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0.04106</cdr:x>
      <cdr:y>0.508</cdr:y>
    </cdr:from>
    <cdr:to>
      <cdr:x>0.9486</cdr:x>
      <cdr:y>0.51146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3E550862-9CF8-465B-36D4-2CCF8B4BDAF5}"/>
            </a:ext>
          </a:extLst>
        </cdr:cNvPr>
        <cdr:cNvCxnSpPr/>
      </cdr:nvCxnSpPr>
      <cdr:spPr>
        <a:xfrm xmlns:a="http://schemas.openxmlformats.org/drawingml/2006/main">
          <a:off x="293766" y="2276759"/>
          <a:ext cx="6492843" cy="1550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0.04036</cdr:x>
      <cdr:y>0.65869</cdr:y>
    </cdr:from>
    <cdr:to>
      <cdr:x>0.9479</cdr:x>
      <cdr:y>0.66216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A862E3A0-6EF0-6A53-F831-6C03F17AA20D}"/>
            </a:ext>
          </a:extLst>
        </cdr:cNvPr>
        <cdr:cNvCxnSpPr/>
      </cdr:nvCxnSpPr>
      <cdr:spPr>
        <a:xfrm xmlns:a="http://schemas.openxmlformats.org/drawingml/2006/main">
          <a:off x="288783" y="2952158"/>
          <a:ext cx="6492843" cy="15552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0.8426</cdr:x>
      <cdr:y>0.40994</cdr:y>
    </cdr:from>
    <cdr:to>
      <cdr:x>0.97893</cdr:x>
      <cdr:y>0.47794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3D5F1F-7DBB-EB92-DCFF-501B356286D6}"/>
            </a:ext>
          </a:extLst>
        </cdr:cNvPr>
        <cdr:cNvSpPr txBox="1"/>
      </cdr:nvSpPr>
      <cdr:spPr>
        <a:xfrm xmlns:a="http://schemas.openxmlformats.org/drawingml/2006/main">
          <a:off x="6028267" y="1837266"/>
          <a:ext cx="975346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(55,5)</a:t>
          </a:r>
        </a:p>
      </cdr:txBody>
    </cdr:sp>
  </cdr:relSizeAnchor>
  <cdr:relSizeAnchor xmlns:cdr="http://schemas.openxmlformats.org/drawingml/2006/chartDrawing">
    <cdr:from>
      <cdr:x>0.84615</cdr:x>
      <cdr:y>0.58373</cdr:y>
    </cdr:from>
    <cdr:to>
      <cdr:x>0.98248</cdr:x>
      <cdr:y>0.65174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B3D5F1F-7DBB-EB92-DCFF-501B356286D6}"/>
            </a:ext>
          </a:extLst>
        </cdr:cNvPr>
        <cdr:cNvSpPr txBox="1"/>
      </cdr:nvSpPr>
      <cdr:spPr>
        <a:xfrm xmlns:a="http://schemas.openxmlformats.org/drawingml/2006/main">
          <a:off x="6053666" y="2616200"/>
          <a:ext cx="975346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0.05664</cdr:x>
      <cdr:y>0.38799</cdr:y>
    </cdr:from>
    <cdr:to>
      <cdr:x>0.9047</cdr:x>
      <cdr:y>0.39121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48998" y="1911352"/>
          <a:ext cx="5225061" cy="15863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0.80712</cdr:x>
      <cdr:y>0.33274</cdr:y>
    </cdr:from>
    <cdr:to>
      <cdr:x>0.96652</cdr:x>
      <cdr:y>0.3971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5007016" y="1606081"/>
          <a:ext cx="988842" cy="310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0.82078</cdr:x>
      <cdr:y>0.41751</cdr:y>
    </cdr:from>
    <cdr:to>
      <cdr:x>0.98018</cdr:x>
      <cdr:y>0.48187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5091745" y="2015266"/>
          <a:ext cx="988842" cy="310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(48,4)</a:t>
          </a:r>
        </a:p>
      </cdr:txBody>
    </cdr:sp>
  </cdr:relSizeAnchor>
  <cdr:relSizeAnchor xmlns:cdr="http://schemas.openxmlformats.org/drawingml/2006/chartDrawing">
    <cdr:from>
      <cdr:x>0.05397</cdr:x>
      <cdr:y>0.41922</cdr:y>
    </cdr:from>
    <cdr:to>
      <cdr:x>0.90204</cdr:x>
      <cdr:y>0.42244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34802" y="2023530"/>
          <a:ext cx="5261025" cy="1554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0.05293</cdr:x>
      <cdr:y>0.3883</cdr:y>
    </cdr:from>
    <cdr:to>
      <cdr:x>0.90099</cdr:x>
      <cdr:y>0.39152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23888" y="1870176"/>
          <a:ext cx="5189160" cy="15508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0.82689</cdr:x>
      <cdr:y>0.30491</cdr:y>
    </cdr:from>
    <cdr:to>
      <cdr:x>0.98629</cdr:x>
      <cdr:y>0.36927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5059633" y="1444012"/>
          <a:ext cx="975346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0.83983</cdr:x>
      <cdr:y>0.43714</cdr:y>
    </cdr:from>
    <cdr:to>
      <cdr:x>0.99923</cdr:x>
      <cdr:y>0.5015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5174341" y="2153495"/>
          <a:ext cx="982095" cy="317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(45,8)</a:t>
          </a:r>
        </a:p>
      </cdr:txBody>
    </cdr:sp>
  </cdr:relSizeAnchor>
  <cdr:relSizeAnchor xmlns:cdr="http://schemas.openxmlformats.org/drawingml/2006/chartDrawing">
    <cdr:from>
      <cdr:x>0.05184</cdr:x>
      <cdr:y>0.43017</cdr:y>
    </cdr:from>
    <cdr:to>
      <cdr:x>0.89991</cdr:x>
      <cdr:y>0.43339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19419" y="2119166"/>
          <a:ext cx="5225124" cy="15863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0.05241</cdr:x>
      <cdr:y>0.41807</cdr:y>
    </cdr:from>
    <cdr:to>
      <cdr:x>0.90047</cdr:x>
      <cdr:y>0.42129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20706" y="2015298"/>
          <a:ext cx="5189160" cy="15522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0.81293</cdr:x>
      <cdr:y>0.36421</cdr:y>
    </cdr:from>
    <cdr:to>
      <cdr:x>0.97233</cdr:x>
      <cdr:y>0.42857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974181" y="1755653"/>
          <a:ext cx="975346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0.83922</cdr:x>
      <cdr:y>0.2341</cdr:y>
    </cdr:from>
    <cdr:to>
      <cdr:x>0.99862</cdr:x>
      <cdr:y>0.29846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5135047" y="1128500"/>
          <a:ext cx="975346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(59,9)</a:t>
          </a:r>
        </a:p>
      </cdr:txBody>
    </cdr:sp>
  </cdr:relSizeAnchor>
  <cdr:relSizeAnchor xmlns:cdr="http://schemas.openxmlformats.org/drawingml/2006/chartDrawing">
    <cdr:from>
      <cdr:x>0.05305</cdr:x>
      <cdr:y>0.32442</cdr:y>
    </cdr:from>
    <cdr:to>
      <cdr:x>0.90112</cdr:x>
      <cdr:y>0.32764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24606" y="1563873"/>
          <a:ext cx="5189221" cy="1552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0.05505</cdr:x>
      <cdr:y>0.39012</cdr:y>
    </cdr:from>
    <cdr:to>
      <cdr:x>0.90311</cdr:x>
      <cdr:y>0.39334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39181" y="1918079"/>
          <a:ext cx="5225062" cy="1583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0.79513</cdr:x>
      <cdr:y>0.32273</cdr:y>
    </cdr:from>
    <cdr:to>
      <cdr:x>0.95453</cdr:x>
      <cdr:y>0.3871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865300" y="1555996"/>
          <a:ext cx="975347" cy="31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0.80501</cdr:x>
      <cdr:y>0.39509</cdr:y>
    </cdr:from>
    <cdr:to>
      <cdr:x>0.96441</cdr:x>
      <cdr:y>0.45945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925736" y="1904865"/>
          <a:ext cx="975346" cy="310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(49,8)</a:t>
          </a:r>
        </a:p>
      </cdr:txBody>
    </cdr:sp>
  </cdr:relSizeAnchor>
  <cdr:relSizeAnchor xmlns:cdr="http://schemas.openxmlformats.org/drawingml/2006/chartDrawing">
    <cdr:from>
      <cdr:x>0.05294</cdr:x>
      <cdr:y>0.40102</cdr:y>
    </cdr:from>
    <cdr:to>
      <cdr:x>0.90101</cdr:x>
      <cdr:y>0.40424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23954" y="1933433"/>
          <a:ext cx="5189222" cy="15524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0.03463</cdr:x>
      <cdr:y>0.38674</cdr:y>
    </cdr:from>
    <cdr:to>
      <cdr:x>0.88269</cdr:x>
      <cdr:y>0.38996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211901" y="1863436"/>
          <a:ext cx="5189160" cy="15515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0.76553</cdr:x>
      <cdr:y>0.37974</cdr:y>
    </cdr:from>
    <cdr:to>
      <cdr:x>0.92493</cdr:x>
      <cdr:y>0.44411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684186" y="1829726"/>
          <a:ext cx="975346" cy="3101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0.77151</cdr:x>
      <cdr:y>0.2335</cdr:y>
    </cdr:from>
    <cdr:to>
      <cdr:x>0.93091</cdr:x>
      <cdr:y>0.29786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720775" y="1125075"/>
          <a:ext cx="975346" cy="310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(55,0)</a:t>
          </a:r>
        </a:p>
      </cdr:txBody>
    </cdr:sp>
  </cdr:relSizeAnchor>
  <cdr:relSizeAnchor xmlns:cdr="http://schemas.openxmlformats.org/drawingml/2006/chartDrawing">
    <cdr:from>
      <cdr:x>0.03611</cdr:x>
      <cdr:y>0.33561</cdr:y>
    </cdr:from>
    <cdr:to>
      <cdr:x>0.88418</cdr:x>
      <cdr:y>0.33883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220964" y="1617067"/>
          <a:ext cx="5189222" cy="15515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C0000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0.10588</cdr:x>
      <cdr:y>0.2036</cdr:y>
    </cdr:from>
    <cdr:to>
      <cdr:x>0.19706</cdr:x>
      <cdr:y>0.29085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FCF1526-9D1A-1498-622D-46F3FFE9F8DA}"/>
            </a:ext>
          </a:extLst>
        </cdr:cNvPr>
        <cdr:cNvSpPr txBox="1"/>
      </cdr:nvSpPr>
      <cdr:spPr>
        <a:xfrm xmlns:a="http://schemas.openxmlformats.org/drawingml/2006/main">
          <a:off x="530860" y="675640"/>
          <a:ext cx="4572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latin typeface="Arial Narrow" panose="020B0606020202030204" pitchFamily="34" charset="0"/>
            </a:rPr>
            <a:t>55,0</a:t>
          </a:r>
        </a:p>
      </cdr:txBody>
    </cdr:sp>
  </cdr:relSizeAnchor>
  <cdr:relSizeAnchor xmlns:cdr="http://schemas.openxmlformats.org/drawingml/2006/chartDrawing">
    <cdr:from>
      <cdr:x>0.269</cdr:x>
      <cdr:y>0.28447</cdr:y>
    </cdr:from>
    <cdr:to>
      <cdr:x>0.36018</cdr:x>
      <cdr:y>0.37173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FCF1526-9D1A-1498-622D-46F3FFE9F8DA}"/>
            </a:ext>
          </a:extLst>
        </cdr:cNvPr>
        <cdr:cNvSpPr txBox="1"/>
      </cdr:nvSpPr>
      <cdr:spPr>
        <a:xfrm xmlns:a="http://schemas.openxmlformats.org/drawingml/2006/main">
          <a:off x="1348745" y="944020"/>
          <a:ext cx="457173" cy="289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latin typeface="Arial Narrow" panose="020B0606020202030204" pitchFamily="34" charset="0"/>
            </a:rPr>
            <a:t>49,8</a:t>
          </a:r>
        </a:p>
      </cdr:txBody>
    </cdr:sp>
  </cdr:relSizeAnchor>
  <cdr:relSizeAnchor xmlns:cdr="http://schemas.openxmlformats.org/drawingml/2006/chartDrawing">
    <cdr:from>
      <cdr:x>0.65096</cdr:x>
      <cdr:y>0.2957</cdr:y>
    </cdr:from>
    <cdr:to>
      <cdr:x>0.74215</cdr:x>
      <cdr:y>0.38296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18E98E7-12BF-4563-9C5E-708E1A706361}"/>
            </a:ext>
          </a:extLst>
        </cdr:cNvPr>
        <cdr:cNvSpPr txBox="1"/>
      </cdr:nvSpPr>
      <cdr:spPr>
        <a:xfrm xmlns:a="http://schemas.openxmlformats.org/drawingml/2006/main">
          <a:off x="3263897" y="981276"/>
          <a:ext cx="457223" cy="289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latin typeface="Arial Narrow" panose="020B0606020202030204" pitchFamily="34" charset="0"/>
            </a:rPr>
            <a:t>48,8</a:t>
          </a:r>
        </a:p>
      </cdr:txBody>
    </cdr:sp>
  </cdr:relSizeAnchor>
  <cdr:relSizeAnchor xmlns:cdr="http://schemas.openxmlformats.org/drawingml/2006/chartDrawing">
    <cdr:from>
      <cdr:x>0.83367</cdr:x>
      <cdr:y>0.30871</cdr:y>
    </cdr:from>
    <cdr:to>
      <cdr:x>0.92486</cdr:x>
      <cdr:y>0.39597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0F4B7B2-F751-4502-8830-893A08C1286D}"/>
            </a:ext>
          </a:extLst>
        </cdr:cNvPr>
        <cdr:cNvSpPr txBox="1"/>
      </cdr:nvSpPr>
      <cdr:spPr>
        <a:xfrm xmlns:a="http://schemas.openxmlformats.org/drawingml/2006/main">
          <a:off x="4179982" y="1024469"/>
          <a:ext cx="457223" cy="289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latin typeface="Arial Narrow" panose="020B0606020202030204" pitchFamily="34" charset="0"/>
            </a:rPr>
            <a:t>48,4</a:t>
          </a:r>
        </a:p>
      </cdr:txBody>
    </cdr:sp>
  </cdr:relSizeAnchor>
  <cdr:relSizeAnchor xmlns:cdr="http://schemas.openxmlformats.org/drawingml/2006/chartDrawing">
    <cdr:from>
      <cdr:x>0.46268</cdr:x>
      <cdr:y>0.20411</cdr:y>
    </cdr:from>
    <cdr:to>
      <cdr:x>0.55386</cdr:x>
      <cdr:y>0.29137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67B9D7-3C98-326B-EEE8-30A7B000B005}"/>
            </a:ext>
          </a:extLst>
        </cdr:cNvPr>
        <cdr:cNvSpPr txBox="1"/>
      </cdr:nvSpPr>
      <cdr:spPr>
        <a:xfrm xmlns:a="http://schemas.openxmlformats.org/drawingml/2006/main">
          <a:off x="2319866" y="677334"/>
          <a:ext cx="457173" cy="289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latin typeface="Arial Narrow" panose="020B0606020202030204" pitchFamily="34" charset="0"/>
            </a:rPr>
            <a:t>59,9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0.05689</cdr:x>
      <cdr:y>0.45704</cdr:y>
    </cdr:from>
    <cdr:to>
      <cdr:x>0.90495</cdr:x>
      <cdr:y>0.46026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07182" y="1944036"/>
          <a:ext cx="4579524" cy="13696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0.76853</cdr:x>
      <cdr:y>0.40006</cdr:y>
    </cdr:from>
    <cdr:to>
      <cdr:x>0.95904</cdr:x>
      <cdr:y>0.46442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150051" y="1701646"/>
          <a:ext cx="1028754" cy="273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0.78487</cdr:x>
      <cdr:y>0.22956</cdr:y>
    </cdr:from>
    <cdr:to>
      <cdr:x>0.94427</cdr:x>
      <cdr:y>0.29392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38295" y="976429"/>
          <a:ext cx="860760" cy="2737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</a:t>
          </a:r>
          <a:r>
            <a:rPr lang="en-US" sz="2000" b="1">
              <a:latin typeface="Arial Narrow" panose="020B0606020202030204" pitchFamily="34" charset="0"/>
            </a:rPr>
            <a:t>5</a:t>
          </a:r>
          <a:r>
            <a:rPr lang="ru-RU" sz="2000" b="1">
              <a:latin typeface="Arial Narrow" panose="020B0606020202030204" pitchFamily="34" charset="0"/>
            </a:rPr>
            <a:t>8</a:t>
          </a:r>
          <a:r>
            <a:rPr lang="en-US" sz="2000" b="1">
              <a:latin typeface="Arial Narrow" panose="020B0606020202030204" pitchFamily="34" charset="0"/>
            </a:rPr>
            <a:t>,</a:t>
          </a:r>
          <a:r>
            <a:rPr lang="ru-RU" sz="2000" b="1">
              <a:latin typeface="Arial Narrow" panose="020B0606020202030204" pitchFamily="34" charset="0"/>
            </a:rPr>
            <a:t>4)</a:t>
          </a:r>
        </a:p>
      </cdr:txBody>
    </cdr:sp>
  </cdr:relSizeAnchor>
  <cdr:relSizeAnchor xmlns:cdr="http://schemas.openxmlformats.org/drawingml/2006/chartDrawing">
    <cdr:from>
      <cdr:x>0.05418</cdr:x>
      <cdr:y>0.37891</cdr:y>
    </cdr:from>
    <cdr:to>
      <cdr:x>0.90225</cdr:x>
      <cdr:y>0.38213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292585" y="1611675"/>
          <a:ext cx="4579578" cy="13696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38099</xdr:rowOff>
    </xdr:from>
    <xdr:to>
      <xdr:col>8</xdr:col>
      <xdr:colOff>523200</xdr:colOff>
      <xdr:row>23</xdr:row>
      <xdr:rowOff>151859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3DA1DB-B0C7-42A0-AB87-EBAA976BE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586739</xdr:colOff>
      <xdr:row>0</xdr:row>
      <xdr:rowOff>0</xdr:rowOff>
    </xdr:from>
    <xdr:to>
      <xdr:col>22</xdr:col>
      <xdr:colOff>16746</xdr:colOff>
      <xdr:row>29</xdr:row>
      <xdr:rowOff>33494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D7618B-B561-40BD-8D31-25E398922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594527</xdr:colOff>
      <xdr:row>26</xdr:row>
      <xdr:rowOff>41868</xdr:rowOff>
    </xdr:from>
    <xdr:to>
      <xdr:col>9</xdr:col>
      <xdr:colOff>506452</xdr:colOff>
      <xdr:row>49</xdr:row>
      <xdr:rowOff>155628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CA95C3-527B-4D7F-AE0C-2E727E6C2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184220</xdr:colOff>
      <xdr:row>31</xdr:row>
      <xdr:rowOff>50242</xdr:rowOff>
    </xdr:from>
    <xdr:to>
      <xdr:col>19</xdr:col>
      <xdr:colOff>96145</xdr:colOff>
      <xdr:row>54</xdr:row>
      <xdr:rowOff>164002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2E522A1-3C38-4C30-93F5-2216C469A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33495</xdr:rowOff>
    </xdr:from>
    <xdr:to>
      <xdr:col>8</xdr:col>
      <xdr:colOff>523200</xdr:colOff>
      <xdr:row>73</xdr:row>
      <xdr:rowOff>147255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35D8643-051E-4DF0-9DFC-8FDD59684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418681</xdr:colOff>
      <xdr:row>56</xdr:row>
      <xdr:rowOff>142352</xdr:rowOff>
    </xdr:from>
    <xdr:to>
      <xdr:col>18</xdr:col>
      <xdr:colOff>330607</xdr:colOff>
      <xdr:row>80</xdr:row>
      <xdr:rowOff>71893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39A9FA2-0D2A-4A35-AA7D-BC8B9D4E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92110</xdr:colOff>
      <xdr:row>75</xdr:row>
      <xdr:rowOff>83736</xdr:rowOff>
    </xdr:from>
    <xdr:to>
      <xdr:col>10</xdr:col>
      <xdr:colOff>4036</xdr:colOff>
      <xdr:row>99</xdr:row>
      <xdr:rowOff>13277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E77DA90-B04F-4219-ACFD-8904A7465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0.0759</cdr:x>
      <cdr:y>0.43056</cdr:y>
    </cdr:from>
    <cdr:to>
      <cdr:x>0.92396</cdr:x>
      <cdr:y>0.43378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410860" y="1873266"/>
          <a:ext cx="4590886" cy="140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0.76904</cdr:x>
      <cdr:y>0.37033</cdr:y>
    </cdr:from>
    <cdr:to>
      <cdr:x>0.96161</cdr:x>
      <cdr:y>0.43469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163137" y="1611247"/>
          <a:ext cx="1042458" cy="280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0.78235</cdr:x>
      <cdr:y>0.17593</cdr:y>
    </cdr:from>
    <cdr:to>
      <cdr:x>0.94175</cdr:x>
      <cdr:y>0.2403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35152" y="765418"/>
          <a:ext cx="862896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(62,5)</a:t>
          </a:r>
        </a:p>
      </cdr:txBody>
    </cdr:sp>
  </cdr:relSizeAnchor>
  <cdr:relSizeAnchor xmlns:cdr="http://schemas.openxmlformats.org/drawingml/2006/chartDrawing">
    <cdr:from>
      <cdr:x>0.07273</cdr:x>
      <cdr:y>0.30034</cdr:y>
    </cdr:from>
    <cdr:to>
      <cdr:x>0.9208</cdr:x>
      <cdr:y>0.30356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93716" y="1306730"/>
          <a:ext cx="4590941" cy="140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0.66147</cdr:x>
      <cdr:y>0.25822</cdr:y>
    </cdr:from>
    <cdr:to>
      <cdr:x>0.748</cdr:x>
      <cdr:y>0.33135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106700-63BF-75AE-322A-B0119A0F10BF}"/>
            </a:ext>
          </a:extLst>
        </cdr:cNvPr>
        <cdr:cNvSpPr txBox="1"/>
      </cdr:nvSpPr>
      <cdr:spPr>
        <a:xfrm xmlns:a="http://schemas.openxmlformats.org/drawingml/2006/main">
          <a:off x="5283693" y="1388152"/>
          <a:ext cx="691189" cy="393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49,7</a:t>
          </a:r>
        </a:p>
      </cdr:txBody>
    </cdr:sp>
  </cdr:relSizeAnchor>
  <cdr:relSizeAnchor xmlns:cdr="http://schemas.openxmlformats.org/drawingml/2006/chartDrawing">
    <cdr:from>
      <cdr:x>0.42249</cdr:x>
      <cdr:y>0.2148</cdr:y>
    </cdr:from>
    <cdr:to>
      <cdr:x>0.51941</cdr:x>
      <cdr:y>0.26947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212CB98-E9B9-2A62-5B06-E0AF8AF1B220}"/>
            </a:ext>
          </a:extLst>
        </cdr:cNvPr>
        <cdr:cNvSpPr txBox="1"/>
      </cdr:nvSpPr>
      <cdr:spPr>
        <a:xfrm xmlns:a="http://schemas.openxmlformats.org/drawingml/2006/main">
          <a:off x="3374827" y="1154759"/>
          <a:ext cx="774182" cy="293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51,6</a:t>
          </a:r>
        </a:p>
      </cdr:txBody>
    </cdr:sp>
  </cdr:relSizeAnchor>
  <cdr:relSizeAnchor xmlns:cdr="http://schemas.openxmlformats.org/drawingml/2006/chartDrawing">
    <cdr:from>
      <cdr:x>0.29217</cdr:x>
      <cdr:y>0.17143</cdr:y>
    </cdr:from>
    <cdr:to>
      <cdr:x>0.37664</cdr:x>
      <cdr:y>0.24455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2333836" y="921572"/>
          <a:ext cx="674734" cy="393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56,5</a:t>
          </a:r>
        </a:p>
      </cdr:txBody>
    </cdr:sp>
  </cdr:relSizeAnchor>
  <cdr:relSizeAnchor xmlns:cdr="http://schemas.openxmlformats.org/drawingml/2006/chartDrawing">
    <cdr:from>
      <cdr:x>0.54253</cdr:x>
      <cdr:y>0.23672</cdr:y>
    </cdr:from>
    <cdr:to>
      <cdr:x>0.62266</cdr:x>
      <cdr:y>0.30984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4333659" y="1272579"/>
          <a:ext cx="640066" cy="393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50,7</a:t>
          </a:r>
        </a:p>
      </cdr:txBody>
    </cdr:sp>
  </cdr:relSizeAnchor>
  <cdr:relSizeAnchor xmlns:cdr="http://schemas.openxmlformats.org/drawingml/2006/chartDrawing">
    <cdr:from>
      <cdr:x>0.16554</cdr:x>
      <cdr:y>0.12952</cdr:y>
    </cdr:from>
    <cdr:to>
      <cdr:x>0.26035</cdr:x>
      <cdr:y>0.20265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1322332" y="696290"/>
          <a:ext cx="757328" cy="393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60,0</a:t>
          </a:r>
        </a:p>
      </cdr:txBody>
    </cdr:sp>
  </cdr:relSizeAnchor>
  <cdr:relSizeAnchor xmlns:cdr="http://schemas.openxmlformats.org/drawingml/2006/chartDrawing">
    <cdr:from>
      <cdr:x>0.03287</cdr:x>
      <cdr:y>0.08152</cdr:y>
    </cdr:from>
    <cdr:to>
      <cdr:x>0.11465</cdr:x>
      <cdr:y>0.15466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45EE1CC-744E-D157-148D-096CCCC8C2C2}"/>
            </a:ext>
          </a:extLst>
        </cdr:cNvPr>
        <cdr:cNvSpPr txBox="1"/>
      </cdr:nvSpPr>
      <cdr:spPr>
        <a:xfrm xmlns:a="http://schemas.openxmlformats.org/drawingml/2006/main">
          <a:off x="178010" y="438225"/>
          <a:ext cx="442845" cy="393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62,5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0.07435</cdr:x>
      <cdr:y>0.43633</cdr:y>
    </cdr:from>
    <cdr:to>
      <cdr:x>0.92241</cdr:x>
      <cdr:y>0.43955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402486" y="1898387"/>
          <a:ext cx="4590886" cy="140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0.76595</cdr:x>
      <cdr:y>0.38188</cdr:y>
    </cdr:from>
    <cdr:to>
      <cdr:x>0.95852</cdr:x>
      <cdr:y>0.44624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146389" y="1661489"/>
          <a:ext cx="1042458" cy="280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0.78544</cdr:x>
      <cdr:y>0.19132</cdr:y>
    </cdr:from>
    <cdr:to>
      <cdr:x>0.94484</cdr:x>
      <cdr:y>0.25569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51899" y="832408"/>
          <a:ext cx="862896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(60,0)</a:t>
          </a:r>
        </a:p>
      </cdr:txBody>
    </cdr:sp>
  </cdr:relSizeAnchor>
  <cdr:relSizeAnchor xmlns:cdr="http://schemas.openxmlformats.org/drawingml/2006/chartDrawing">
    <cdr:from>
      <cdr:x>0.06809</cdr:x>
      <cdr:y>0.31959</cdr:y>
    </cdr:from>
    <cdr:to>
      <cdr:x>0.91616</cdr:x>
      <cdr:y>0.32281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68598" y="1390459"/>
          <a:ext cx="4590941" cy="1401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0.07126</cdr:x>
      <cdr:y>0.4344</cdr:y>
    </cdr:from>
    <cdr:to>
      <cdr:x>0.91932</cdr:x>
      <cdr:y>0.43762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85739" y="1890014"/>
          <a:ext cx="4590886" cy="140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0.74893</cdr:x>
      <cdr:y>0.44154</cdr:y>
    </cdr:from>
    <cdr:to>
      <cdr:x>0.9415</cdr:x>
      <cdr:y>0.5059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54253" y="1921067"/>
          <a:ext cx="1042458" cy="280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0.76842</cdr:x>
      <cdr:y>0.28948</cdr:y>
    </cdr:from>
    <cdr:to>
      <cdr:x>0.92782</cdr:x>
      <cdr:y>0.35385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59789" y="1259462"/>
          <a:ext cx="862896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(50,7)</a:t>
          </a:r>
        </a:p>
      </cdr:txBody>
    </cdr:sp>
  </cdr:relSizeAnchor>
  <cdr:relSizeAnchor xmlns:cdr="http://schemas.openxmlformats.org/drawingml/2006/chartDrawing">
    <cdr:from>
      <cdr:x>0.07118</cdr:x>
      <cdr:y>0.41967</cdr:y>
    </cdr:from>
    <cdr:to>
      <cdr:x>0.91925</cdr:x>
      <cdr:y>0.42289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85326" y="1825903"/>
          <a:ext cx="4590940" cy="140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0.06971</cdr:x>
      <cdr:y>0.4575</cdr:y>
    </cdr:from>
    <cdr:to>
      <cdr:x>0.91777</cdr:x>
      <cdr:y>0.46072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77383" y="1990497"/>
          <a:ext cx="4590886" cy="14009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0.75357</cdr:x>
      <cdr:y>0.3992</cdr:y>
    </cdr:from>
    <cdr:to>
      <cdr:x>0.94614</cdr:x>
      <cdr:y>0.46356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79374" y="1736862"/>
          <a:ext cx="1042458" cy="28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0.78234</cdr:x>
      <cdr:y>0.25099</cdr:y>
    </cdr:from>
    <cdr:to>
      <cdr:x>0.94174</cdr:x>
      <cdr:y>0.31536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235143" y="1091993"/>
          <a:ext cx="862896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(56,5)</a:t>
          </a:r>
        </a:p>
      </cdr:txBody>
    </cdr:sp>
  </cdr:relSizeAnchor>
  <cdr:relSizeAnchor xmlns:cdr="http://schemas.openxmlformats.org/drawingml/2006/chartDrawing">
    <cdr:from>
      <cdr:x>0.07273</cdr:x>
      <cdr:y>0.38695</cdr:y>
    </cdr:from>
    <cdr:to>
      <cdr:x>0.9208</cdr:x>
      <cdr:y>0.39017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93716" y="1683551"/>
          <a:ext cx="4590941" cy="140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0.0759</cdr:x>
      <cdr:y>0.38437</cdr:y>
    </cdr:from>
    <cdr:to>
      <cdr:x>0.92396</cdr:x>
      <cdr:y>0.38759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410897" y="1672303"/>
          <a:ext cx="4590886" cy="14009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0.75203</cdr:x>
      <cdr:y>0.38573</cdr:y>
    </cdr:from>
    <cdr:to>
      <cdr:x>0.9446</cdr:x>
      <cdr:y>0.45009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71018" y="1678239"/>
          <a:ext cx="1042458" cy="280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0.76687</cdr:x>
      <cdr:y>0.22597</cdr:y>
    </cdr:from>
    <cdr:to>
      <cdr:x>0.92627</cdr:x>
      <cdr:y>0.29034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51389" y="983136"/>
          <a:ext cx="862896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(51,6)</a:t>
          </a:r>
        </a:p>
      </cdr:txBody>
    </cdr:sp>
  </cdr:relSizeAnchor>
  <cdr:relSizeAnchor xmlns:cdr="http://schemas.openxmlformats.org/drawingml/2006/chartDrawing">
    <cdr:from>
      <cdr:x>0.06809</cdr:x>
      <cdr:y>0.36193</cdr:y>
    </cdr:from>
    <cdr:to>
      <cdr:x>0.91616</cdr:x>
      <cdr:y>0.36515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68578" y="1574691"/>
          <a:ext cx="4590940" cy="140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0.07127</cdr:x>
      <cdr:y>0.45173</cdr:y>
    </cdr:from>
    <cdr:to>
      <cdr:x>0.91933</cdr:x>
      <cdr:y>0.45495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85792" y="1965393"/>
          <a:ext cx="4590887" cy="140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0.75176</cdr:x>
      <cdr:y>0.38685</cdr:y>
    </cdr:from>
    <cdr:to>
      <cdr:x>0.94614</cdr:x>
      <cdr:y>0.49243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069593" y="1683118"/>
          <a:ext cx="1052256" cy="459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0.76723</cdr:x>
      <cdr:y>0.46654</cdr:y>
    </cdr:from>
    <cdr:to>
      <cdr:x>0.92318</cdr:x>
      <cdr:y>0.53091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53318" y="2029845"/>
          <a:ext cx="844245" cy="28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(49,7)</a:t>
          </a:r>
        </a:p>
      </cdr:txBody>
    </cdr:sp>
  </cdr:relSizeAnchor>
  <cdr:relSizeAnchor xmlns:cdr="http://schemas.openxmlformats.org/drawingml/2006/chartDrawing">
    <cdr:from>
      <cdr:x>0.07273</cdr:x>
      <cdr:y>0.46778</cdr:y>
    </cdr:from>
    <cdr:to>
      <cdr:x>0.9208</cdr:x>
      <cdr:y>0.471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93716" y="2035240"/>
          <a:ext cx="4590941" cy="14009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270</xdr:row>
      <xdr:rowOff>0</xdr:rowOff>
    </xdr:from>
    <xdr:to>
      <xdr:col>25</xdr:col>
      <xdr:colOff>541020</xdr:colOff>
      <xdr:row>294</xdr:row>
      <xdr:rowOff>92710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5BA9A8-F2C7-4A6F-8114-981FDE498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0.04576</cdr:x>
      <cdr:y>0.47179</cdr:y>
    </cdr:from>
    <cdr:to>
      <cdr:x>0.9533</cdr:x>
      <cdr:y>0.47525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3E550862-9CF8-465B-36D4-2CCF8B4BDAF5}"/>
            </a:ext>
          </a:extLst>
        </cdr:cNvPr>
        <cdr:cNvCxnSpPr/>
      </cdr:nvCxnSpPr>
      <cdr:spPr>
        <a:xfrm xmlns:a="http://schemas.openxmlformats.org/drawingml/2006/main">
          <a:off x="276837" y="2114479"/>
          <a:ext cx="5490871" cy="15507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0.06972</cdr:x>
      <cdr:y>0.61821</cdr:y>
    </cdr:from>
    <cdr:to>
      <cdr:x>0.97726</cdr:x>
      <cdr:y>0.62168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A862E3A0-6EF0-6A53-F831-6C03F17AA20D}"/>
            </a:ext>
          </a:extLst>
        </cdr:cNvPr>
        <cdr:cNvCxnSpPr/>
      </cdr:nvCxnSpPr>
      <cdr:spPr>
        <a:xfrm xmlns:a="http://schemas.openxmlformats.org/drawingml/2006/main">
          <a:off x="421799" y="2770695"/>
          <a:ext cx="5490871" cy="15552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0.8346</cdr:x>
      <cdr:y>0.37858</cdr:y>
    </cdr:from>
    <cdr:to>
      <cdr:x>0.9958</cdr:x>
      <cdr:y>0.44658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A0C746C-C11A-DA0A-E560-C14E579E7746}"/>
            </a:ext>
          </a:extLst>
        </cdr:cNvPr>
        <cdr:cNvSpPr txBox="1"/>
      </cdr:nvSpPr>
      <cdr:spPr>
        <a:xfrm xmlns:a="http://schemas.openxmlformats.org/drawingml/2006/main">
          <a:off x="5049535" y="1696720"/>
          <a:ext cx="975346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(55,5)</a:t>
          </a:r>
        </a:p>
      </cdr:txBody>
    </cdr:sp>
  </cdr:relSizeAnchor>
  <cdr:relSizeAnchor xmlns:cdr="http://schemas.openxmlformats.org/drawingml/2006/chartDrawing">
    <cdr:from>
      <cdr:x>0.83879</cdr:x>
      <cdr:y>0.55238</cdr:y>
    </cdr:from>
    <cdr:to>
      <cdr:x>1</cdr:x>
      <cdr:y>0.62038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19ABE2C-2693-CC23-8086-A911906CB1BB}"/>
            </a:ext>
          </a:extLst>
        </cdr:cNvPr>
        <cdr:cNvSpPr txBox="1"/>
      </cdr:nvSpPr>
      <cdr:spPr>
        <a:xfrm xmlns:a="http://schemas.openxmlformats.org/drawingml/2006/main">
          <a:off x="5074934" y="2475654"/>
          <a:ext cx="975346" cy="304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0.05432</cdr:x>
      <cdr:y>0.40764</cdr:y>
    </cdr:from>
    <cdr:to>
      <cdr:x>0.90238</cdr:x>
      <cdr:y>0.41086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293322" y="1761017"/>
          <a:ext cx="4579524" cy="1391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0.80009</cdr:x>
      <cdr:y>0.39706</cdr:y>
    </cdr:from>
    <cdr:to>
      <cdr:x>0.97508</cdr:x>
      <cdr:y>0.46142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320462" y="1715309"/>
          <a:ext cx="944958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0.81271</cdr:x>
      <cdr:y>0.23336</cdr:y>
    </cdr:from>
    <cdr:to>
      <cdr:x>0.97211</cdr:x>
      <cdr:y>0.29772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388616" y="1008103"/>
          <a:ext cx="860760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2000" b="1">
              <a:latin typeface="Arial Narrow" panose="020B0606020202030204" pitchFamily="34" charset="0"/>
            </a:rPr>
            <a:t>(</a:t>
          </a:r>
          <a:r>
            <a:rPr lang="en-US" sz="2000" b="1">
              <a:latin typeface="Arial Narrow" panose="020B0606020202030204" pitchFamily="34" charset="0"/>
            </a:rPr>
            <a:t>5</a:t>
          </a:r>
          <a:r>
            <a:rPr lang="ru-RU" sz="2000" b="1">
              <a:latin typeface="Arial Narrow" panose="020B0606020202030204" pitchFamily="34" charset="0"/>
            </a:rPr>
            <a:t>5</a:t>
          </a:r>
          <a:r>
            <a:rPr lang="en-US" sz="2000" b="1">
              <a:latin typeface="Arial Narrow" panose="020B0606020202030204" pitchFamily="34" charset="0"/>
            </a:rPr>
            <a:t>,</a:t>
          </a:r>
          <a:r>
            <a:rPr lang="ru-RU" sz="2000" b="1">
              <a:latin typeface="Arial Narrow" panose="020B0606020202030204" pitchFamily="34" charset="0"/>
            </a:rPr>
            <a:t>7)</a:t>
          </a:r>
        </a:p>
      </cdr:txBody>
    </cdr:sp>
  </cdr:relSizeAnchor>
  <cdr:relSizeAnchor xmlns:cdr="http://schemas.openxmlformats.org/drawingml/2006/chartDrawing">
    <cdr:from>
      <cdr:x>0.05257</cdr:x>
      <cdr:y>0.3512</cdr:y>
    </cdr:from>
    <cdr:to>
      <cdr:x>0.90064</cdr:x>
      <cdr:y>0.35442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283900" y="1534789"/>
          <a:ext cx="4579578" cy="1407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523200</xdr:colOff>
      <xdr:row>23</xdr:row>
      <xdr:rowOff>113760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2C009E-8734-4A5A-82EE-B5DEB3D2A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27</xdr:row>
      <xdr:rowOff>175260</xdr:rowOff>
    </xdr:from>
    <xdr:to>
      <xdr:col>10</xdr:col>
      <xdr:colOff>403860</xdr:colOff>
      <xdr:row>54</xdr:row>
      <xdr:rowOff>57997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4DB206-73D8-4871-8ADF-474082AE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358140</xdr:colOff>
      <xdr:row>56</xdr:row>
      <xdr:rowOff>45720</xdr:rowOff>
    </xdr:from>
    <xdr:to>
      <xdr:col>10</xdr:col>
      <xdr:colOff>381000</xdr:colOff>
      <xdr:row>82</xdr:row>
      <xdr:rowOff>111337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88B6E37-36F1-4CBC-B1C1-A8C0DDC2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236220</xdr:colOff>
      <xdr:row>83</xdr:row>
      <xdr:rowOff>0</xdr:rowOff>
    </xdr:from>
    <xdr:to>
      <xdr:col>10</xdr:col>
      <xdr:colOff>259080</xdr:colOff>
      <xdr:row>109</xdr:row>
      <xdr:rowOff>65617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B9924E9-E4C3-4953-9BF8-FF210E896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137160</xdr:colOff>
      <xdr:row>1</xdr:row>
      <xdr:rowOff>22860</xdr:rowOff>
    </xdr:from>
    <xdr:to>
      <xdr:col>20</xdr:col>
      <xdr:colOff>45720</xdr:colOff>
      <xdr:row>22</xdr:row>
      <xdr:rowOff>129540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12A2434-7FEF-4F61-86EF-EB3E7E8B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0.06327</cdr:x>
      <cdr:y>0.50871</cdr:y>
    </cdr:from>
    <cdr:to>
      <cdr:x>0.91133</cdr:x>
      <cdr:y>0.51193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41646" y="2197646"/>
          <a:ext cx="4579524" cy="13911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0.72447</cdr:x>
      <cdr:y>0.51134</cdr:y>
    </cdr:from>
    <cdr:to>
      <cdr:x>0.91251</cdr:x>
      <cdr:y>0.5757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3912150" y="2208994"/>
          <a:ext cx="1015416" cy="278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0.7707</cdr:x>
      <cdr:y>0.25739</cdr:y>
    </cdr:from>
    <cdr:to>
      <cdr:x>0.9301</cdr:x>
      <cdr:y>0.32176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161768" y="1111946"/>
          <a:ext cx="860760" cy="278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800" b="1">
              <a:latin typeface="Arial Narrow" panose="020B0606020202030204" pitchFamily="34" charset="0"/>
            </a:rPr>
            <a:t>(64,1)</a:t>
          </a:r>
        </a:p>
      </cdr:txBody>
    </cdr:sp>
  </cdr:relSizeAnchor>
  <cdr:relSizeAnchor xmlns:cdr="http://schemas.openxmlformats.org/drawingml/2006/chartDrawing">
    <cdr:from>
      <cdr:x>0.06709</cdr:x>
      <cdr:y>0.37752</cdr:y>
    </cdr:from>
    <cdr:to>
      <cdr:x>0.91516</cdr:x>
      <cdr:y>0.38074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62262" y="1630891"/>
          <a:ext cx="4579578" cy="1391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0070C0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0.0523</cdr:x>
      <cdr:y>0.44854</cdr:y>
    </cdr:from>
    <cdr:to>
      <cdr:x>0.90036</cdr:x>
      <cdr:y>0.45176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20045" y="2162187"/>
          <a:ext cx="5189160" cy="15522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0.79203</cdr:x>
      <cdr:y>0.44865</cdr:y>
    </cdr:from>
    <cdr:to>
      <cdr:x>0.95143</cdr:x>
      <cdr:y>0.51301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846325" y="2162729"/>
          <a:ext cx="975346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0.78705</cdr:x>
      <cdr:y>0.20397</cdr:y>
    </cdr:from>
    <cdr:to>
      <cdr:x>0.94645</cdr:x>
      <cdr:y>0.26833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815841" y="983255"/>
          <a:ext cx="975347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800" b="1">
              <a:latin typeface="Arial Narrow" panose="020B0606020202030204" pitchFamily="34" charset="0"/>
            </a:rPr>
            <a:t>(62,2)</a:t>
          </a:r>
        </a:p>
      </cdr:txBody>
    </cdr:sp>
  </cdr:relSizeAnchor>
  <cdr:relSizeAnchor xmlns:cdr="http://schemas.openxmlformats.org/drawingml/2006/chartDrawing">
    <cdr:from>
      <cdr:x>0.05439</cdr:x>
      <cdr:y>0.32459</cdr:y>
    </cdr:from>
    <cdr:to>
      <cdr:x>0.90246</cdr:x>
      <cdr:y>0.32781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32776" y="1564667"/>
          <a:ext cx="5189222" cy="1552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1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0.04857</cdr:x>
      <cdr:y>0.45802</cdr:y>
    </cdr:from>
    <cdr:to>
      <cdr:x>0.89663</cdr:x>
      <cdr:y>0.46124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297181" y="2207866"/>
          <a:ext cx="5189160" cy="15522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0.77336</cdr:x>
      <cdr:y>0.4613</cdr:y>
    </cdr:from>
    <cdr:to>
      <cdr:x>0.93276</cdr:x>
      <cdr:y>0.52566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732053" y="2223681"/>
          <a:ext cx="975347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0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0.79079</cdr:x>
      <cdr:y>0.28459</cdr:y>
    </cdr:from>
    <cdr:to>
      <cdr:x>0.95019</cdr:x>
      <cdr:y>0.34895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838734" y="1371878"/>
          <a:ext cx="975346" cy="310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(56,0)</a:t>
          </a:r>
        </a:p>
      </cdr:txBody>
    </cdr:sp>
  </cdr:relSizeAnchor>
  <cdr:relSizeAnchor xmlns:cdr="http://schemas.openxmlformats.org/drawingml/2006/chartDrawing">
    <cdr:from>
      <cdr:x>0.04691</cdr:x>
      <cdr:y>0.38782</cdr:y>
    </cdr:from>
    <cdr:to>
      <cdr:x>0.89498</cdr:x>
      <cdr:y>0.39104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287036" y="1869506"/>
          <a:ext cx="5189221" cy="1552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1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0.05853</cdr:x>
      <cdr:y>0.4438</cdr:y>
    </cdr:from>
    <cdr:to>
      <cdr:x>0.90659</cdr:x>
      <cdr:y>0.44702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4B470956-D35F-54D0-61BD-820614071292}"/>
            </a:ext>
          </a:extLst>
        </cdr:cNvPr>
        <cdr:cNvCxnSpPr/>
      </cdr:nvCxnSpPr>
      <cdr:spPr>
        <a:xfrm xmlns:a="http://schemas.openxmlformats.org/drawingml/2006/main" flipV="1">
          <a:off x="358153" y="2139316"/>
          <a:ext cx="5189160" cy="15522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0.77833</cdr:x>
      <cdr:y>0.34906</cdr:y>
    </cdr:from>
    <cdr:to>
      <cdr:x>0.93773</cdr:x>
      <cdr:y>0.41342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1B25710-82C2-7A5E-775E-7290AE26FCF2}"/>
            </a:ext>
          </a:extLst>
        </cdr:cNvPr>
        <cdr:cNvSpPr txBox="1"/>
      </cdr:nvSpPr>
      <cdr:spPr>
        <a:xfrm xmlns:a="http://schemas.openxmlformats.org/drawingml/2006/main">
          <a:off x="4762497" y="1682643"/>
          <a:ext cx="975346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Нейтрально</a:t>
          </a:r>
        </a:p>
      </cdr:txBody>
    </cdr:sp>
  </cdr:relSizeAnchor>
  <cdr:relSizeAnchor xmlns:cdr="http://schemas.openxmlformats.org/drawingml/2006/chartDrawing">
    <cdr:from>
      <cdr:x>0.80199</cdr:x>
      <cdr:y>0.4648</cdr:y>
    </cdr:from>
    <cdr:to>
      <cdr:x>0.96139</cdr:x>
      <cdr:y>0.52916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98F4A70-2576-BE9C-C5D1-419C5FB856B7}"/>
            </a:ext>
          </a:extLst>
        </cdr:cNvPr>
        <cdr:cNvSpPr txBox="1"/>
      </cdr:nvSpPr>
      <cdr:spPr>
        <a:xfrm xmlns:a="http://schemas.openxmlformats.org/drawingml/2006/main">
          <a:off x="4907265" y="2240577"/>
          <a:ext cx="975346" cy="3102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 b="1">
              <a:latin typeface="Arial Narrow" panose="020B0606020202030204" pitchFamily="34" charset="0"/>
            </a:rPr>
            <a:t>Индекс</a:t>
          </a:r>
          <a:br>
            <a:rPr lang="ru-RU" sz="1200" b="1">
              <a:latin typeface="Arial Narrow" panose="020B0606020202030204" pitchFamily="34" charset="0"/>
            </a:rPr>
          </a:br>
          <a:r>
            <a:rPr lang="ru-RU" sz="1200" b="1">
              <a:latin typeface="Arial Narrow" panose="020B0606020202030204" pitchFamily="34" charset="0"/>
            </a:rPr>
            <a:t>(48,9)</a:t>
          </a:r>
        </a:p>
      </cdr:txBody>
    </cdr:sp>
  </cdr:relSizeAnchor>
  <cdr:relSizeAnchor xmlns:cdr="http://schemas.openxmlformats.org/drawingml/2006/chartDrawing">
    <cdr:from>
      <cdr:x>0.05562</cdr:x>
      <cdr:y>0.47002</cdr:y>
    </cdr:from>
    <cdr:to>
      <cdr:x>0.90369</cdr:x>
      <cdr:y>0.47324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A6C62FCB-E6B7-AD1A-2DA5-D870FE49BC43}"/>
            </a:ext>
          </a:extLst>
        </cdr:cNvPr>
        <cdr:cNvCxnSpPr/>
      </cdr:nvCxnSpPr>
      <cdr:spPr>
        <a:xfrm xmlns:a="http://schemas.openxmlformats.org/drawingml/2006/main" flipV="1">
          <a:off x="340347" y="2265728"/>
          <a:ext cx="5189222" cy="15522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1"/>
          </a:solidFill>
          <a:prstDash val="solid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0.06896</cdr:x>
      <cdr:y>0.13957</cdr:y>
    </cdr:from>
    <cdr:to>
      <cdr:x>0.16014</cdr:x>
      <cdr:y>0.22682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FCF1526-9D1A-1498-622D-46F3FFE9F8DA}"/>
            </a:ext>
          </a:extLst>
        </cdr:cNvPr>
        <cdr:cNvSpPr txBox="1"/>
      </cdr:nvSpPr>
      <cdr:spPr>
        <a:xfrm xmlns:a="http://schemas.openxmlformats.org/drawingml/2006/main">
          <a:off x="498152" y="550891"/>
          <a:ext cx="658662" cy="344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64,1</a:t>
          </a:r>
        </a:p>
      </cdr:txBody>
    </cdr:sp>
  </cdr:relSizeAnchor>
  <cdr:relSizeAnchor xmlns:cdr="http://schemas.openxmlformats.org/drawingml/2006/chartDrawing">
    <cdr:from>
      <cdr:x>0.24076</cdr:x>
      <cdr:y>0.15084</cdr:y>
    </cdr:from>
    <cdr:to>
      <cdr:x>0.33194</cdr:x>
      <cdr:y>0.2381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FCF1526-9D1A-1498-622D-46F3FFE9F8DA}"/>
            </a:ext>
          </a:extLst>
        </cdr:cNvPr>
        <cdr:cNvSpPr txBox="1"/>
      </cdr:nvSpPr>
      <cdr:spPr>
        <a:xfrm xmlns:a="http://schemas.openxmlformats.org/drawingml/2006/main">
          <a:off x="1739220" y="595391"/>
          <a:ext cx="658663" cy="3444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62,2</a:t>
          </a:r>
        </a:p>
      </cdr:txBody>
    </cdr:sp>
  </cdr:relSizeAnchor>
  <cdr:relSizeAnchor xmlns:cdr="http://schemas.openxmlformats.org/drawingml/2006/chartDrawing">
    <cdr:from>
      <cdr:x>0.40493</cdr:x>
      <cdr:y>0.18758</cdr:y>
    </cdr:from>
    <cdr:to>
      <cdr:x>0.49612</cdr:x>
      <cdr:y>0.27484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18E98E7-12BF-4563-9C5E-708E1A706361}"/>
            </a:ext>
          </a:extLst>
        </cdr:cNvPr>
        <cdr:cNvSpPr txBox="1"/>
      </cdr:nvSpPr>
      <cdr:spPr>
        <a:xfrm xmlns:a="http://schemas.openxmlformats.org/drawingml/2006/main">
          <a:off x="2925150" y="740410"/>
          <a:ext cx="658734" cy="344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57,4</a:t>
          </a:r>
        </a:p>
      </cdr:txBody>
    </cdr:sp>
  </cdr:relSizeAnchor>
  <cdr:relSizeAnchor xmlns:cdr="http://schemas.openxmlformats.org/drawingml/2006/chartDrawing">
    <cdr:from>
      <cdr:x>0.57649</cdr:x>
      <cdr:y>0.20825</cdr:y>
    </cdr:from>
    <cdr:to>
      <cdr:x>0.66768</cdr:x>
      <cdr:y>0.29551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0F4B7B2-F751-4502-8830-893A08C1286D}"/>
            </a:ext>
          </a:extLst>
        </cdr:cNvPr>
        <cdr:cNvSpPr txBox="1"/>
      </cdr:nvSpPr>
      <cdr:spPr>
        <a:xfrm xmlns:a="http://schemas.openxmlformats.org/drawingml/2006/main">
          <a:off x="4164419" y="821998"/>
          <a:ext cx="658735" cy="344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 b="1">
              <a:latin typeface="Arial Narrow" panose="020B0606020202030204" pitchFamily="34" charset="0"/>
            </a:rPr>
            <a:t>53,0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0.03709</cdr:x>
      <cdr:y>0.24912</cdr:y>
    </cdr:from>
    <cdr:to>
      <cdr:x>0.95713</cdr:x>
      <cdr:y>0.25088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97B83B1E-2F67-032E-C9D1-72CA5845D763}"/>
            </a:ext>
          </a:extLst>
        </cdr:cNvPr>
        <cdr:cNvCxnSpPr/>
      </cdr:nvCxnSpPr>
      <cdr:spPr>
        <a:xfrm xmlns:a="http://schemas.openxmlformats.org/drawingml/2006/main">
          <a:off x="200298" y="1088658"/>
          <a:ext cx="4968216" cy="7691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0.65516</cdr:x>
      <cdr:y>0.13695</cdr:y>
    </cdr:from>
    <cdr:to>
      <cdr:x>0.97971</cdr:x>
      <cdr:y>0.26748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6406B05-6060-8E33-D0E5-FF66E63B857F}"/>
            </a:ext>
          </a:extLst>
        </cdr:cNvPr>
        <cdr:cNvSpPr txBox="1"/>
      </cdr:nvSpPr>
      <cdr:spPr>
        <a:xfrm xmlns:a="http://schemas.openxmlformats.org/drawingml/2006/main">
          <a:off x="3537875" y="598471"/>
          <a:ext cx="1752570" cy="570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solidFill>
                <a:schemeClr val="tx1"/>
              </a:solidFill>
              <a:latin typeface="Arial Narrow" panose="020B0606020202030204" pitchFamily="34" charset="0"/>
            </a:rPr>
            <a:t>По всем ответам </a:t>
          </a:r>
          <a:br>
            <a:rPr lang="ru-RU" sz="1200" b="1">
              <a:solidFill>
                <a:schemeClr val="tx1"/>
              </a:solidFill>
              <a:latin typeface="Arial Narrow" panose="020B0606020202030204" pitchFamily="34" charset="0"/>
            </a:rPr>
          </a:br>
          <a:r>
            <a:rPr lang="ru-RU" sz="2000" b="1">
              <a:solidFill>
                <a:schemeClr val="tx1"/>
              </a:solidFill>
              <a:latin typeface="Arial Narrow" panose="020B0606020202030204" pitchFamily="34" charset="0"/>
            </a:rPr>
            <a:t>45,2</a:t>
          </a:r>
        </a:p>
      </cdr:txBody>
    </cdr:sp>
  </cdr:relSizeAnchor>
  <cdr:relSizeAnchor xmlns:cdr="http://schemas.openxmlformats.org/drawingml/2006/chartDrawing">
    <cdr:from>
      <cdr:x>0.11289</cdr:x>
      <cdr:y>0.4004</cdr:y>
    </cdr:from>
    <cdr:to>
      <cdr:x>0.18203</cdr:x>
      <cdr:y>0.43921</cdr:y>
    </cdr:to>
    <cdr:sp macro="" textlink="">
      <cdr:nvSpPr>
        <cdr:cNvPr id="5" name="Стрелка: вправо 4">
          <a:extLst xmlns:a="http://schemas.openxmlformats.org/drawingml/2006/main">
            <a:ext uri="{FF2B5EF4-FFF2-40B4-BE49-F238E27FC236}">
              <a16:creationId xmlns:a16="http://schemas.microsoft.com/office/drawing/2014/main" id="{6272777A-3FE8-8304-86F1-9CA13875F941}"/>
            </a:ext>
          </a:extLst>
        </cdr:cNvPr>
        <cdr:cNvSpPr/>
      </cdr:nvSpPr>
      <cdr:spPr>
        <a:xfrm xmlns:a="http://schemas.openxmlformats.org/drawingml/2006/main" rot="1003876">
          <a:off x="609606" y="1702229"/>
          <a:ext cx="373356" cy="164994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0.35654</cdr:x>
      <cdr:y>0.21108</cdr:y>
    </cdr:from>
    <cdr:to>
      <cdr:x>0.42569</cdr:x>
      <cdr:y>0.24988</cdr:y>
    </cdr:to>
    <cdr:sp macro="" textlink="">
      <cdr:nvSpPr>
        <cdr:cNvPr id="6" name="Стрелка: вправо 5">
          <a:extLst xmlns:a="http://schemas.openxmlformats.org/drawingml/2006/main">
            <a:ext uri="{FF2B5EF4-FFF2-40B4-BE49-F238E27FC236}">
              <a16:creationId xmlns:a16="http://schemas.microsoft.com/office/drawing/2014/main" id="{9BF732E7-28F4-C81E-4D7B-1ED927EE5DE1}"/>
            </a:ext>
          </a:extLst>
        </cdr:cNvPr>
        <cdr:cNvSpPr/>
      </cdr:nvSpPr>
      <cdr:spPr>
        <a:xfrm xmlns:a="http://schemas.openxmlformats.org/drawingml/2006/main" rot="20580779">
          <a:off x="1925319" y="911860"/>
          <a:ext cx="373380" cy="16764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0.59079</cdr:x>
      <cdr:y>0.35925</cdr:y>
    </cdr:from>
    <cdr:to>
      <cdr:x>0.65993</cdr:x>
      <cdr:y>0.39805</cdr:y>
    </cdr:to>
    <cdr:sp macro="" textlink="">
      <cdr:nvSpPr>
        <cdr:cNvPr id="7" name="Стрелка: вправо 6">
          <a:extLst xmlns:a="http://schemas.openxmlformats.org/drawingml/2006/main">
            <a:ext uri="{FF2B5EF4-FFF2-40B4-BE49-F238E27FC236}">
              <a16:creationId xmlns:a16="http://schemas.microsoft.com/office/drawing/2014/main" id="{9BF732E7-28F4-C81E-4D7B-1ED927EE5DE1}"/>
            </a:ext>
          </a:extLst>
        </cdr:cNvPr>
        <cdr:cNvSpPr/>
      </cdr:nvSpPr>
      <cdr:spPr>
        <a:xfrm xmlns:a="http://schemas.openxmlformats.org/drawingml/2006/main" rot="20580779">
          <a:off x="3190239" y="1551940"/>
          <a:ext cx="373380" cy="16764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0.03286</cdr:x>
      <cdr:y>0.2098</cdr:y>
    </cdr:from>
    <cdr:to>
      <cdr:x>0.9529</cdr:x>
      <cdr:y>0.21156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97B83B1E-2F67-032E-C9D1-72CA5845D763}"/>
            </a:ext>
          </a:extLst>
        </cdr:cNvPr>
        <cdr:cNvCxnSpPr/>
      </cdr:nvCxnSpPr>
      <cdr:spPr>
        <a:xfrm xmlns:a="http://schemas.openxmlformats.org/drawingml/2006/main">
          <a:off x="177437" y="916837"/>
          <a:ext cx="4968216" cy="7691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0.02524</cdr:x>
      <cdr:y>0.08626</cdr:y>
    </cdr:from>
    <cdr:to>
      <cdr:x>0.34979</cdr:x>
      <cdr:y>0.22976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6406B05-6060-8E33-D0E5-FF66E63B857F}"/>
            </a:ext>
          </a:extLst>
        </cdr:cNvPr>
        <cdr:cNvSpPr txBox="1"/>
      </cdr:nvSpPr>
      <cdr:spPr>
        <a:xfrm xmlns:a="http://schemas.openxmlformats.org/drawingml/2006/main">
          <a:off x="136303" y="367146"/>
          <a:ext cx="1752570" cy="61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200" b="1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</a:rPr>
            <a:t>По всем ответам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</a:rPr>
            <a:t>IV</a:t>
          </a:r>
          <a:r>
            <a:rPr lang="ru-RU" sz="1200" b="1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</a:rPr>
            <a:t>-23 </a:t>
          </a:r>
          <a:br>
            <a:rPr lang="ru-RU" sz="1200" b="1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</a:rPr>
          </a:br>
          <a:r>
            <a:rPr lang="ru-RU" sz="2000" b="1">
              <a:solidFill>
                <a:schemeClr val="accent1">
                  <a:lumMod val="75000"/>
                </a:schemeClr>
              </a:solidFill>
              <a:latin typeface="Arial Narrow" panose="020B0606020202030204" pitchFamily="34" charset="0"/>
            </a:rPr>
            <a:t>(58,4)</a:t>
          </a:r>
        </a:p>
      </cdr:txBody>
    </cdr:sp>
  </cdr:relSizeAnchor>
  <cdr:relSizeAnchor xmlns:cdr="http://schemas.openxmlformats.org/drawingml/2006/chartDrawing">
    <cdr:from>
      <cdr:x>0.1143</cdr:x>
      <cdr:y>0.33866</cdr:y>
    </cdr:from>
    <cdr:to>
      <cdr:x>0.18344</cdr:x>
      <cdr:y>0.37747</cdr:y>
    </cdr:to>
    <cdr:sp macro="" textlink="">
      <cdr:nvSpPr>
        <cdr:cNvPr id="5" name="Стрелка: вправо 4">
          <a:extLst xmlns:a="http://schemas.openxmlformats.org/drawingml/2006/main">
            <a:ext uri="{FF2B5EF4-FFF2-40B4-BE49-F238E27FC236}">
              <a16:creationId xmlns:a16="http://schemas.microsoft.com/office/drawing/2014/main" id="{6272777A-3FE8-8304-86F1-9CA13875F941}"/>
            </a:ext>
          </a:extLst>
        </cdr:cNvPr>
        <cdr:cNvSpPr/>
      </cdr:nvSpPr>
      <cdr:spPr>
        <a:xfrm xmlns:a="http://schemas.openxmlformats.org/drawingml/2006/main" rot="1854456">
          <a:off x="617226" y="1463028"/>
          <a:ext cx="373356" cy="167659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0.35654</cdr:x>
      <cdr:y>0.29045</cdr:y>
    </cdr:from>
    <cdr:to>
      <cdr:x>0.42569</cdr:x>
      <cdr:y>0.32925</cdr:y>
    </cdr:to>
    <cdr:sp macro="" textlink="">
      <cdr:nvSpPr>
        <cdr:cNvPr id="6" name="Стрелка: вправо 5">
          <a:extLst xmlns:a="http://schemas.openxmlformats.org/drawingml/2006/main">
            <a:ext uri="{FF2B5EF4-FFF2-40B4-BE49-F238E27FC236}">
              <a16:creationId xmlns:a16="http://schemas.microsoft.com/office/drawing/2014/main" id="{9BF732E7-28F4-C81E-4D7B-1ED927EE5DE1}"/>
            </a:ext>
          </a:extLst>
        </cdr:cNvPr>
        <cdr:cNvSpPr/>
      </cdr:nvSpPr>
      <cdr:spPr>
        <a:xfrm xmlns:a="http://schemas.openxmlformats.org/drawingml/2006/main" rot="20580779">
          <a:off x="1925316" y="1254765"/>
          <a:ext cx="373410" cy="167616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0.59502</cdr:x>
      <cdr:y>0.28869</cdr:y>
    </cdr:from>
    <cdr:to>
      <cdr:x>0.66416</cdr:x>
      <cdr:y>0.32749</cdr:y>
    </cdr:to>
    <cdr:sp macro="" textlink="">
      <cdr:nvSpPr>
        <cdr:cNvPr id="7" name="Стрелка: вправо 6">
          <a:extLst xmlns:a="http://schemas.openxmlformats.org/drawingml/2006/main">
            <a:ext uri="{FF2B5EF4-FFF2-40B4-BE49-F238E27FC236}">
              <a16:creationId xmlns:a16="http://schemas.microsoft.com/office/drawing/2014/main" id="{9BF732E7-28F4-C81E-4D7B-1ED927EE5DE1}"/>
            </a:ext>
          </a:extLst>
        </cdr:cNvPr>
        <cdr:cNvSpPr/>
      </cdr:nvSpPr>
      <cdr:spPr>
        <a:xfrm xmlns:a="http://schemas.openxmlformats.org/drawingml/2006/main" rot="1678999">
          <a:off x="3213127" y="1247160"/>
          <a:ext cx="373356" cy="167616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0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3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0.67545</cdr:x>
      <cdr:y>0.10179</cdr:y>
    </cdr:from>
    <cdr:to>
      <cdr:x>1</cdr:x>
      <cdr:y>0.23232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CC3B03-D68B-7BC6-9359-FEFFBFA22A00}"/>
            </a:ext>
          </a:extLst>
        </cdr:cNvPr>
        <cdr:cNvSpPr txBox="1"/>
      </cdr:nvSpPr>
      <cdr:spPr>
        <a:xfrm xmlns:a="http://schemas.openxmlformats.org/drawingml/2006/main">
          <a:off x="3647430" y="441834"/>
          <a:ext cx="1752570" cy="566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ru-RU" sz="1200" b="1">
              <a:solidFill>
                <a:srgbClr val="00B0F0"/>
              </a:solidFill>
              <a:latin typeface="Arial Narrow" panose="020B0606020202030204" pitchFamily="34" charset="0"/>
            </a:rPr>
            <a:t>По всем ответам </a:t>
          </a:r>
          <a:r>
            <a:rPr lang="en-US" sz="1200" b="1">
              <a:solidFill>
                <a:srgbClr val="00B0F0"/>
              </a:solidFill>
              <a:latin typeface="Arial Narrow" panose="020B0606020202030204" pitchFamily="34" charset="0"/>
            </a:rPr>
            <a:t>I</a:t>
          </a:r>
          <a:r>
            <a:rPr lang="ru-RU" sz="1200" b="1">
              <a:solidFill>
                <a:srgbClr val="00B0F0"/>
              </a:solidFill>
              <a:latin typeface="Arial Narrow" panose="020B0606020202030204" pitchFamily="34" charset="0"/>
            </a:rPr>
            <a:t>-24 </a:t>
          </a:r>
          <a:br>
            <a:rPr lang="ru-RU" sz="1200" b="1">
              <a:solidFill>
                <a:srgbClr val="00B0F0"/>
              </a:solidFill>
              <a:latin typeface="Arial Narrow" panose="020B0606020202030204" pitchFamily="34" charset="0"/>
            </a:rPr>
          </a:br>
          <a:r>
            <a:rPr lang="ru-RU" sz="2000" b="1">
              <a:solidFill>
                <a:srgbClr val="00B0F0"/>
              </a:solidFill>
              <a:latin typeface="Arial Narrow" panose="020B0606020202030204" pitchFamily="34" charset="0"/>
            </a:rPr>
            <a:t>(55,7)</a:t>
          </a:r>
        </a:p>
      </cdr:txBody>
    </cdr:sp>
  </cdr:relSizeAnchor>
  <cdr:relSizeAnchor xmlns:cdr="http://schemas.openxmlformats.org/drawingml/2006/chartDrawing">
    <cdr:from>
      <cdr:x>0.03326</cdr:x>
      <cdr:y>0.2175</cdr:y>
    </cdr:from>
    <cdr:to>
      <cdr:x>0.9533</cdr:x>
      <cdr:y>0.21926</cdr:y>
    </cdr:to>
    <cdr:cxnSp macro="">
      <cdr:nvCxnSpPr>
        <cdr:cNvPr id="10" name="Прямая соединительная линия 9">
          <a:extLst xmlns:a="http://schemas.openxmlformats.org/drawingml/2006/main">
            <a:ext uri="{FF2B5EF4-FFF2-40B4-BE49-F238E27FC236}">
              <a16:creationId xmlns:a16="http://schemas.microsoft.com/office/drawing/2014/main" id="{F3246495-8241-D650-3942-D7B5EEDFA765}"/>
            </a:ext>
          </a:extLst>
        </cdr:cNvPr>
        <cdr:cNvCxnSpPr/>
      </cdr:nvCxnSpPr>
      <cdr:spPr>
        <a:xfrm xmlns:a="http://schemas.openxmlformats.org/drawingml/2006/main">
          <a:off x="179614" y="950472"/>
          <a:ext cx="4968216" cy="76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00B0F0"/>
          </a:solidFill>
        </a:ln>
      </cdr:spPr>
      <cdr:style>
        <a:lnRef xmlns:a="http://schemas.openxmlformats.org/drawingml/2006/main" idx="3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289</xdr:row>
      <xdr:rowOff>60960</xdr:rowOff>
    </xdr:from>
    <xdr:to>
      <xdr:col>25</xdr:col>
      <xdr:colOff>0</xdr:colOff>
      <xdr:row>313</xdr:row>
      <xdr:rowOff>72390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2AB8415-2115-D84E-F424-84B75D8CD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</xdr:colOff>
      <xdr:row>297</xdr:row>
      <xdr:rowOff>129540</xdr:rowOff>
    </xdr:from>
    <xdr:to>
      <xdr:col>18</xdr:col>
      <xdr:colOff>182880</xdr:colOff>
      <xdr:row>300</xdr:row>
      <xdr:rowOff>53340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5EB91FE-64E3-4526-F307-B66B473EC7E1}"/>
            </a:ext>
          </a:extLst>
        </xdr:cNvPr>
        <xdr:cNvSpPr txBox="1"/>
      </xdr:nvSpPr>
      <xdr:spPr>
        <a:xfrm>
          <a:off x="3253740" y="54604920"/>
          <a:ext cx="137160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>
              <a:latin typeface="Arial Narrow" panose="020B0606020202030204" pitchFamily="34" charset="0"/>
            </a:rPr>
            <a:t>Индекс </a:t>
          </a:r>
          <a:br>
            <a:rPr lang="ru-RU" sz="1100" b="1">
              <a:latin typeface="Arial Narrow" panose="020B0606020202030204" pitchFamily="34" charset="0"/>
            </a:rPr>
          </a:br>
          <a:r>
            <a:rPr lang="ru-RU" sz="1100" b="1">
              <a:latin typeface="Arial Narrow" panose="020B0606020202030204" pitchFamily="34" charset="0"/>
            </a:rPr>
            <a:t>по</a:t>
          </a:r>
          <a:r>
            <a:rPr lang="ru-RU" sz="1100" b="1" baseline="0">
              <a:latin typeface="Arial Narrow" panose="020B0606020202030204" pitchFamily="34" charset="0"/>
            </a:rPr>
            <a:t> стране в целом</a:t>
          </a:r>
          <a:br>
            <a:rPr lang="ru-RU" sz="1100" b="1" baseline="0">
              <a:latin typeface="Arial Narrow" panose="020B0606020202030204" pitchFamily="34" charset="0"/>
            </a:rPr>
          </a:br>
          <a:r>
            <a:rPr lang="ru-RU" sz="1100" b="1" baseline="0">
              <a:latin typeface="Arial Narrow" panose="020B0606020202030204" pitchFamily="34" charset="0"/>
            </a:rPr>
            <a:t>(0,555)</a:t>
          </a:r>
          <a:endParaRPr lang="ru-RU" sz="1100" b="1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15</xdr:col>
      <xdr:colOff>53340</xdr:colOff>
      <xdr:row>303</xdr:row>
      <xdr:rowOff>60960</xdr:rowOff>
    </xdr:from>
    <xdr:to>
      <xdr:col>17</xdr:col>
      <xdr:colOff>106680</xdr:colOff>
      <xdr:row>305</xdr:row>
      <xdr:rowOff>167640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BDC3CD4-DE34-43B8-A276-1858F3C1FD9F}"/>
            </a:ext>
          </a:extLst>
        </xdr:cNvPr>
        <xdr:cNvSpPr txBox="1"/>
      </xdr:nvSpPr>
      <xdr:spPr>
        <a:xfrm>
          <a:off x="7886700" y="56365140"/>
          <a:ext cx="1272540" cy="472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1">
              <a:latin typeface="Arial Narrow" panose="020B0606020202030204" pitchFamily="34" charset="0"/>
            </a:rPr>
            <a:t>Нейтрально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0.05231</cdr:x>
      <cdr:y>0.45195</cdr:y>
    </cdr:from>
    <cdr:to>
      <cdr:x>0.95985</cdr:x>
      <cdr:y>0.45541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3E550862-9CF8-465B-36D4-2CCF8B4BDAF5}"/>
            </a:ext>
          </a:extLst>
        </cdr:cNvPr>
        <cdr:cNvCxnSpPr/>
      </cdr:nvCxnSpPr>
      <cdr:spPr>
        <a:xfrm xmlns:a="http://schemas.openxmlformats.org/drawingml/2006/main">
          <a:off x="327660" y="1988820"/>
          <a:ext cx="5684520" cy="1524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0.06042</cdr:x>
      <cdr:y>0.58297</cdr:y>
    </cdr:from>
    <cdr:to>
      <cdr:x>0.96796</cdr:x>
      <cdr:y>0.58644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A862E3A0-6EF0-6A53-F831-6C03F17AA20D}"/>
            </a:ext>
          </a:extLst>
        </cdr:cNvPr>
        <cdr:cNvCxnSpPr/>
      </cdr:nvCxnSpPr>
      <cdr:spPr>
        <a:xfrm xmlns:a="http://schemas.openxmlformats.org/drawingml/2006/main">
          <a:off x="378460" y="2565400"/>
          <a:ext cx="5684520" cy="15240"/>
        </a:xfrm>
        <a:prstGeom xmlns:a="http://schemas.openxmlformats.org/drawingml/2006/main" prst="line">
          <a:avLst/>
        </a:prstGeom>
        <a:ln xmlns:a="http://schemas.openxmlformats.org/drawingml/2006/main" w="28575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38099</xdr:rowOff>
    </xdr:from>
    <xdr:to>
      <xdr:col>8</xdr:col>
      <xdr:colOff>546060</xdr:colOff>
      <xdr:row>24</xdr:row>
      <xdr:rowOff>35481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6EB460-E079-4C7E-BFA8-CAC4C9045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6927</xdr:rowOff>
    </xdr:from>
    <xdr:to>
      <xdr:col>8</xdr:col>
      <xdr:colOff>523200</xdr:colOff>
      <xdr:row>48</xdr:row>
      <xdr:rowOff>4309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A2777C-E1BC-45FD-AAF0-75677936A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20781</xdr:rowOff>
    </xdr:from>
    <xdr:to>
      <xdr:col>8</xdr:col>
      <xdr:colOff>523200</xdr:colOff>
      <xdr:row>72</xdr:row>
      <xdr:rowOff>18162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48B4F14-184C-4393-A122-4B6E08945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20</xdr:col>
      <xdr:colOff>55418</xdr:colOff>
      <xdr:row>23</xdr:row>
      <xdr:rowOff>177491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3D302E-0E51-4707-8734-351A9FC96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8</xdr:col>
      <xdr:colOff>523200</xdr:colOff>
      <xdr:row>95</xdr:row>
      <xdr:rowOff>177491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ED3A2EE-5106-4CE5-B15F-6E3688A74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122</xdr:row>
      <xdr:rowOff>41563</xdr:rowOff>
    </xdr:from>
    <xdr:to>
      <xdr:col>8</xdr:col>
      <xdr:colOff>523200</xdr:colOff>
      <xdr:row>146</xdr:row>
      <xdr:rowOff>38945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3898FB9-93FD-4875-A28B-8C843DA39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145</xdr:row>
      <xdr:rowOff>0</xdr:rowOff>
    </xdr:from>
    <xdr:to>
      <xdr:col>8</xdr:col>
      <xdr:colOff>523200</xdr:colOff>
      <xdr:row>168</xdr:row>
      <xdr:rowOff>177491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EAD0BF7-1B19-46E0-BABF-6A72F0027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8</xdr:col>
      <xdr:colOff>523200</xdr:colOff>
      <xdr:row>193</xdr:row>
      <xdr:rowOff>177490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F0044FB-23B2-4D4E-9B78-619380AB0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200</xdr:row>
      <xdr:rowOff>166947</xdr:rowOff>
    </xdr:from>
    <xdr:to>
      <xdr:col>8</xdr:col>
      <xdr:colOff>523200</xdr:colOff>
      <xdr:row>224</xdr:row>
      <xdr:rowOff>164329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BE84A63-D322-4555-ABF6-4BD90F8D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41564</xdr:colOff>
      <xdr:row>231</xdr:row>
      <xdr:rowOff>30480</xdr:rowOff>
    </xdr:from>
    <xdr:to>
      <xdr:col>8</xdr:col>
      <xdr:colOff>564764</xdr:colOff>
      <xdr:row>255</xdr:row>
      <xdr:rowOff>27862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900D781-99EC-4EFC-8953-CA89A03FE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20782</xdr:colOff>
      <xdr:row>48</xdr:row>
      <xdr:rowOff>62347</xdr:rowOff>
    </xdr:from>
    <xdr:to>
      <xdr:col>18</xdr:col>
      <xdr:colOff>543982</xdr:colOff>
      <xdr:row>72</xdr:row>
      <xdr:rowOff>59728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BDBD2722-943F-43A3-9C11-D9D1EAD8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253"/>
  <sheetViews>
    <sheetView workbookViewId="0">
      <pane ySplit="1" topLeftCell="A201" activePane="bottomLeft" state="frozen"/>
      <selection activeCell="F1" sqref="F1"/>
      <selection pane="bottomLeft" activeCell="AR253" sqref="AR253"/>
    </sheetView>
  </sheetViews>
  <sheetFormatPr defaultColWidth="8.85546875" defaultRowHeight="15" x14ac:dyDescent="0.25"/>
  <cols>
    <col min="1" max="1" width="17.28515625" customWidth="1"/>
    <col min="2" max="2" width="9.28515625" customWidth="1"/>
    <col min="3" max="3" width="9.5703125" customWidth="1"/>
    <col min="4" max="4" width="14.28515625" customWidth="1"/>
    <col min="5" max="5" width="6.7109375" bestFit="1" customWidth="1"/>
    <col min="6" max="6" width="7.42578125" bestFit="1" customWidth="1"/>
    <col min="8" max="8" width="9" customWidth="1"/>
    <col min="12" max="12" width="9.85546875" customWidth="1"/>
    <col min="13" max="13" width="9.42578125" customWidth="1"/>
    <col min="14" max="14" width="8.140625" bestFit="1" customWidth="1"/>
    <col min="15" max="15" width="10.28515625" customWidth="1"/>
    <col min="16" max="16" width="0" hidden="1" customWidth="1"/>
    <col min="17" max="17" width="20.85546875" hidden="1" customWidth="1"/>
    <col min="18" max="18" width="7.7109375" hidden="1" customWidth="1"/>
    <col min="19" max="21" width="7.42578125" hidden="1" customWidth="1"/>
    <col min="22" max="22" width="6.140625" hidden="1" customWidth="1"/>
    <col min="23" max="26" width="6" hidden="1" customWidth="1"/>
    <col min="27" max="31" width="6.28515625" hidden="1" customWidth="1"/>
    <col min="32" max="33" width="6.140625" hidden="1" customWidth="1"/>
    <col min="34" max="34" width="5.140625" hidden="1" customWidth="1"/>
    <col min="35" max="35" width="6" hidden="1" customWidth="1"/>
    <col min="36" max="36" width="5.85546875" hidden="1" customWidth="1"/>
    <col min="37" max="37" width="6.140625" hidden="1" customWidth="1"/>
    <col min="38" max="38" width="6.28515625" hidden="1" customWidth="1"/>
    <col min="39" max="39" width="5.7109375" hidden="1" customWidth="1"/>
    <col min="40" max="40" width="5.85546875" hidden="1" customWidth="1"/>
    <col min="41" max="41" width="6.85546875" hidden="1" customWidth="1"/>
    <col min="42" max="42" width="6.140625" hidden="1" customWidth="1"/>
    <col min="43" max="43" width="10.28515625" hidden="1" customWidth="1"/>
    <col min="45" max="45" width="0" hidden="1" customWidth="1"/>
    <col min="46" max="46" width="9.85546875" hidden="1" customWidth="1"/>
  </cols>
  <sheetData>
    <row r="1" spans="1:301" s="25" customFormat="1" ht="51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1" t="s">
        <v>901</v>
      </c>
      <c r="F1" s="11" t="s">
        <v>902</v>
      </c>
      <c r="G1" s="12" t="s">
        <v>903</v>
      </c>
      <c r="H1" s="10" t="s">
        <v>916</v>
      </c>
      <c r="I1" s="10" t="s">
        <v>917</v>
      </c>
      <c r="J1" s="10" t="s">
        <v>918</v>
      </c>
      <c r="K1" s="10" t="s">
        <v>919</v>
      </c>
      <c r="L1" s="10" t="s">
        <v>920</v>
      </c>
      <c r="M1" s="10" t="s">
        <v>921</v>
      </c>
      <c r="N1" s="10" t="s">
        <v>922</v>
      </c>
      <c r="O1" s="10" t="s">
        <v>923</v>
      </c>
      <c r="P1" s="9" t="s">
        <v>15</v>
      </c>
      <c r="Q1" s="9" t="s">
        <v>16</v>
      </c>
      <c r="R1" s="13" t="s">
        <v>904</v>
      </c>
      <c r="S1" s="13" t="s">
        <v>905</v>
      </c>
      <c r="T1" s="13" t="s">
        <v>906</v>
      </c>
      <c r="U1" s="13" t="s">
        <v>907</v>
      </c>
      <c r="V1" s="14" t="s">
        <v>885</v>
      </c>
      <c r="W1" s="15" t="s">
        <v>908</v>
      </c>
      <c r="X1" s="15" t="s">
        <v>909</v>
      </c>
      <c r="Y1" s="15" t="s">
        <v>910</v>
      </c>
      <c r="Z1" s="15" t="s">
        <v>911</v>
      </c>
      <c r="AA1" s="16" t="s">
        <v>886</v>
      </c>
      <c r="AB1" s="17" t="s">
        <v>912</v>
      </c>
      <c r="AC1" s="17" t="s">
        <v>913</v>
      </c>
      <c r="AD1" s="17" t="s">
        <v>914</v>
      </c>
      <c r="AE1" s="17" t="s">
        <v>915</v>
      </c>
      <c r="AF1" s="18" t="s">
        <v>887</v>
      </c>
      <c r="AG1" s="19" t="s">
        <v>891</v>
      </c>
      <c r="AH1" s="19" t="s">
        <v>890</v>
      </c>
      <c r="AI1" s="19" t="s">
        <v>892</v>
      </c>
      <c r="AJ1" s="19" t="s">
        <v>893</v>
      </c>
      <c r="AK1" s="20" t="s">
        <v>888</v>
      </c>
      <c r="AL1" s="21" t="s">
        <v>894</v>
      </c>
      <c r="AM1" s="21" t="s">
        <v>895</v>
      </c>
      <c r="AN1" s="21" t="s">
        <v>896</v>
      </c>
      <c r="AO1" s="21" t="s">
        <v>897</v>
      </c>
      <c r="AP1" s="22" t="s">
        <v>889</v>
      </c>
      <c r="AQ1" s="26" t="s">
        <v>898</v>
      </c>
      <c r="AR1" s="23"/>
      <c r="AS1" s="23" t="s">
        <v>899</v>
      </c>
      <c r="AT1" s="24" t="s">
        <v>900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</row>
    <row r="2" spans="1:301" ht="18.75" x14ac:dyDescent="0.3">
      <c r="A2" s="1" t="s">
        <v>17</v>
      </c>
      <c r="B2" s="1" t="s">
        <v>19</v>
      </c>
      <c r="C2" s="2">
        <v>710</v>
      </c>
      <c r="D2" s="1" t="s">
        <v>20</v>
      </c>
      <c r="E2" s="2">
        <v>9</v>
      </c>
      <c r="F2" s="2">
        <v>1</v>
      </c>
      <c r="G2" s="2">
        <v>4</v>
      </c>
      <c r="H2" s="2">
        <v>2</v>
      </c>
      <c r="I2" s="2">
        <v>3</v>
      </c>
      <c r="J2" s="2">
        <v>2</v>
      </c>
      <c r="K2" s="2">
        <v>2</v>
      </c>
      <c r="L2" s="2">
        <v>2</v>
      </c>
      <c r="M2" s="2">
        <v>1</v>
      </c>
      <c r="N2" s="2">
        <v>3</v>
      </c>
      <c r="O2" s="2">
        <v>5</v>
      </c>
      <c r="P2" s="2">
        <v>1</v>
      </c>
      <c r="Q2" s="1" t="s">
        <v>21</v>
      </c>
      <c r="R2">
        <f>IF(I2=1,1,0)</f>
        <v>0</v>
      </c>
      <c r="S2">
        <f>IF(H2=1,1,0)</f>
        <v>0</v>
      </c>
      <c r="T2">
        <f>IF(I2=2,1,0)</f>
        <v>0</v>
      </c>
      <c r="U2">
        <f>IF(H2=2,1,0)</f>
        <v>1</v>
      </c>
      <c r="V2" s="138">
        <f>((S252/250+U252/(2*250))+(R252/250+T252/(2*250)))/2</f>
        <v>0.46899999999999997</v>
      </c>
      <c r="W2">
        <f>IF(J2=1,1,0)</f>
        <v>0</v>
      </c>
      <c r="X2">
        <f>IF(J2=2,1,0)</f>
        <v>1</v>
      </c>
      <c r="Y2">
        <f>IF(K2=1,1,0)</f>
        <v>0</v>
      </c>
      <c r="Z2">
        <f>IF(K2=2,1,0)</f>
        <v>1</v>
      </c>
      <c r="AA2" s="138">
        <f>((W252/250 + Y252/(2*250)) + (X252/250 + Z252/(2*250)))/2</f>
        <v>0.65500000000000003</v>
      </c>
      <c r="AB2">
        <f>IF(L2=1,1,0)</f>
        <v>0</v>
      </c>
      <c r="AC2">
        <f>IF(L2=2,1,0)</f>
        <v>1</v>
      </c>
      <c r="AD2">
        <f>IF(M2=2,1,0)</f>
        <v>0</v>
      </c>
      <c r="AE2">
        <f>IF(M2=1,1,0)</f>
        <v>1</v>
      </c>
      <c r="AF2" s="138">
        <f>((AB252/250+AD252/(250*2)) + (AC252/250+AE252/(250*2)))/2</f>
        <v>0.67100000000000004</v>
      </c>
      <c r="AG2">
        <f>IF($N2=1,1,0)</f>
        <v>0</v>
      </c>
      <c r="AH2">
        <f>IF($N2=2,1,0)</f>
        <v>0</v>
      </c>
      <c r="AI2">
        <f>IF($N2=3,1,0)</f>
        <v>1</v>
      </c>
      <c r="AJ2">
        <f>IF($N2=4,1,0)</f>
        <v>0</v>
      </c>
      <c r="AK2" s="138">
        <f>(AG252+AH252)/250+(AI252+AJ252)/(2*250)</f>
        <v>0.65200000000000002</v>
      </c>
      <c r="AL2">
        <f>IF($O2=1,1,0)</f>
        <v>0</v>
      </c>
      <c r="AM2">
        <f>IF($O2=2,1,0)</f>
        <v>0</v>
      </c>
      <c r="AN2">
        <f>IF($O2=3,1,0)</f>
        <v>0</v>
      </c>
      <c r="AO2">
        <f>IF($O2=4,1,0)</f>
        <v>0</v>
      </c>
      <c r="AP2" s="138">
        <f>(AL252+AM252)/250+(AN252+AO252)/(250*2)</f>
        <v>0.39999999999999997</v>
      </c>
      <c r="AQ2" s="27">
        <f>($V$2+$AA$2+$AF$2+$AK$2+$AP$2)/5</f>
        <v>0.56940000000000002</v>
      </c>
      <c r="AR2">
        <f>IF(OR((H2=99),(I2=99),(J2=99),(K2=99),(L2=99),(M2=99),(N2=99),(O2=99)),1,0)</f>
        <v>0</v>
      </c>
      <c r="AS2">
        <f t="shared" ref="AS2:AS65" si="0">IF(O2=5,1,0)</f>
        <v>1</v>
      </c>
      <c r="AT2">
        <f t="shared" ref="AT2:AT65" si="1">IF(O2=6,1,0)</f>
        <v>0</v>
      </c>
    </row>
    <row r="3" spans="1:301" x14ac:dyDescent="0.25">
      <c r="A3" s="1" t="s">
        <v>22</v>
      </c>
      <c r="B3" s="1" t="s">
        <v>23</v>
      </c>
      <c r="C3" s="2">
        <v>449</v>
      </c>
      <c r="D3" s="1" t="s">
        <v>24</v>
      </c>
      <c r="E3" s="2">
        <v>8</v>
      </c>
      <c r="F3" s="2">
        <v>7</v>
      </c>
      <c r="G3" s="2">
        <v>3</v>
      </c>
      <c r="H3" s="2">
        <v>1</v>
      </c>
      <c r="I3" s="2">
        <v>2</v>
      </c>
      <c r="J3" s="2">
        <v>2</v>
      </c>
      <c r="K3" s="2">
        <v>3</v>
      </c>
      <c r="L3" s="2">
        <v>2</v>
      </c>
      <c r="M3" s="2">
        <v>2</v>
      </c>
      <c r="N3" s="2">
        <v>1</v>
      </c>
      <c r="O3" s="2">
        <v>4</v>
      </c>
      <c r="P3" s="2">
        <v>2</v>
      </c>
      <c r="Q3" s="2" t="s">
        <v>18</v>
      </c>
      <c r="R3">
        <f t="shared" ref="R3:R66" si="2">IF(I3=1,1,0)</f>
        <v>0</v>
      </c>
      <c r="S3">
        <f t="shared" ref="S3:S66" si="3">IF(H3=1,1,0)</f>
        <v>1</v>
      </c>
      <c r="T3">
        <f t="shared" ref="T3:T66" si="4">IF(I3=2,1,0)</f>
        <v>1</v>
      </c>
      <c r="U3">
        <f t="shared" ref="U3:U66" si="5">IF(H3=2,1,0)</f>
        <v>0</v>
      </c>
      <c r="V3" s="138"/>
      <c r="W3">
        <f t="shared" ref="W3:W66" si="6">IF(J3=1,1,0)</f>
        <v>0</v>
      </c>
      <c r="X3">
        <f t="shared" ref="X3:X66" si="7">IF(J3=2,1,0)</f>
        <v>1</v>
      </c>
      <c r="Y3">
        <f t="shared" ref="Y3:Y66" si="8">IF(K3=1,1,0)</f>
        <v>0</v>
      </c>
      <c r="Z3">
        <f t="shared" ref="Z3:Z66" si="9">IF(K3=2,1,0)</f>
        <v>0</v>
      </c>
      <c r="AA3" s="138"/>
      <c r="AB3">
        <f t="shared" ref="AB3:AB66" si="10">IF(L3=1,1,0)</f>
        <v>0</v>
      </c>
      <c r="AC3">
        <f t="shared" ref="AC3:AC66" si="11">IF(L3=2,1,0)</f>
        <v>1</v>
      </c>
      <c r="AD3">
        <f t="shared" ref="AD3:AD66" si="12">IF(M3=1,1,0)</f>
        <v>0</v>
      </c>
      <c r="AE3">
        <f t="shared" ref="AE3:AE66" si="13">IF(M3=1,1,0)</f>
        <v>0</v>
      </c>
      <c r="AF3" s="138"/>
      <c r="AG3">
        <f t="shared" ref="AG3:AG66" si="14">IF($N3=1,1,0)</f>
        <v>1</v>
      </c>
      <c r="AH3">
        <f t="shared" ref="AH3:AH66" si="15">IF($N3=2,1,0)</f>
        <v>0</v>
      </c>
      <c r="AI3">
        <f t="shared" ref="AI3:AI66" si="16">IF($N3=3,1,0)</f>
        <v>0</v>
      </c>
      <c r="AJ3">
        <f t="shared" ref="AJ3:AJ66" si="17">IF($N3=4,1,0)</f>
        <v>0</v>
      </c>
      <c r="AK3" s="138"/>
      <c r="AL3">
        <f t="shared" ref="AL3:AL66" si="18">IF($O3=1,1,0)</f>
        <v>0</v>
      </c>
      <c r="AM3">
        <f t="shared" ref="AM3:AM66" si="19">IF($O3=2,1,0)</f>
        <v>0</v>
      </c>
      <c r="AN3">
        <f t="shared" ref="AN3:AN66" si="20">IF($O3=3,1,0)</f>
        <v>0</v>
      </c>
      <c r="AO3">
        <f t="shared" ref="AO3:AO66" si="21">IF($O3=4,1,0)</f>
        <v>1</v>
      </c>
      <c r="AP3" s="138"/>
      <c r="AR3">
        <f t="shared" ref="AR3:AR66" si="22">IF(OR((H3=99),(I3=99),(J3=99),(K3=99),(L3=99),(M3=99),(N3=99),(O3=99)),1,0)</f>
        <v>0</v>
      </c>
      <c r="AS3">
        <f t="shared" si="0"/>
        <v>0</v>
      </c>
      <c r="AT3">
        <f t="shared" si="1"/>
        <v>0</v>
      </c>
    </row>
    <row r="4" spans="1:301" x14ac:dyDescent="0.25">
      <c r="A4" s="1" t="s">
        <v>25</v>
      </c>
      <c r="B4" s="1" t="s">
        <v>26</v>
      </c>
      <c r="C4" s="2">
        <v>1655</v>
      </c>
      <c r="D4" s="1" t="s">
        <v>27</v>
      </c>
      <c r="E4" s="2">
        <v>4</v>
      </c>
      <c r="F4" s="2">
        <v>12</v>
      </c>
      <c r="G4" s="2">
        <v>4</v>
      </c>
      <c r="H4" s="2">
        <v>1</v>
      </c>
      <c r="I4" s="2">
        <v>2</v>
      </c>
      <c r="J4" s="2">
        <v>1</v>
      </c>
      <c r="K4" s="2">
        <v>2</v>
      </c>
      <c r="L4" s="2">
        <v>1</v>
      </c>
      <c r="M4" s="2">
        <v>1</v>
      </c>
      <c r="N4" s="2">
        <v>99</v>
      </c>
      <c r="O4" s="2">
        <v>1</v>
      </c>
      <c r="P4" s="2">
        <v>1</v>
      </c>
      <c r="Q4" s="1" t="s">
        <v>28</v>
      </c>
      <c r="R4">
        <f t="shared" si="2"/>
        <v>0</v>
      </c>
      <c r="S4">
        <f t="shared" si="3"/>
        <v>1</v>
      </c>
      <c r="T4">
        <f t="shared" si="4"/>
        <v>1</v>
      </c>
      <c r="U4">
        <f t="shared" si="5"/>
        <v>0</v>
      </c>
      <c r="V4" s="138"/>
      <c r="W4">
        <f t="shared" si="6"/>
        <v>1</v>
      </c>
      <c r="X4">
        <f t="shared" si="7"/>
        <v>0</v>
      </c>
      <c r="Y4">
        <f t="shared" si="8"/>
        <v>0</v>
      </c>
      <c r="Z4">
        <f t="shared" si="9"/>
        <v>1</v>
      </c>
      <c r="AA4" s="138"/>
      <c r="AB4">
        <f t="shared" si="10"/>
        <v>1</v>
      </c>
      <c r="AC4">
        <f t="shared" si="11"/>
        <v>0</v>
      </c>
      <c r="AD4">
        <f t="shared" si="12"/>
        <v>1</v>
      </c>
      <c r="AE4">
        <f t="shared" si="13"/>
        <v>1</v>
      </c>
      <c r="AF4" s="138"/>
      <c r="AG4">
        <f t="shared" si="14"/>
        <v>0</v>
      </c>
      <c r="AH4">
        <f t="shared" si="15"/>
        <v>0</v>
      </c>
      <c r="AI4">
        <f t="shared" si="16"/>
        <v>0</v>
      </c>
      <c r="AJ4">
        <f t="shared" si="17"/>
        <v>0</v>
      </c>
      <c r="AK4" s="138"/>
      <c r="AL4">
        <f t="shared" si="18"/>
        <v>1</v>
      </c>
      <c r="AM4">
        <f t="shared" si="19"/>
        <v>0</v>
      </c>
      <c r="AN4">
        <f t="shared" si="20"/>
        <v>0</v>
      </c>
      <c r="AO4">
        <f t="shared" si="21"/>
        <v>0</v>
      </c>
      <c r="AP4" s="138"/>
      <c r="AR4">
        <f t="shared" si="22"/>
        <v>1</v>
      </c>
      <c r="AS4">
        <f t="shared" si="0"/>
        <v>0</v>
      </c>
      <c r="AT4">
        <f t="shared" si="1"/>
        <v>0</v>
      </c>
    </row>
    <row r="5" spans="1:301" x14ac:dyDescent="0.25">
      <c r="A5" s="1" t="s">
        <v>29</v>
      </c>
      <c r="B5" s="1" t="s">
        <v>30</v>
      </c>
      <c r="C5" s="2">
        <v>1179</v>
      </c>
      <c r="D5" s="1" t="s">
        <v>31</v>
      </c>
      <c r="E5" s="2">
        <v>1</v>
      </c>
      <c r="F5" s="2">
        <v>16</v>
      </c>
      <c r="G5" s="2">
        <v>4</v>
      </c>
      <c r="H5" s="2">
        <v>3</v>
      </c>
      <c r="I5" s="2">
        <v>2</v>
      </c>
      <c r="J5" s="2">
        <v>2</v>
      </c>
      <c r="K5" s="2">
        <v>3</v>
      </c>
      <c r="L5" s="2">
        <v>3</v>
      </c>
      <c r="M5" s="2">
        <v>3</v>
      </c>
      <c r="N5" s="2">
        <v>99</v>
      </c>
      <c r="O5" s="2">
        <v>6</v>
      </c>
      <c r="P5" s="2">
        <v>2</v>
      </c>
      <c r="Q5" s="2" t="s">
        <v>18</v>
      </c>
      <c r="R5">
        <f t="shared" si="2"/>
        <v>0</v>
      </c>
      <c r="S5">
        <f t="shared" si="3"/>
        <v>0</v>
      </c>
      <c r="T5">
        <f t="shared" si="4"/>
        <v>1</v>
      </c>
      <c r="U5">
        <f t="shared" si="5"/>
        <v>0</v>
      </c>
      <c r="V5" s="138"/>
      <c r="W5">
        <f t="shared" si="6"/>
        <v>0</v>
      </c>
      <c r="X5">
        <f t="shared" si="7"/>
        <v>1</v>
      </c>
      <c r="Y5">
        <f t="shared" si="8"/>
        <v>0</v>
      </c>
      <c r="Z5">
        <f t="shared" si="9"/>
        <v>0</v>
      </c>
      <c r="AA5" s="138"/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0</v>
      </c>
      <c r="AF5" s="138"/>
      <c r="AG5">
        <f t="shared" si="14"/>
        <v>0</v>
      </c>
      <c r="AH5">
        <f t="shared" si="15"/>
        <v>0</v>
      </c>
      <c r="AI5">
        <f t="shared" si="16"/>
        <v>0</v>
      </c>
      <c r="AJ5">
        <f t="shared" si="17"/>
        <v>0</v>
      </c>
      <c r="AK5" s="138"/>
      <c r="AL5">
        <f t="shared" si="18"/>
        <v>0</v>
      </c>
      <c r="AM5">
        <f t="shared" si="19"/>
        <v>0</v>
      </c>
      <c r="AN5">
        <f t="shared" si="20"/>
        <v>0</v>
      </c>
      <c r="AO5">
        <f t="shared" si="21"/>
        <v>0</v>
      </c>
      <c r="AP5" s="138"/>
      <c r="AR5">
        <f t="shared" si="22"/>
        <v>1</v>
      </c>
      <c r="AS5">
        <f t="shared" si="0"/>
        <v>0</v>
      </c>
      <c r="AT5">
        <f t="shared" si="1"/>
        <v>1</v>
      </c>
    </row>
    <row r="6" spans="1:301" x14ac:dyDescent="0.25">
      <c r="A6" s="1" t="s">
        <v>32</v>
      </c>
      <c r="B6" s="1" t="s">
        <v>33</v>
      </c>
      <c r="C6" s="2">
        <v>1144</v>
      </c>
      <c r="D6" s="1" t="s">
        <v>34</v>
      </c>
      <c r="E6" s="2">
        <v>7</v>
      </c>
      <c r="F6" s="2">
        <v>1</v>
      </c>
      <c r="G6" s="2">
        <v>2</v>
      </c>
      <c r="H6" s="2">
        <v>3</v>
      </c>
      <c r="I6" s="2">
        <v>2</v>
      </c>
      <c r="J6" s="2">
        <v>3</v>
      </c>
      <c r="K6" s="2">
        <v>2</v>
      </c>
      <c r="L6" s="2">
        <v>1</v>
      </c>
      <c r="M6" s="2">
        <v>1</v>
      </c>
      <c r="N6" s="2">
        <v>1</v>
      </c>
      <c r="O6" s="2">
        <v>3</v>
      </c>
      <c r="P6" s="2">
        <v>2</v>
      </c>
      <c r="Q6" s="2" t="s">
        <v>18</v>
      </c>
      <c r="R6">
        <f t="shared" si="2"/>
        <v>0</v>
      </c>
      <c r="S6">
        <f t="shared" si="3"/>
        <v>0</v>
      </c>
      <c r="T6">
        <f t="shared" si="4"/>
        <v>1</v>
      </c>
      <c r="U6">
        <f t="shared" si="5"/>
        <v>0</v>
      </c>
      <c r="V6" s="138"/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1</v>
      </c>
      <c r="AA6" s="138"/>
      <c r="AB6">
        <f t="shared" si="10"/>
        <v>1</v>
      </c>
      <c r="AC6">
        <f t="shared" si="11"/>
        <v>0</v>
      </c>
      <c r="AD6">
        <f t="shared" si="12"/>
        <v>1</v>
      </c>
      <c r="AE6">
        <f t="shared" si="13"/>
        <v>1</v>
      </c>
      <c r="AF6" s="138"/>
      <c r="AG6">
        <f t="shared" si="14"/>
        <v>1</v>
      </c>
      <c r="AH6">
        <f t="shared" si="15"/>
        <v>0</v>
      </c>
      <c r="AI6">
        <f t="shared" si="16"/>
        <v>0</v>
      </c>
      <c r="AJ6">
        <f t="shared" si="17"/>
        <v>0</v>
      </c>
      <c r="AK6" s="138"/>
      <c r="AL6">
        <f t="shared" si="18"/>
        <v>0</v>
      </c>
      <c r="AM6">
        <f t="shared" si="19"/>
        <v>0</v>
      </c>
      <c r="AN6">
        <f t="shared" si="20"/>
        <v>1</v>
      </c>
      <c r="AO6">
        <f t="shared" si="21"/>
        <v>0</v>
      </c>
      <c r="AP6" s="138"/>
      <c r="AR6">
        <f t="shared" si="22"/>
        <v>0</v>
      </c>
      <c r="AS6">
        <f t="shared" si="0"/>
        <v>0</v>
      </c>
      <c r="AT6">
        <f t="shared" si="1"/>
        <v>0</v>
      </c>
    </row>
    <row r="7" spans="1:301" x14ac:dyDescent="0.25">
      <c r="A7" s="1" t="s">
        <v>35</v>
      </c>
      <c r="B7" s="1" t="s">
        <v>36</v>
      </c>
      <c r="C7" s="2">
        <v>1128</v>
      </c>
      <c r="D7" s="1" t="s">
        <v>37</v>
      </c>
      <c r="E7" s="2">
        <v>5</v>
      </c>
      <c r="F7" s="2">
        <v>5</v>
      </c>
      <c r="G7" s="2">
        <v>4</v>
      </c>
      <c r="H7" s="2">
        <v>2</v>
      </c>
      <c r="I7" s="2">
        <v>2</v>
      </c>
      <c r="J7" s="2">
        <v>2</v>
      </c>
      <c r="K7" s="2">
        <v>1</v>
      </c>
      <c r="L7" s="2">
        <v>2</v>
      </c>
      <c r="M7" s="2">
        <v>1</v>
      </c>
      <c r="N7" s="2">
        <v>3</v>
      </c>
      <c r="O7" s="2">
        <v>3</v>
      </c>
      <c r="P7" s="2">
        <v>1</v>
      </c>
      <c r="Q7" s="1" t="s">
        <v>38</v>
      </c>
      <c r="R7">
        <f t="shared" si="2"/>
        <v>0</v>
      </c>
      <c r="S7">
        <f t="shared" si="3"/>
        <v>0</v>
      </c>
      <c r="T7">
        <f t="shared" si="4"/>
        <v>1</v>
      </c>
      <c r="U7">
        <f t="shared" si="5"/>
        <v>1</v>
      </c>
      <c r="V7" s="138"/>
      <c r="W7">
        <f t="shared" si="6"/>
        <v>0</v>
      </c>
      <c r="X7">
        <f t="shared" si="7"/>
        <v>1</v>
      </c>
      <c r="Y7">
        <f t="shared" si="8"/>
        <v>1</v>
      </c>
      <c r="Z7">
        <f t="shared" si="9"/>
        <v>0</v>
      </c>
      <c r="AA7" s="138"/>
      <c r="AB7">
        <f t="shared" si="10"/>
        <v>0</v>
      </c>
      <c r="AC7">
        <f t="shared" si="11"/>
        <v>1</v>
      </c>
      <c r="AD7">
        <f t="shared" si="12"/>
        <v>1</v>
      </c>
      <c r="AE7">
        <f t="shared" si="13"/>
        <v>1</v>
      </c>
      <c r="AF7" s="138"/>
      <c r="AG7">
        <f t="shared" si="14"/>
        <v>0</v>
      </c>
      <c r="AH7">
        <f t="shared" si="15"/>
        <v>0</v>
      </c>
      <c r="AI7">
        <f t="shared" si="16"/>
        <v>1</v>
      </c>
      <c r="AJ7">
        <f t="shared" si="17"/>
        <v>0</v>
      </c>
      <c r="AK7" s="138"/>
      <c r="AL7">
        <f t="shared" si="18"/>
        <v>0</v>
      </c>
      <c r="AM7">
        <f t="shared" si="19"/>
        <v>0</v>
      </c>
      <c r="AN7">
        <f t="shared" si="20"/>
        <v>1</v>
      </c>
      <c r="AO7">
        <f t="shared" si="21"/>
        <v>0</v>
      </c>
      <c r="AP7" s="138"/>
      <c r="AR7">
        <f t="shared" si="22"/>
        <v>0</v>
      </c>
      <c r="AS7">
        <f t="shared" si="0"/>
        <v>0</v>
      </c>
      <c r="AT7">
        <f t="shared" si="1"/>
        <v>0</v>
      </c>
    </row>
    <row r="8" spans="1:301" x14ac:dyDescent="0.25">
      <c r="A8" s="1" t="s">
        <v>39</v>
      </c>
      <c r="B8" s="1" t="s">
        <v>40</v>
      </c>
      <c r="C8" s="2">
        <v>919</v>
      </c>
      <c r="D8" s="1" t="s">
        <v>41</v>
      </c>
      <c r="E8" s="2">
        <v>5</v>
      </c>
      <c r="F8" s="2">
        <v>2</v>
      </c>
      <c r="G8" s="2">
        <v>4</v>
      </c>
      <c r="H8" s="2">
        <v>1</v>
      </c>
      <c r="I8" s="2">
        <v>2</v>
      </c>
      <c r="J8" s="2">
        <v>2</v>
      </c>
      <c r="K8" s="2">
        <v>2</v>
      </c>
      <c r="L8" s="2">
        <v>1</v>
      </c>
      <c r="M8" s="2">
        <v>2</v>
      </c>
      <c r="N8" s="2">
        <v>3</v>
      </c>
      <c r="O8" s="2">
        <v>1</v>
      </c>
      <c r="P8" s="2">
        <v>1</v>
      </c>
      <c r="Q8" s="1" t="s">
        <v>42</v>
      </c>
      <c r="R8">
        <f t="shared" si="2"/>
        <v>0</v>
      </c>
      <c r="S8">
        <f t="shared" si="3"/>
        <v>1</v>
      </c>
      <c r="T8">
        <f t="shared" si="4"/>
        <v>1</v>
      </c>
      <c r="U8">
        <f t="shared" si="5"/>
        <v>0</v>
      </c>
      <c r="V8" s="138"/>
      <c r="W8">
        <f t="shared" si="6"/>
        <v>0</v>
      </c>
      <c r="X8">
        <f t="shared" si="7"/>
        <v>1</v>
      </c>
      <c r="Y8">
        <f t="shared" si="8"/>
        <v>0</v>
      </c>
      <c r="Z8">
        <f t="shared" si="9"/>
        <v>1</v>
      </c>
      <c r="AA8" s="138"/>
      <c r="AB8">
        <f t="shared" si="10"/>
        <v>1</v>
      </c>
      <c r="AC8">
        <f t="shared" si="11"/>
        <v>0</v>
      </c>
      <c r="AD8">
        <f t="shared" si="12"/>
        <v>0</v>
      </c>
      <c r="AE8">
        <f t="shared" si="13"/>
        <v>0</v>
      </c>
      <c r="AF8" s="138"/>
      <c r="AG8">
        <f t="shared" si="14"/>
        <v>0</v>
      </c>
      <c r="AH8">
        <f t="shared" si="15"/>
        <v>0</v>
      </c>
      <c r="AI8">
        <f t="shared" si="16"/>
        <v>1</v>
      </c>
      <c r="AJ8">
        <f t="shared" si="17"/>
        <v>0</v>
      </c>
      <c r="AK8" s="138"/>
      <c r="AL8">
        <f t="shared" si="18"/>
        <v>1</v>
      </c>
      <c r="AM8">
        <f t="shared" si="19"/>
        <v>0</v>
      </c>
      <c r="AN8">
        <f t="shared" si="20"/>
        <v>0</v>
      </c>
      <c r="AO8">
        <f t="shared" si="21"/>
        <v>0</v>
      </c>
      <c r="AP8" s="138"/>
      <c r="AR8">
        <f t="shared" si="22"/>
        <v>0</v>
      </c>
      <c r="AS8">
        <f t="shared" si="0"/>
        <v>0</v>
      </c>
      <c r="AT8">
        <f t="shared" si="1"/>
        <v>0</v>
      </c>
    </row>
    <row r="9" spans="1:301" x14ac:dyDescent="0.25">
      <c r="A9" s="1" t="s">
        <v>43</v>
      </c>
      <c r="B9" s="1" t="s">
        <v>44</v>
      </c>
      <c r="C9" s="2">
        <v>876</v>
      </c>
      <c r="D9" s="1" t="s">
        <v>45</v>
      </c>
      <c r="E9" s="2">
        <v>1</v>
      </c>
      <c r="F9" s="2">
        <v>13</v>
      </c>
      <c r="G9" s="2">
        <v>3</v>
      </c>
      <c r="H9" s="2">
        <v>1</v>
      </c>
      <c r="I9" s="2">
        <v>2</v>
      </c>
      <c r="J9" s="2">
        <v>2</v>
      </c>
      <c r="K9" s="2">
        <v>1</v>
      </c>
      <c r="L9" s="2">
        <v>2</v>
      </c>
      <c r="M9" s="2">
        <v>2</v>
      </c>
      <c r="N9" s="2">
        <v>1</v>
      </c>
      <c r="O9" s="2">
        <v>1</v>
      </c>
      <c r="P9" s="2">
        <v>1</v>
      </c>
      <c r="Q9" s="1" t="s">
        <v>46</v>
      </c>
      <c r="R9">
        <f t="shared" si="2"/>
        <v>0</v>
      </c>
      <c r="S9">
        <f t="shared" si="3"/>
        <v>1</v>
      </c>
      <c r="T9">
        <f t="shared" si="4"/>
        <v>1</v>
      </c>
      <c r="U9">
        <f t="shared" si="5"/>
        <v>0</v>
      </c>
      <c r="V9" s="138"/>
      <c r="W9">
        <f t="shared" si="6"/>
        <v>0</v>
      </c>
      <c r="X9">
        <f t="shared" si="7"/>
        <v>1</v>
      </c>
      <c r="Y9">
        <f t="shared" si="8"/>
        <v>1</v>
      </c>
      <c r="Z9">
        <f t="shared" si="9"/>
        <v>0</v>
      </c>
      <c r="AA9" s="138"/>
      <c r="AB9">
        <f t="shared" si="10"/>
        <v>0</v>
      </c>
      <c r="AC9">
        <f t="shared" si="11"/>
        <v>1</v>
      </c>
      <c r="AD9">
        <f t="shared" si="12"/>
        <v>0</v>
      </c>
      <c r="AE9">
        <f t="shared" si="13"/>
        <v>0</v>
      </c>
      <c r="AF9" s="138"/>
      <c r="AG9">
        <f t="shared" si="14"/>
        <v>1</v>
      </c>
      <c r="AH9">
        <f t="shared" si="15"/>
        <v>0</v>
      </c>
      <c r="AI9">
        <f t="shared" si="16"/>
        <v>0</v>
      </c>
      <c r="AJ9">
        <f t="shared" si="17"/>
        <v>0</v>
      </c>
      <c r="AK9" s="138"/>
      <c r="AL9">
        <f t="shared" si="18"/>
        <v>1</v>
      </c>
      <c r="AM9">
        <f t="shared" si="19"/>
        <v>0</v>
      </c>
      <c r="AN9">
        <f t="shared" si="20"/>
        <v>0</v>
      </c>
      <c r="AO9">
        <f t="shared" si="21"/>
        <v>0</v>
      </c>
      <c r="AP9" s="138"/>
      <c r="AR9">
        <f t="shared" si="22"/>
        <v>0</v>
      </c>
      <c r="AS9">
        <f t="shared" si="0"/>
        <v>0</v>
      </c>
      <c r="AT9">
        <f t="shared" si="1"/>
        <v>0</v>
      </c>
    </row>
    <row r="10" spans="1:301" x14ac:dyDescent="0.25">
      <c r="A10" s="1" t="s">
        <v>47</v>
      </c>
      <c r="B10" s="1" t="s">
        <v>48</v>
      </c>
      <c r="C10" s="2">
        <v>539</v>
      </c>
      <c r="D10" s="1" t="s">
        <v>49</v>
      </c>
      <c r="E10" s="2">
        <v>9</v>
      </c>
      <c r="F10" s="2">
        <v>2</v>
      </c>
      <c r="G10" s="2">
        <v>4</v>
      </c>
      <c r="H10" s="2">
        <v>2</v>
      </c>
      <c r="I10" s="2">
        <v>1</v>
      </c>
      <c r="J10" s="2">
        <v>2</v>
      </c>
      <c r="K10" s="2">
        <v>1</v>
      </c>
      <c r="L10" s="2">
        <v>2</v>
      </c>
      <c r="M10" s="2">
        <v>2</v>
      </c>
      <c r="N10" s="2">
        <v>3</v>
      </c>
      <c r="O10" s="2">
        <v>4</v>
      </c>
      <c r="P10" s="2">
        <v>2</v>
      </c>
      <c r="Q10" s="2" t="s">
        <v>18</v>
      </c>
      <c r="R10">
        <f t="shared" si="2"/>
        <v>1</v>
      </c>
      <c r="S10">
        <f t="shared" si="3"/>
        <v>0</v>
      </c>
      <c r="T10">
        <f t="shared" si="4"/>
        <v>0</v>
      </c>
      <c r="U10">
        <f t="shared" si="5"/>
        <v>1</v>
      </c>
      <c r="V10" s="138"/>
      <c r="W10">
        <f t="shared" si="6"/>
        <v>0</v>
      </c>
      <c r="X10">
        <f t="shared" si="7"/>
        <v>1</v>
      </c>
      <c r="Y10">
        <f t="shared" si="8"/>
        <v>1</v>
      </c>
      <c r="Z10">
        <f t="shared" si="9"/>
        <v>0</v>
      </c>
      <c r="AA10" s="138"/>
      <c r="AB10">
        <f t="shared" si="10"/>
        <v>0</v>
      </c>
      <c r="AC10">
        <f t="shared" si="11"/>
        <v>1</v>
      </c>
      <c r="AD10">
        <f t="shared" si="12"/>
        <v>0</v>
      </c>
      <c r="AE10">
        <f t="shared" si="13"/>
        <v>0</v>
      </c>
      <c r="AF10" s="138"/>
      <c r="AG10">
        <f t="shared" si="14"/>
        <v>0</v>
      </c>
      <c r="AH10">
        <f t="shared" si="15"/>
        <v>0</v>
      </c>
      <c r="AI10">
        <f t="shared" si="16"/>
        <v>1</v>
      </c>
      <c r="AJ10">
        <f t="shared" si="17"/>
        <v>0</v>
      </c>
      <c r="AK10" s="138"/>
      <c r="AL10">
        <f t="shared" si="18"/>
        <v>0</v>
      </c>
      <c r="AM10">
        <f t="shared" si="19"/>
        <v>0</v>
      </c>
      <c r="AN10">
        <f t="shared" si="20"/>
        <v>0</v>
      </c>
      <c r="AO10">
        <f t="shared" si="21"/>
        <v>1</v>
      </c>
      <c r="AP10" s="138"/>
      <c r="AR10">
        <f t="shared" si="22"/>
        <v>0</v>
      </c>
      <c r="AS10">
        <f t="shared" si="0"/>
        <v>0</v>
      </c>
      <c r="AT10">
        <f t="shared" si="1"/>
        <v>0</v>
      </c>
    </row>
    <row r="11" spans="1:301" x14ac:dyDescent="0.25">
      <c r="A11" s="1" t="s">
        <v>50</v>
      </c>
      <c r="B11" s="1" t="s">
        <v>51</v>
      </c>
      <c r="C11" s="2">
        <v>484</v>
      </c>
      <c r="D11" s="1" t="s">
        <v>52</v>
      </c>
      <c r="E11" s="2">
        <v>10</v>
      </c>
      <c r="F11" s="2">
        <v>8</v>
      </c>
      <c r="G11" s="2">
        <v>4</v>
      </c>
      <c r="H11" s="2">
        <v>1</v>
      </c>
      <c r="I11" s="2">
        <v>3</v>
      </c>
      <c r="J11" s="2">
        <v>1</v>
      </c>
      <c r="K11" s="2">
        <v>1</v>
      </c>
      <c r="L11" s="2">
        <v>1</v>
      </c>
      <c r="M11" s="2">
        <v>1</v>
      </c>
      <c r="N11" s="2">
        <v>3</v>
      </c>
      <c r="O11" s="2">
        <v>1</v>
      </c>
      <c r="P11" s="2">
        <v>1</v>
      </c>
      <c r="Q11" s="1" t="s">
        <v>53</v>
      </c>
      <c r="R11">
        <f t="shared" si="2"/>
        <v>0</v>
      </c>
      <c r="S11">
        <f t="shared" si="3"/>
        <v>1</v>
      </c>
      <c r="T11">
        <f t="shared" si="4"/>
        <v>0</v>
      </c>
      <c r="U11">
        <f t="shared" si="5"/>
        <v>0</v>
      </c>
      <c r="V11" s="138"/>
      <c r="W11">
        <f t="shared" si="6"/>
        <v>1</v>
      </c>
      <c r="X11">
        <f t="shared" si="7"/>
        <v>0</v>
      </c>
      <c r="Y11">
        <f t="shared" si="8"/>
        <v>1</v>
      </c>
      <c r="Z11">
        <f t="shared" si="9"/>
        <v>0</v>
      </c>
      <c r="AA11" s="138"/>
      <c r="AB11">
        <f t="shared" si="10"/>
        <v>1</v>
      </c>
      <c r="AC11">
        <f t="shared" si="11"/>
        <v>0</v>
      </c>
      <c r="AD11">
        <f t="shared" si="12"/>
        <v>1</v>
      </c>
      <c r="AE11">
        <f t="shared" si="13"/>
        <v>1</v>
      </c>
      <c r="AF11" s="138"/>
      <c r="AG11">
        <f t="shared" si="14"/>
        <v>0</v>
      </c>
      <c r="AH11">
        <f t="shared" si="15"/>
        <v>0</v>
      </c>
      <c r="AI11">
        <f t="shared" si="16"/>
        <v>1</v>
      </c>
      <c r="AJ11">
        <f t="shared" si="17"/>
        <v>0</v>
      </c>
      <c r="AK11" s="138"/>
      <c r="AL11">
        <f t="shared" si="18"/>
        <v>1</v>
      </c>
      <c r="AM11">
        <f t="shared" si="19"/>
        <v>0</v>
      </c>
      <c r="AN11">
        <f t="shared" si="20"/>
        <v>0</v>
      </c>
      <c r="AO11">
        <f t="shared" si="21"/>
        <v>0</v>
      </c>
      <c r="AP11" s="138"/>
      <c r="AR11">
        <f t="shared" si="22"/>
        <v>0</v>
      </c>
      <c r="AS11">
        <f t="shared" si="0"/>
        <v>0</v>
      </c>
      <c r="AT11">
        <f t="shared" si="1"/>
        <v>0</v>
      </c>
    </row>
    <row r="12" spans="1:301" x14ac:dyDescent="0.25">
      <c r="A12" s="1" t="s">
        <v>54</v>
      </c>
      <c r="B12" s="1" t="s">
        <v>55</v>
      </c>
      <c r="C12" s="2">
        <v>1783</v>
      </c>
      <c r="D12" s="1" t="s">
        <v>56</v>
      </c>
      <c r="E12" s="2">
        <v>6</v>
      </c>
      <c r="F12" s="2">
        <v>4</v>
      </c>
      <c r="G12" s="2">
        <v>3</v>
      </c>
      <c r="H12" s="2">
        <v>2</v>
      </c>
      <c r="I12" s="2">
        <v>2</v>
      </c>
      <c r="J12" s="2">
        <v>1</v>
      </c>
      <c r="K12" s="2">
        <v>2</v>
      </c>
      <c r="L12" s="2">
        <v>2</v>
      </c>
      <c r="M12" s="2">
        <v>1</v>
      </c>
      <c r="N12" s="2">
        <v>1</v>
      </c>
      <c r="O12" s="2">
        <v>4</v>
      </c>
      <c r="P12" s="2">
        <v>1</v>
      </c>
      <c r="Q12" s="1" t="s">
        <v>57</v>
      </c>
      <c r="R12">
        <f t="shared" si="2"/>
        <v>0</v>
      </c>
      <c r="S12">
        <f t="shared" si="3"/>
        <v>0</v>
      </c>
      <c r="T12">
        <f t="shared" si="4"/>
        <v>1</v>
      </c>
      <c r="U12">
        <f t="shared" si="5"/>
        <v>1</v>
      </c>
      <c r="V12" s="138"/>
      <c r="W12">
        <f t="shared" si="6"/>
        <v>1</v>
      </c>
      <c r="X12">
        <f t="shared" si="7"/>
        <v>0</v>
      </c>
      <c r="Y12">
        <f t="shared" si="8"/>
        <v>0</v>
      </c>
      <c r="Z12">
        <f t="shared" si="9"/>
        <v>1</v>
      </c>
      <c r="AA12" s="138"/>
      <c r="AB12">
        <f t="shared" si="10"/>
        <v>0</v>
      </c>
      <c r="AC12">
        <f t="shared" si="11"/>
        <v>1</v>
      </c>
      <c r="AD12">
        <f t="shared" si="12"/>
        <v>1</v>
      </c>
      <c r="AE12">
        <f t="shared" si="13"/>
        <v>1</v>
      </c>
      <c r="AF12" s="138"/>
      <c r="AG12">
        <f t="shared" si="14"/>
        <v>1</v>
      </c>
      <c r="AH12">
        <f t="shared" si="15"/>
        <v>0</v>
      </c>
      <c r="AI12">
        <f t="shared" si="16"/>
        <v>0</v>
      </c>
      <c r="AJ12">
        <f t="shared" si="17"/>
        <v>0</v>
      </c>
      <c r="AK12" s="138"/>
      <c r="AL12">
        <f t="shared" si="18"/>
        <v>0</v>
      </c>
      <c r="AM12">
        <f t="shared" si="19"/>
        <v>0</v>
      </c>
      <c r="AN12">
        <f t="shared" si="20"/>
        <v>0</v>
      </c>
      <c r="AO12">
        <f t="shared" si="21"/>
        <v>1</v>
      </c>
      <c r="AP12" s="138"/>
      <c r="AR12">
        <f t="shared" si="22"/>
        <v>0</v>
      </c>
      <c r="AS12">
        <f t="shared" si="0"/>
        <v>0</v>
      </c>
      <c r="AT12">
        <f t="shared" si="1"/>
        <v>0</v>
      </c>
    </row>
    <row r="13" spans="1:301" x14ac:dyDescent="0.25">
      <c r="A13" s="1" t="s">
        <v>58</v>
      </c>
      <c r="B13" s="1" t="s">
        <v>59</v>
      </c>
      <c r="C13" s="2">
        <v>969</v>
      </c>
      <c r="D13" s="1" t="s">
        <v>60</v>
      </c>
      <c r="E13" s="2">
        <v>5</v>
      </c>
      <c r="F13" s="2">
        <v>2</v>
      </c>
      <c r="G13" s="2">
        <v>4</v>
      </c>
      <c r="H13" s="2">
        <v>1</v>
      </c>
      <c r="I13" s="2">
        <v>2</v>
      </c>
      <c r="J13" s="2">
        <v>2</v>
      </c>
      <c r="K13" s="2">
        <v>2</v>
      </c>
      <c r="L13" s="2">
        <v>2</v>
      </c>
      <c r="M13" s="2">
        <v>99</v>
      </c>
      <c r="N13" s="2">
        <v>3</v>
      </c>
      <c r="O13" s="2">
        <v>6</v>
      </c>
      <c r="P13" s="2">
        <v>1</v>
      </c>
      <c r="Q13" s="1" t="s">
        <v>61</v>
      </c>
      <c r="R13">
        <f t="shared" si="2"/>
        <v>0</v>
      </c>
      <c r="S13">
        <f t="shared" si="3"/>
        <v>1</v>
      </c>
      <c r="T13">
        <f t="shared" si="4"/>
        <v>1</v>
      </c>
      <c r="U13">
        <f t="shared" si="5"/>
        <v>0</v>
      </c>
      <c r="V13" s="138"/>
      <c r="W13">
        <f t="shared" si="6"/>
        <v>0</v>
      </c>
      <c r="X13">
        <f t="shared" si="7"/>
        <v>1</v>
      </c>
      <c r="Y13">
        <f t="shared" si="8"/>
        <v>0</v>
      </c>
      <c r="Z13">
        <f t="shared" si="9"/>
        <v>1</v>
      </c>
      <c r="AA13" s="138"/>
      <c r="AB13">
        <f t="shared" si="10"/>
        <v>0</v>
      </c>
      <c r="AC13">
        <f t="shared" si="11"/>
        <v>1</v>
      </c>
      <c r="AD13">
        <f t="shared" si="12"/>
        <v>0</v>
      </c>
      <c r="AE13">
        <f t="shared" si="13"/>
        <v>0</v>
      </c>
      <c r="AF13" s="138"/>
      <c r="AG13">
        <f t="shared" si="14"/>
        <v>0</v>
      </c>
      <c r="AH13">
        <f t="shared" si="15"/>
        <v>0</v>
      </c>
      <c r="AI13">
        <f t="shared" si="16"/>
        <v>1</v>
      </c>
      <c r="AJ13">
        <f t="shared" si="17"/>
        <v>0</v>
      </c>
      <c r="AK13" s="138"/>
      <c r="AL13">
        <f t="shared" si="18"/>
        <v>0</v>
      </c>
      <c r="AM13">
        <f t="shared" si="19"/>
        <v>0</v>
      </c>
      <c r="AN13">
        <f t="shared" si="20"/>
        <v>0</v>
      </c>
      <c r="AO13">
        <f t="shared" si="21"/>
        <v>0</v>
      </c>
      <c r="AP13" s="138"/>
      <c r="AR13">
        <f t="shared" si="22"/>
        <v>1</v>
      </c>
      <c r="AS13">
        <f t="shared" si="0"/>
        <v>0</v>
      </c>
      <c r="AT13">
        <f t="shared" si="1"/>
        <v>1</v>
      </c>
    </row>
    <row r="14" spans="1:301" x14ac:dyDescent="0.25">
      <c r="A14" s="1" t="s">
        <v>62</v>
      </c>
      <c r="B14" s="1" t="s">
        <v>63</v>
      </c>
      <c r="C14" s="2">
        <v>1429</v>
      </c>
      <c r="D14" s="1" t="s">
        <v>64</v>
      </c>
      <c r="E14" s="2">
        <v>9</v>
      </c>
      <c r="F14" s="2">
        <v>3</v>
      </c>
      <c r="G14" s="2">
        <v>2</v>
      </c>
      <c r="H14" s="2">
        <v>2</v>
      </c>
      <c r="I14" s="2">
        <v>1</v>
      </c>
      <c r="J14" s="2">
        <v>2</v>
      </c>
      <c r="K14" s="2">
        <v>1</v>
      </c>
      <c r="L14" s="2">
        <v>2</v>
      </c>
      <c r="M14" s="2">
        <v>1</v>
      </c>
      <c r="N14" s="2">
        <v>2</v>
      </c>
      <c r="O14" s="2">
        <v>1</v>
      </c>
      <c r="P14" s="2">
        <v>2</v>
      </c>
      <c r="Q14" s="2" t="s">
        <v>18</v>
      </c>
      <c r="R14">
        <f t="shared" si="2"/>
        <v>1</v>
      </c>
      <c r="S14">
        <f t="shared" si="3"/>
        <v>0</v>
      </c>
      <c r="T14">
        <f t="shared" si="4"/>
        <v>0</v>
      </c>
      <c r="U14">
        <f t="shared" si="5"/>
        <v>1</v>
      </c>
      <c r="V14" s="138"/>
      <c r="W14">
        <f t="shared" si="6"/>
        <v>0</v>
      </c>
      <c r="X14">
        <f t="shared" si="7"/>
        <v>1</v>
      </c>
      <c r="Y14">
        <f t="shared" si="8"/>
        <v>1</v>
      </c>
      <c r="Z14">
        <f t="shared" si="9"/>
        <v>0</v>
      </c>
      <c r="AA14" s="138"/>
      <c r="AB14">
        <f t="shared" si="10"/>
        <v>0</v>
      </c>
      <c r="AC14">
        <f t="shared" si="11"/>
        <v>1</v>
      </c>
      <c r="AD14">
        <f t="shared" si="12"/>
        <v>1</v>
      </c>
      <c r="AE14">
        <f t="shared" si="13"/>
        <v>1</v>
      </c>
      <c r="AF14" s="138"/>
      <c r="AG14">
        <f t="shared" si="14"/>
        <v>0</v>
      </c>
      <c r="AH14">
        <f t="shared" si="15"/>
        <v>1</v>
      </c>
      <c r="AI14">
        <f t="shared" si="16"/>
        <v>0</v>
      </c>
      <c r="AJ14">
        <f t="shared" si="17"/>
        <v>0</v>
      </c>
      <c r="AK14" s="138"/>
      <c r="AL14">
        <f t="shared" si="18"/>
        <v>1</v>
      </c>
      <c r="AM14">
        <f t="shared" si="19"/>
        <v>0</v>
      </c>
      <c r="AN14">
        <f t="shared" si="20"/>
        <v>0</v>
      </c>
      <c r="AO14">
        <f t="shared" si="21"/>
        <v>0</v>
      </c>
      <c r="AP14" s="138"/>
      <c r="AR14">
        <f t="shared" si="22"/>
        <v>0</v>
      </c>
      <c r="AS14">
        <f t="shared" si="0"/>
        <v>0</v>
      </c>
      <c r="AT14">
        <f t="shared" si="1"/>
        <v>0</v>
      </c>
    </row>
    <row r="15" spans="1:301" x14ac:dyDescent="0.25">
      <c r="A15" s="1" t="s">
        <v>65</v>
      </c>
      <c r="B15" s="1" t="s">
        <v>66</v>
      </c>
      <c r="C15" s="2">
        <v>378</v>
      </c>
      <c r="D15" s="1" t="s">
        <v>67</v>
      </c>
      <c r="E15" s="2">
        <v>10</v>
      </c>
      <c r="F15" s="2">
        <v>3</v>
      </c>
      <c r="G15" s="2">
        <v>4</v>
      </c>
      <c r="H15" s="2">
        <v>2</v>
      </c>
      <c r="I15" s="2">
        <v>99</v>
      </c>
      <c r="J15" s="2">
        <v>2</v>
      </c>
      <c r="K15" s="2">
        <v>2</v>
      </c>
      <c r="L15" s="2">
        <v>2</v>
      </c>
      <c r="M15" s="2">
        <v>2</v>
      </c>
      <c r="N15" s="2">
        <v>1</v>
      </c>
      <c r="O15" s="2">
        <v>6</v>
      </c>
      <c r="P15" s="2">
        <v>2</v>
      </c>
      <c r="Q15" s="2" t="s">
        <v>18</v>
      </c>
      <c r="R15">
        <f t="shared" si="2"/>
        <v>0</v>
      </c>
      <c r="S15">
        <f t="shared" si="3"/>
        <v>0</v>
      </c>
      <c r="T15">
        <f t="shared" si="4"/>
        <v>0</v>
      </c>
      <c r="U15">
        <f t="shared" si="5"/>
        <v>1</v>
      </c>
      <c r="V15" s="138"/>
      <c r="W15">
        <f t="shared" si="6"/>
        <v>0</v>
      </c>
      <c r="X15">
        <f t="shared" si="7"/>
        <v>1</v>
      </c>
      <c r="Y15">
        <f t="shared" si="8"/>
        <v>0</v>
      </c>
      <c r="Z15">
        <f t="shared" si="9"/>
        <v>1</v>
      </c>
      <c r="AA15" s="138"/>
      <c r="AB15">
        <f t="shared" si="10"/>
        <v>0</v>
      </c>
      <c r="AC15">
        <f t="shared" si="11"/>
        <v>1</v>
      </c>
      <c r="AD15">
        <f t="shared" si="12"/>
        <v>0</v>
      </c>
      <c r="AE15">
        <f t="shared" si="13"/>
        <v>0</v>
      </c>
      <c r="AF15" s="138"/>
      <c r="AG15">
        <f t="shared" si="14"/>
        <v>1</v>
      </c>
      <c r="AH15">
        <f t="shared" si="15"/>
        <v>0</v>
      </c>
      <c r="AI15">
        <f t="shared" si="16"/>
        <v>0</v>
      </c>
      <c r="AJ15">
        <f t="shared" si="17"/>
        <v>0</v>
      </c>
      <c r="AK15" s="138"/>
      <c r="AL15">
        <f t="shared" si="18"/>
        <v>0</v>
      </c>
      <c r="AM15">
        <f t="shared" si="19"/>
        <v>0</v>
      </c>
      <c r="AN15">
        <f t="shared" si="20"/>
        <v>0</v>
      </c>
      <c r="AO15">
        <f t="shared" si="21"/>
        <v>0</v>
      </c>
      <c r="AP15" s="138"/>
      <c r="AR15">
        <f t="shared" si="22"/>
        <v>1</v>
      </c>
      <c r="AS15">
        <f t="shared" si="0"/>
        <v>0</v>
      </c>
      <c r="AT15">
        <f t="shared" si="1"/>
        <v>1</v>
      </c>
    </row>
    <row r="16" spans="1:301" x14ac:dyDescent="0.25">
      <c r="A16" s="1" t="s">
        <v>68</v>
      </c>
      <c r="B16" s="1" t="s">
        <v>69</v>
      </c>
      <c r="C16" s="2">
        <v>1104</v>
      </c>
      <c r="D16" s="1" t="s">
        <v>70</v>
      </c>
      <c r="E16" s="2">
        <v>10</v>
      </c>
      <c r="F16" s="2">
        <v>1</v>
      </c>
      <c r="G16" s="2">
        <v>3</v>
      </c>
      <c r="H16" s="2">
        <v>1</v>
      </c>
      <c r="I16" s="2">
        <v>1</v>
      </c>
      <c r="J16" s="2">
        <v>1</v>
      </c>
      <c r="K16" s="2">
        <v>2</v>
      </c>
      <c r="L16" s="2">
        <v>1</v>
      </c>
      <c r="M16" s="2">
        <v>1</v>
      </c>
      <c r="N16" s="2">
        <v>3</v>
      </c>
      <c r="O16" s="2">
        <v>1</v>
      </c>
      <c r="P16" s="2">
        <v>1</v>
      </c>
      <c r="Q16" s="1" t="s">
        <v>71</v>
      </c>
      <c r="R16">
        <f t="shared" si="2"/>
        <v>1</v>
      </c>
      <c r="S16">
        <f t="shared" si="3"/>
        <v>1</v>
      </c>
      <c r="T16">
        <f t="shared" si="4"/>
        <v>0</v>
      </c>
      <c r="U16">
        <f t="shared" si="5"/>
        <v>0</v>
      </c>
      <c r="V16" s="138"/>
      <c r="W16">
        <f t="shared" si="6"/>
        <v>1</v>
      </c>
      <c r="X16">
        <f t="shared" si="7"/>
        <v>0</v>
      </c>
      <c r="Y16">
        <f t="shared" si="8"/>
        <v>0</v>
      </c>
      <c r="Z16">
        <f t="shared" si="9"/>
        <v>1</v>
      </c>
      <c r="AA16" s="138"/>
      <c r="AB16">
        <f t="shared" si="10"/>
        <v>1</v>
      </c>
      <c r="AC16">
        <f t="shared" si="11"/>
        <v>0</v>
      </c>
      <c r="AD16">
        <f t="shared" si="12"/>
        <v>1</v>
      </c>
      <c r="AE16">
        <f t="shared" si="13"/>
        <v>1</v>
      </c>
      <c r="AF16" s="138"/>
      <c r="AG16">
        <f t="shared" si="14"/>
        <v>0</v>
      </c>
      <c r="AH16">
        <f t="shared" si="15"/>
        <v>0</v>
      </c>
      <c r="AI16">
        <f t="shared" si="16"/>
        <v>1</v>
      </c>
      <c r="AJ16">
        <f t="shared" si="17"/>
        <v>0</v>
      </c>
      <c r="AK16" s="138"/>
      <c r="AL16">
        <f t="shared" si="18"/>
        <v>1</v>
      </c>
      <c r="AM16">
        <f t="shared" si="19"/>
        <v>0</v>
      </c>
      <c r="AN16">
        <f t="shared" si="20"/>
        <v>0</v>
      </c>
      <c r="AO16">
        <f t="shared" si="21"/>
        <v>0</v>
      </c>
      <c r="AP16" s="138"/>
      <c r="AR16">
        <f t="shared" si="22"/>
        <v>0</v>
      </c>
      <c r="AS16">
        <f t="shared" si="0"/>
        <v>0</v>
      </c>
      <c r="AT16">
        <f t="shared" si="1"/>
        <v>0</v>
      </c>
    </row>
    <row r="17" spans="1:46" x14ac:dyDescent="0.25">
      <c r="A17" s="1" t="s">
        <v>72</v>
      </c>
      <c r="B17" s="1" t="s">
        <v>73</v>
      </c>
      <c r="C17" s="2">
        <v>738</v>
      </c>
      <c r="D17" s="1" t="s">
        <v>74</v>
      </c>
      <c r="E17" s="2">
        <v>6</v>
      </c>
      <c r="F17" s="2">
        <v>2</v>
      </c>
      <c r="G17" s="2">
        <v>4</v>
      </c>
      <c r="H17" s="2">
        <v>2</v>
      </c>
      <c r="I17" s="2">
        <v>1</v>
      </c>
      <c r="J17" s="2">
        <v>1</v>
      </c>
      <c r="K17" s="2">
        <v>1</v>
      </c>
      <c r="L17" s="2">
        <v>1</v>
      </c>
      <c r="M17" s="2">
        <v>2</v>
      </c>
      <c r="N17" s="2">
        <v>2</v>
      </c>
      <c r="O17" s="2">
        <v>6</v>
      </c>
      <c r="P17" s="2">
        <v>2</v>
      </c>
      <c r="Q17" s="2" t="s">
        <v>18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1</v>
      </c>
      <c r="V17" s="138"/>
      <c r="W17">
        <f t="shared" si="6"/>
        <v>1</v>
      </c>
      <c r="X17">
        <f t="shared" si="7"/>
        <v>0</v>
      </c>
      <c r="Y17">
        <f t="shared" si="8"/>
        <v>1</v>
      </c>
      <c r="Z17">
        <f t="shared" si="9"/>
        <v>0</v>
      </c>
      <c r="AA17" s="138"/>
      <c r="AB17">
        <f t="shared" si="10"/>
        <v>1</v>
      </c>
      <c r="AC17">
        <f t="shared" si="11"/>
        <v>0</v>
      </c>
      <c r="AD17">
        <f t="shared" si="12"/>
        <v>0</v>
      </c>
      <c r="AE17">
        <f t="shared" si="13"/>
        <v>0</v>
      </c>
      <c r="AF17" s="138"/>
      <c r="AG17">
        <f t="shared" si="14"/>
        <v>0</v>
      </c>
      <c r="AH17">
        <f t="shared" si="15"/>
        <v>1</v>
      </c>
      <c r="AI17">
        <f t="shared" si="16"/>
        <v>0</v>
      </c>
      <c r="AJ17">
        <f t="shared" si="17"/>
        <v>0</v>
      </c>
      <c r="AK17" s="138"/>
      <c r="AL17">
        <f t="shared" si="18"/>
        <v>0</v>
      </c>
      <c r="AM17">
        <f t="shared" si="19"/>
        <v>0</v>
      </c>
      <c r="AN17">
        <f t="shared" si="20"/>
        <v>0</v>
      </c>
      <c r="AO17">
        <f t="shared" si="21"/>
        <v>0</v>
      </c>
      <c r="AP17" s="138"/>
      <c r="AR17">
        <f t="shared" si="22"/>
        <v>0</v>
      </c>
      <c r="AS17">
        <f t="shared" si="0"/>
        <v>0</v>
      </c>
      <c r="AT17">
        <f t="shared" si="1"/>
        <v>1</v>
      </c>
    </row>
    <row r="18" spans="1:46" x14ac:dyDescent="0.25">
      <c r="A18" s="1" t="s">
        <v>75</v>
      </c>
      <c r="B18" s="1" t="s">
        <v>76</v>
      </c>
      <c r="C18" s="2">
        <v>446</v>
      </c>
      <c r="D18" s="1" t="s">
        <v>77</v>
      </c>
      <c r="E18" s="2">
        <v>5</v>
      </c>
      <c r="F18" s="2">
        <v>4</v>
      </c>
      <c r="G18" s="2">
        <v>4</v>
      </c>
      <c r="H18" s="2">
        <v>2</v>
      </c>
      <c r="I18" s="2">
        <v>1</v>
      </c>
      <c r="J18" s="2">
        <v>2</v>
      </c>
      <c r="K18" s="2">
        <v>1</v>
      </c>
      <c r="L18" s="2">
        <v>1</v>
      </c>
      <c r="M18" s="2">
        <v>2</v>
      </c>
      <c r="N18" s="2">
        <v>1</v>
      </c>
      <c r="O18" s="2">
        <v>6</v>
      </c>
      <c r="P18" s="2">
        <v>2</v>
      </c>
      <c r="Q18" s="2" t="s">
        <v>18</v>
      </c>
      <c r="R18">
        <f t="shared" si="2"/>
        <v>1</v>
      </c>
      <c r="S18">
        <f t="shared" si="3"/>
        <v>0</v>
      </c>
      <c r="T18">
        <f t="shared" si="4"/>
        <v>0</v>
      </c>
      <c r="U18">
        <f t="shared" si="5"/>
        <v>1</v>
      </c>
      <c r="V18" s="138"/>
      <c r="W18">
        <f t="shared" si="6"/>
        <v>0</v>
      </c>
      <c r="X18">
        <f t="shared" si="7"/>
        <v>1</v>
      </c>
      <c r="Y18">
        <f t="shared" si="8"/>
        <v>1</v>
      </c>
      <c r="Z18">
        <f t="shared" si="9"/>
        <v>0</v>
      </c>
      <c r="AA18" s="138"/>
      <c r="AB18">
        <f t="shared" si="10"/>
        <v>1</v>
      </c>
      <c r="AC18">
        <f t="shared" si="11"/>
        <v>0</v>
      </c>
      <c r="AD18">
        <f t="shared" si="12"/>
        <v>0</v>
      </c>
      <c r="AE18">
        <f t="shared" si="13"/>
        <v>0</v>
      </c>
      <c r="AF18" s="138"/>
      <c r="AG18">
        <f t="shared" si="14"/>
        <v>1</v>
      </c>
      <c r="AH18">
        <f t="shared" si="15"/>
        <v>0</v>
      </c>
      <c r="AI18">
        <f t="shared" si="16"/>
        <v>0</v>
      </c>
      <c r="AJ18">
        <f t="shared" si="17"/>
        <v>0</v>
      </c>
      <c r="AK18" s="138"/>
      <c r="AL18">
        <f t="shared" si="18"/>
        <v>0</v>
      </c>
      <c r="AM18">
        <f t="shared" si="19"/>
        <v>0</v>
      </c>
      <c r="AN18">
        <f t="shared" si="20"/>
        <v>0</v>
      </c>
      <c r="AO18">
        <f t="shared" si="21"/>
        <v>0</v>
      </c>
      <c r="AP18" s="138"/>
      <c r="AR18">
        <f t="shared" si="22"/>
        <v>0</v>
      </c>
      <c r="AS18">
        <f t="shared" si="0"/>
        <v>0</v>
      </c>
      <c r="AT18">
        <f t="shared" si="1"/>
        <v>1</v>
      </c>
    </row>
    <row r="19" spans="1:46" x14ac:dyDescent="0.25">
      <c r="A19" s="1" t="s">
        <v>78</v>
      </c>
      <c r="B19" s="1" t="s">
        <v>79</v>
      </c>
      <c r="C19" s="2">
        <v>588</v>
      </c>
      <c r="D19" s="1" t="s">
        <v>80</v>
      </c>
      <c r="E19" s="2">
        <v>5</v>
      </c>
      <c r="F19" s="2">
        <v>2</v>
      </c>
      <c r="G19" s="2">
        <v>1</v>
      </c>
      <c r="H19" s="2">
        <v>99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  <c r="N19" s="2">
        <v>1</v>
      </c>
      <c r="O19" s="2">
        <v>5</v>
      </c>
      <c r="P19" s="2">
        <v>2</v>
      </c>
      <c r="Q19" s="2" t="s">
        <v>18</v>
      </c>
      <c r="R19">
        <f t="shared" si="2"/>
        <v>0</v>
      </c>
      <c r="S19">
        <f t="shared" si="3"/>
        <v>0</v>
      </c>
      <c r="T19">
        <f t="shared" si="4"/>
        <v>1</v>
      </c>
      <c r="U19">
        <f t="shared" si="5"/>
        <v>0</v>
      </c>
      <c r="V19" s="138"/>
      <c r="W19">
        <f t="shared" si="6"/>
        <v>0</v>
      </c>
      <c r="X19">
        <f t="shared" si="7"/>
        <v>1</v>
      </c>
      <c r="Y19">
        <f t="shared" si="8"/>
        <v>0</v>
      </c>
      <c r="Z19">
        <f t="shared" si="9"/>
        <v>1</v>
      </c>
      <c r="AA19" s="138"/>
      <c r="AB19">
        <f t="shared" si="10"/>
        <v>0</v>
      </c>
      <c r="AC19">
        <f t="shared" si="11"/>
        <v>1</v>
      </c>
      <c r="AD19">
        <f t="shared" si="12"/>
        <v>0</v>
      </c>
      <c r="AE19">
        <f t="shared" si="13"/>
        <v>0</v>
      </c>
      <c r="AF19" s="138"/>
      <c r="AG19">
        <f t="shared" si="14"/>
        <v>1</v>
      </c>
      <c r="AH19">
        <f t="shared" si="15"/>
        <v>0</v>
      </c>
      <c r="AI19">
        <f t="shared" si="16"/>
        <v>0</v>
      </c>
      <c r="AJ19">
        <f t="shared" si="17"/>
        <v>0</v>
      </c>
      <c r="AK19" s="138"/>
      <c r="AL19">
        <f t="shared" si="18"/>
        <v>0</v>
      </c>
      <c r="AM19">
        <f t="shared" si="19"/>
        <v>0</v>
      </c>
      <c r="AN19">
        <f t="shared" si="20"/>
        <v>0</v>
      </c>
      <c r="AO19">
        <f t="shared" si="21"/>
        <v>0</v>
      </c>
      <c r="AP19" s="138"/>
      <c r="AR19">
        <f t="shared" si="22"/>
        <v>1</v>
      </c>
      <c r="AS19">
        <f t="shared" si="0"/>
        <v>1</v>
      </c>
      <c r="AT19">
        <f t="shared" si="1"/>
        <v>0</v>
      </c>
    </row>
    <row r="20" spans="1:46" x14ac:dyDescent="0.25">
      <c r="A20" s="1" t="s">
        <v>81</v>
      </c>
      <c r="B20" s="1" t="s">
        <v>82</v>
      </c>
      <c r="C20" s="2">
        <v>2454</v>
      </c>
      <c r="D20" s="1" t="s">
        <v>83</v>
      </c>
      <c r="E20" s="2">
        <v>9</v>
      </c>
      <c r="F20" s="2">
        <v>13</v>
      </c>
      <c r="G20" s="2">
        <v>3</v>
      </c>
      <c r="H20" s="2">
        <v>1</v>
      </c>
      <c r="I20" s="2">
        <v>2</v>
      </c>
      <c r="J20" s="2">
        <v>2</v>
      </c>
      <c r="K20" s="2">
        <v>2</v>
      </c>
      <c r="L20" s="2">
        <v>2</v>
      </c>
      <c r="M20" s="2">
        <v>1</v>
      </c>
      <c r="N20" s="2">
        <v>3</v>
      </c>
      <c r="O20" s="2">
        <v>4</v>
      </c>
      <c r="P20" s="2">
        <v>2</v>
      </c>
      <c r="Q20" s="2" t="s">
        <v>18</v>
      </c>
      <c r="R20">
        <f t="shared" si="2"/>
        <v>0</v>
      </c>
      <c r="S20">
        <f t="shared" si="3"/>
        <v>1</v>
      </c>
      <c r="T20">
        <f t="shared" si="4"/>
        <v>1</v>
      </c>
      <c r="U20">
        <f t="shared" si="5"/>
        <v>0</v>
      </c>
      <c r="V20" s="138"/>
      <c r="W20">
        <f t="shared" si="6"/>
        <v>0</v>
      </c>
      <c r="X20">
        <f t="shared" si="7"/>
        <v>1</v>
      </c>
      <c r="Y20">
        <f t="shared" si="8"/>
        <v>0</v>
      </c>
      <c r="Z20">
        <f t="shared" si="9"/>
        <v>1</v>
      </c>
      <c r="AA20" s="138"/>
      <c r="AB20">
        <f t="shared" si="10"/>
        <v>0</v>
      </c>
      <c r="AC20">
        <f t="shared" si="11"/>
        <v>1</v>
      </c>
      <c r="AD20">
        <f t="shared" si="12"/>
        <v>1</v>
      </c>
      <c r="AE20">
        <f t="shared" si="13"/>
        <v>1</v>
      </c>
      <c r="AF20" s="138"/>
      <c r="AG20">
        <f t="shared" si="14"/>
        <v>0</v>
      </c>
      <c r="AH20">
        <f t="shared" si="15"/>
        <v>0</v>
      </c>
      <c r="AI20">
        <f t="shared" si="16"/>
        <v>1</v>
      </c>
      <c r="AJ20">
        <f t="shared" si="17"/>
        <v>0</v>
      </c>
      <c r="AK20" s="138"/>
      <c r="AL20">
        <f t="shared" si="18"/>
        <v>0</v>
      </c>
      <c r="AM20">
        <f t="shared" si="19"/>
        <v>0</v>
      </c>
      <c r="AN20">
        <f t="shared" si="20"/>
        <v>0</v>
      </c>
      <c r="AO20">
        <f t="shared" si="21"/>
        <v>1</v>
      </c>
      <c r="AP20" s="138"/>
      <c r="AR20">
        <f t="shared" si="22"/>
        <v>0</v>
      </c>
      <c r="AS20">
        <f t="shared" si="0"/>
        <v>0</v>
      </c>
      <c r="AT20">
        <f t="shared" si="1"/>
        <v>0</v>
      </c>
    </row>
    <row r="21" spans="1:46" x14ac:dyDescent="0.25">
      <c r="A21" s="1" t="s">
        <v>84</v>
      </c>
      <c r="B21" s="1" t="s">
        <v>85</v>
      </c>
      <c r="C21" s="2">
        <v>581</v>
      </c>
      <c r="D21" s="1" t="s">
        <v>86</v>
      </c>
      <c r="E21" s="2">
        <v>10</v>
      </c>
      <c r="F21" s="2">
        <v>14</v>
      </c>
      <c r="G21" s="2">
        <v>3</v>
      </c>
      <c r="H21" s="2">
        <v>2</v>
      </c>
      <c r="I21" s="2">
        <v>3</v>
      </c>
      <c r="J21" s="2">
        <v>2</v>
      </c>
      <c r="K21" s="2">
        <v>2</v>
      </c>
      <c r="L21" s="2">
        <v>1</v>
      </c>
      <c r="M21" s="2">
        <v>1</v>
      </c>
      <c r="N21" s="2">
        <v>3</v>
      </c>
      <c r="O21" s="2">
        <v>6</v>
      </c>
      <c r="P21" s="2">
        <v>1</v>
      </c>
      <c r="Q21" s="1" t="s">
        <v>87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1</v>
      </c>
      <c r="V21" s="138"/>
      <c r="W21">
        <f t="shared" si="6"/>
        <v>0</v>
      </c>
      <c r="X21">
        <f t="shared" si="7"/>
        <v>1</v>
      </c>
      <c r="Y21">
        <f t="shared" si="8"/>
        <v>0</v>
      </c>
      <c r="Z21">
        <f t="shared" si="9"/>
        <v>1</v>
      </c>
      <c r="AA21" s="138"/>
      <c r="AB21">
        <f t="shared" si="10"/>
        <v>1</v>
      </c>
      <c r="AC21">
        <f t="shared" si="11"/>
        <v>0</v>
      </c>
      <c r="AD21">
        <f t="shared" si="12"/>
        <v>1</v>
      </c>
      <c r="AE21">
        <f t="shared" si="13"/>
        <v>1</v>
      </c>
      <c r="AF21" s="138"/>
      <c r="AG21">
        <f t="shared" si="14"/>
        <v>0</v>
      </c>
      <c r="AH21">
        <f t="shared" si="15"/>
        <v>0</v>
      </c>
      <c r="AI21">
        <f t="shared" si="16"/>
        <v>1</v>
      </c>
      <c r="AJ21">
        <f t="shared" si="17"/>
        <v>0</v>
      </c>
      <c r="AK21" s="138"/>
      <c r="AL21">
        <f t="shared" si="18"/>
        <v>0</v>
      </c>
      <c r="AM21">
        <f t="shared" si="19"/>
        <v>0</v>
      </c>
      <c r="AN21">
        <f t="shared" si="20"/>
        <v>0</v>
      </c>
      <c r="AO21">
        <f t="shared" si="21"/>
        <v>0</v>
      </c>
      <c r="AP21" s="138"/>
      <c r="AR21">
        <f t="shared" si="22"/>
        <v>0</v>
      </c>
      <c r="AS21">
        <f t="shared" si="0"/>
        <v>0</v>
      </c>
      <c r="AT21">
        <f t="shared" si="1"/>
        <v>1</v>
      </c>
    </row>
    <row r="22" spans="1:46" x14ac:dyDescent="0.25">
      <c r="A22" s="1" t="s">
        <v>88</v>
      </c>
      <c r="B22" s="1" t="s">
        <v>89</v>
      </c>
      <c r="C22" s="2">
        <v>1285</v>
      </c>
      <c r="D22" s="1" t="s">
        <v>90</v>
      </c>
      <c r="E22" s="2">
        <v>3</v>
      </c>
      <c r="F22" s="2">
        <v>2</v>
      </c>
      <c r="G22" s="2">
        <v>3</v>
      </c>
      <c r="H22" s="2">
        <v>1</v>
      </c>
      <c r="I22" s="2">
        <v>3</v>
      </c>
      <c r="J22" s="2">
        <v>2</v>
      </c>
      <c r="K22" s="2">
        <v>1</v>
      </c>
      <c r="L22" s="2">
        <v>1</v>
      </c>
      <c r="M22" s="2">
        <v>3</v>
      </c>
      <c r="N22" s="2">
        <v>3</v>
      </c>
      <c r="O22" s="2">
        <v>6</v>
      </c>
      <c r="P22" s="2">
        <v>2</v>
      </c>
      <c r="Q22" s="2" t="s">
        <v>18</v>
      </c>
      <c r="R22">
        <f t="shared" si="2"/>
        <v>0</v>
      </c>
      <c r="S22">
        <f t="shared" si="3"/>
        <v>1</v>
      </c>
      <c r="T22">
        <f t="shared" si="4"/>
        <v>0</v>
      </c>
      <c r="U22">
        <f t="shared" si="5"/>
        <v>0</v>
      </c>
      <c r="V22" s="138"/>
      <c r="W22">
        <f t="shared" si="6"/>
        <v>0</v>
      </c>
      <c r="X22">
        <f t="shared" si="7"/>
        <v>1</v>
      </c>
      <c r="Y22">
        <f t="shared" si="8"/>
        <v>1</v>
      </c>
      <c r="Z22">
        <f t="shared" si="9"/>
        <v>0</v>
      </c>
      <c r="AA22" s="138"/>
      <c r="AB22">
        <f t="shared" si="10"/>
        <v>1</v>
      </c>
      <c r="AC22">
        <f t="shared" si="11"/>
        <v>0</v>
      </c>
      <c r="AD22">
        <f t="shared" si="12"/>
        <v>0</v>
      </c>
      <c r="AE22">
        <f t="shared" si="13"/>
        <v>0</v>
      </c>
      <c r="AF22" s="138"/>
      <c r="AG22">
        <f t="shared" si="14"/>
        <v>0</v>
      </c>
      <c r="AH22">
        <f t="shared" si="15"/>
        <v>0</v>
      </c>
      <c r="AI22">
        <f t="shared" si="16"/>
        <v>1</v>
      </c>
      <c r="AJ22">
        <f t="shared" si="17"/>
        <v>0</v>
      </c>
      <c r="AK22" s="138"/>
      <c r="AL22">
        <f t="shared" si="18"/>
        <v>0</v>
      </c>
      <c r="AM22">
        <f t="shared" si="19"/>
        <v>0</v>
      </c>
      <c r="AN22">
        <f t="shared" si="20"/>
        <v>0</v>
      </c>
      <c r="AO22">
        <f t="shared" si="21"/>
        <v>0</v>
      </c>
      <c r="AP22" s="138"/>
      <c r="AR22">
        <f t="shared" si="22"/>
        <v>0</v>
      </c>
      <c r="AS22">
        <f t="shared" si="0"/>
        <v>0</v>
      </c>
      <c r="AT22">
        <f t="shared" si="1"/>
        <v>1</v>
      </c>
    </row>
    <row r="23" spans="1:46" x14ac:dyDescent="0.25">
      <c r="A23" s="1" t="s">
        <v>91</v>
      </c>
      <c r="B23" s="1" t="s">
        <v>92</v>
      </c>
      <c r="C23" s="2">
        <v>682</v>
      </c>
      <c r="D23" s="1" t="s">
        <v>93</v>
      </c>
      <c r="E23" s="2">
        <v>9</v>
      </c>
      <c r="F23" s="2">
        <v>2</v>
      </c>
      <c r="G23" s="2">
        <v>2</v>
      </c>
      <c r="H23" s="2">
        <v>1</v>
      </c>
      <c r="I23" s="2">
        <v>3</v>
      </c>
      <c r="J23" s="2">
        <v>2</v>
      </c>
      <c r="K23" s="2">
        <v>2</v>
      </c>
      <c r="L23" s="2">
        <v>2</v>
      </c>
      <c r="M23" s="2">
        <v>2</v>
      </c>
      <c r="N23" s="2">
        <v>1</v>
      </c>
      <c r="O23" s="2">
        <v>6</v>
      </c>
      <c r="P23" s="2">
        <v>2</v>
      </c>
      <c r="Q23" s="2" t="s">
        <v>18</v>
      </c>
      <c r="R23">
        <f t="shared" si="2"/>
        <v>0</v>
      </c>
      <c r="S23">
        <f t="shared" si="3"/>
        <v>1</v>
      </c>
      <c r="T23">
        <f t="shared" si="4"/>
        <v>0</v>
      </c>
      <c r="U23">
        <f t="shared" si="5"/>
        <v>0</v>
      </c>
      <c r="V23" s="138"/>
      <c r="W23">
        <f t="shared" si="6"/>
        <v>0</v>
      </c>
      <c r="X23">
        <f t="shared" si="7"/>
        <v>1</v>
      </c>
      <c r="Y23">
        <f t="shared" si="8"/>
        <v>0</v>
      </c>
      <c r="Z23">
        <f t="shared" si="9"/>
        <v>1</v>
      </c>
      <c r="AA23" s="138"/>
      <c r="AB23">
        <f t="shared" si="10"/>
        <v>0</v>
      </c>
      <c r="AC23">
        <f t="shared" si="11"/>
        <v>1</v>
      </c>
      <c r="AD23">
        <f t="shared" si="12"/>
        <v>0</v>
      </c>
      <c r="AE23">
        <f t="shared" si="13"/>
        <v>0</v>
      </c>
      <c r="AF23" s="138"/>
      <c r="AG23">
        <f t="shared" si="14"/>
        <v>1</v>
      </c>
      <c r="AH23">
        <f t="shared" si="15"/>
        <v>0</v>
      </c>
      <c r="AI23">
        <f t="shared" si="16"/>
        <v>0</v>
      </c>
      <c r="AJ23">
        <f t="shared" si="17"/>
        <v>0</v>
      </c>
      <c r="AK23" s="138"/>
      <c r="AL23">
        <f t="shared" si="18"/>
        <v>0</v>
      </c>
      <c r="AM23">
        <f t="shared" si="19"/>
        <v>0</v>
      </c>
      <c r="AN23">
        <f t="shared" si="20"/>
        <v>0</v>
      </c>
      <c r="AO23">
        <f t="shared" si="21"/>
        <v>0</v>
      </c>
      <c r="AP23" s="138"/>
      <c r="AR23">
        <f t="shared" si="22"/>
        <v>0</v>
      </c>
      <c r="AS23">
        <f t="shared" si="0"/>
        <v>0</v>
      </c>
      <c r="AT23">
        <f t="shared" si="1"/>
        <v>1</v>
      </c>
    </row>
    <row r="24" spans="1:46" x14ac:dyDescent="0.25">
      <c r="A24" s="1" t="s">
        <v>94</v>
      </c>
      <c r="B24" s="1" t="s">
        <v>95</v>
      </c>
      <c r="C24" s="2">
        <v>1820</v>
      </c>
      <c r="D24" s="1" t="s">
        <v>96</v>
      </c>
      <c r="E24" s="2">
        <v>7</v>
      </c>
      <c r="F24" s="2">
        <v>2</v>
      </c>
      <c r="G24" s="2">
        <v>3</v>
      </c>
      <c r="H24" s="2">
        <v>3</v>
      </c>
      <c r="I24" s="2">
        <v>2</v>
      </c>
      <c r="J24" s="2">
        <v>2</v>
      </c>
      <c r="K24" s="2">
        <v>2</v>
      </c>
      <c r="L24" s="2">
        <v>3</v>
      </c>
      <c r="M24" s="2">
        <v>2</v>
      </c>
      <c r="N24" s="2">
        <v>2</v>
      </c>
      <c r="O24" s="2">
        <v>1</v>
      </c>
      <c r="P24" s="2">
        <v>1</v>
      </c>
      <c r="Q24" s="1" t="s">
        <v>97</v>
      </c>
      <c r="R24">
        <f t="shared" si="2"/>
        <v>0</v>
      </c>
      <c r="S24">
        <f t="shared" si="3"/>
        <v>0</v>
      </c>
      <c r="T24">
        <f t="shared" si="4"/>
        <v>1</v>
      </c>
      <c r="U24">
        <f t="shared" si="5"/>
        <v>0</v>
      </c>
      <c r="V24" s="138"/>
      <c r="W24">
        <f t="shared" si="6"/>
        <v>0</v>
      </c>
      <c r="X24">
        <f t="shared" si="7"/>
        <v>1</v>
      </c>
      <c r="Y24">
        <f t="shared" si="8"/>
        <v>0</v>
      </c>
      <c r="Z24">
        <f t="shared" si="9"/>
        <v>1</v>
      </c>
      <c r="AA24" s="138"/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0</v>
      </c>
      <c r="AF24" s="138"/>
      <c r="AG24">
        <f t="shared" si="14"/>
        <v>0</v>
      </c>
      <c r="AH24">
        <f t="shared" si="15"/>
        <v>1</v>
      </c>
      <c r="AI24">
        <f t="shared" si="16"/>
        <v>0</v>
      </c>
      <c r="AJ24">
        <f t="shared" si="17"/>
        <v>0</v>
      </c>
      <c r="AK24" s="138"/>
      <c r="AL24">
        <f t="shared" si="18"/>
        <v>1</v>
      </c>
      <c r="AM24">
        <f t="shared" si="19"/>
        <v>0</v>
      </c>
      <c r="AN24">
        <f t="shared" si="20"/>
        <v>0</v>
      </c>
      <c r="AO24">
        <f t="shared" si="21"/>
        <v>0</v>
      </c>
      <c r="AP24" s="138"/>
      <c r="AR24">
        <f t="shared" si="22"/>
        <v>0</v>
      </c>
      <c r="AS24">
        <f t="shared" si="0"/>
        <v>0</v>
      </c>
      <c r="AT24">
        <f t="shared" si="1"/>
        <v>0</v>
      </c>
    </row>
    <row r="25" spans="1:46" x14ac:dyDescent="0.25">
      <c r="A25" s="1" t="s">
        <v>98</v>
      </c>
      <c r="B25" s="1" t="s">
        <v>99</v>
      </c>
      <c r="C25" s="2">
        <v>944</v>
      </c>
      <c r="D25" s="1" t="s">
        <v>100</v>
      </c>
      <c r="E25" s="2">
        <v>6</v>
      </c>
      <c r="F25" s="2">
        <v>7</v>
      </c>
      <c r="G25" s="2">
        <v>1</v>
      </c>
      <c r="H25" s="2">
        <v>3</v>
      </c>
      <c r="I25" s="2">
        <v>1</v>
      </c>
      <c r="J25" s="2">
        <v>2</v>
      </c>
      <c r="K25" s="2">
        <v>2</v>
      </c>
      <c r="L25" s="2">
        <v>3</v>
      </c>
      <c r="M25" s="2">
        <v>2</v>
      </c>
      <c r="N25" s="2">
        <v>1</v>
      </c>
      <c r="O25" s="2">
        <v>4</v>
      </c>
      <c r="P25" s="2">
        <v>1</v>
      </c>
      <c r="Q25" s="1" t="s">
        <v>101</v>
      </c>
      <c r="R25">
        <f t="shared" si="2"/>
        <v>1</v>
      </c>
      <c r="S25">
        <f t="shared" si="3"/>
        <v>0</v>
      </c>
      <c r="T25">
        <f t="shared" si="4"/>
        <v>0</v>
      </c>
      <c r="U25">
        <f t="shared" si="5"/>
        <v>0</v>
      </c>
      <c r="V25" s="138"/>
      <c r="W25">
        <f t="shared" si="6"/>
        <v>0</v>
      </c>
      <c r="X25">
        <f t="shared" si="7"/>
        <v>1</v>
      </c>
      <c r="Y25">
        <f t="shared" si="8"/>
        <v>0</v>
      </c>
      <c r="Z25">
        <f t="shared" si="9"/>
        <v>1</v>
      </c>
      <c r="AA25" s="138"/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0</v>
      </c>
      <c r="AF25" s="138"/>
      <c r="AG25">
        <f t="shared" si="14"/>
        <v>1</v>
      </c>
      <c r="AH25">
        <f t="shared" si="15"/>
        <v>0</v>
      </c>
      <c r="AI25">
        <f t="shared" si="16"/>
        <v>0</v>
      </c>
      <c r="AJ25">
        <f t="shared" si="17"/>
        <v>0</v>
      </c>
      <c r="AK25" s="138"/>
      <c r="AL25">
        <f t="shared" si="18"/>
        <v>0</v>
      </c>
      <c r="AM25">
        <f t="shared" si="19"/>
        <v>0</v>
      </c>
      <c r="AN25">
        <f t="shared" si="20"/>
        <v>0</v>
      </c>
      <c r="AO25">
        <f t="shared" si="21"/>
        <v>1</v>
      </c>
      <c r="AP25" s="138"/>
      <c r="AR25">
        <f t="shared" si="22"/>
        <v>0</v>
      </c>
      <c r="AS25">
        <f t="shared" si="0"/>
        <v>0</v>
      </c>
      <c r="AT25">
        <f t="shared" si="1"/>
        <v>0</v>
      </c>
    </row>
    <row r="26" spans="1:46" x14ac:dyDescent="0.25">
      <c r="A26" s="1" t="s">
        <v>102</v>
      </c>
      <c r="B26" s="1" t="s">
        <v>103</v>
      </c>
      <c r="C26" s="2">
        <v>680</v>
      </c>
      <c r="D26" s="1" t="s">
        <v>104</v>
      </c>
      <c r="E26" s="2">
        <v>7</v>
      </c>
      <c r="F26" s="2">
        <v>9</v>
      </c>
      <c r="G26" s="2">
        <v>3</v>
      </c>
      <c r="H26" s="2">
        <v>2</v>
      </c>
      <c r="I26" s="2">
        <v>1</v>
      </c>
      <c r="J26" s="2">
        <v>3</v>
      </c>
      <c r="K26" s="2">
        <v>2</v>
      </c>
      <c r="L26" s="2">
        <v>1</v>
      </c>
      <c r="M26" s="2">
        <v>1</v>
      </c>
      <c r="N26" s="2">
        <v>2</v>
      </c>
      <c r="O26" s="2">
        <v>6</v>
      </c>
      <c r="P26" s="2">
        <v>2</v>
      </c>
      <c r="Q26" s="2" t="s">
        <v>18</v>
      </c>
      <c r="R26">
        <f t="shared" si="2"/>
        <v>1</v>
      </c>
      <c r="S26">
        <f t="shared" si="3"/>
        <v>0</v>
      </c>
      <c r="T26">
        <f t="shared" si="4"/>
        <v>0</v>
      </c>
      <c r="U26">
        <f t="shared" si="5"/>
        <v>1</v>
      </c>
      <c r="V26" s="138"/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1</v>
      </c>
      <c r="AA26" s="138"/>
      <c r="AB26">
        <f t="shared" si="10"/>
        <v>1</v>
      </c>
      <c r="AC26">
        <f t="shared" si="11"/>
        <v>0</v>
      </c>
      <c r="AD26">
        <f t="shared" si="12"/>
        <v>1</v>
      </c>
      <c r="AE26">
        <f t="shared" si="13"/>
        <v>1</v>
      </c>
      <c r="AF26" s="138"/>
      <c r="AG26">
        <f t="shared" si="14"/>
        <v>0</v>
      </c>
      <c r="AH26">
        <f t="shared" si="15"/>
        <v>1</v>
      </c>
      <c r="AI26">
        <f t="shared" si="16"/>
        <v>0</v>
      </c>
      <c r="AJ26">
        <f t="shared" si="17"/>
        <v>0</v>
      </c>
      <c r="AK26" s="138"/>
      <c r="AL26">
        <f t="shared" si="18"/>
        <v>0</v>
      </c>
      <c r="AM26">
        <f t="shared" si="19"/>
        <v>0</v>
      </c>
      <c r="AN26">
        <f t="shared" si="20"/>
        <v>0</v>
      </c>
      <c r="AO26">
        <f t="shared" si="21"/>
        <v>0</v>
      </c>
      <c r="AP26" s="138"/>
      <c r="AR26">
        <f t="shared" si="22"/>
        <v>0</v>
      </c>
      <c r="AS26">
        <f t="shared" si="0"/>
        <v>0</v>
      </c>
      <c r="AT26">
        <f t="shared" si="1"/>
        <v>1</v>
      </c>
    </row>
    <row r="27" spans="1:46" x14ac:dyDescent="0.25">
      <c r="A27" s="1" t="s">
        <v>105</v>
      </c>
      <c r="B27" s="1" t="s">
        <v>106</v>
      </c>
      <c r="C27" s="2">
        <v>590</v>
      </c>
      <c r="D27" s="1" t="s">
        <v>107</v>
      </c>
      <c r="E27" s="2">
        <v>5</v>
      </c>
      <c r="F27" s="2">
        <v>3</v>
      </c>
      <c r="G27" s="2">
        <v>4</v>
      </c>
      <c r="H27" s="2">
        <v>1</v>
      </c>
      <c r="I27" s="2">
        <v>2</v>
      </c>
      <c r="J27" s="2">
        <v>2</v>
      </c>
      <c r="K27" s="2">
        <v>2</v>
      </c>
      <c r="L27" s="2">
        <v>1</v>
      </c>
      <c r="M27" s="2">
        <v>3</v>
      </c>
      <c r="N27" s="2">
        <v>3</v>
      </c>
      <c r="O27" s="2">
        <v>6</v>
      </c>
      <c r="P27" s="2">
        <v>1</v>
      </c>
      <c r="Q27" s="1" t="s">
        <v>108</v>
      </c>
      <c r="R27">
        <f t="shared" si="2"/>
        <v>0</v>
      </c>
      <c r="S27">
        <f t="shared" si="3"/>
        <v>1</v>
      </c>
      <c r="T27">
        <f t="shared" si="4"/>
        <v>1</v>
      </c>
      <c r="U27">
        <f t="shared" si="5"/>
        <v>0</v>
      </c>
      <c r="V27" s="138"/>
      <c r="W27">
        <f t="shared" si="6"/>
        <v>0</v>
      </c>
      <c r="X27">
        <f t="shared" si="7"/>
        <v>1</v>
      </c>
      <c r="Y27">
        <f t="shared" si="8"/>
        <v>0</v>
      </c>
      <c r="Z27">
        <f t="shared" si="9"/>
        <v>1</v>
      </c>
      <c r="AA27" s="138"/>
      <c r="AB27">
        <f t="shared" si="10"/>
        <v>1</v>
      </c>
      <c r="AC27">
        <f t="shared" si="11"/>
        <v>0</v>
      </c>
      <c r="AD27">
        <f t="shared" si="12"/>
        <v>0</v>
      </c>
      <c r="AE27">
        <f t="shared" si="13"/>
        <v>0</v>
      </c>
      <c r="AF27" s="138"/>
      <c r="AG27">
        <f t="shared" si="14"/>
        <v>0</v>
      </c>
      <c r="AH27">
        <f t="shared" si="15"/>
        <v>0</v>
      </c>
      <c r="AI27">
        <f t="shared" si="16"/>
        <v>1</v>
      </c>
      <c r="AJ27">
        <f t="shared" si="17"/>
        <v>0</v>
      </c>
      <c r="AK27" s="138"/>
      <c r="AL27">
        <f t="shared" si="18"/>
        <v>0</v>
      </c>
      <c r="AM27">
        <f t="shared" si="19"/>
        <v>0</v>
      </c>
      <c r="AN27">
        <f t="shared" si="20"/>
        <v>0</v>
      </c>
      <c r="AO27">
        <f t="shared" si="21"/>
        <v>0</v>
      </c>
      <c r="AP27" s="138"/>
      <c r="AR27">
        <f t="shared" si="22"/>
        <v>0</v>
      </c>
      <c r="AS27">
        <f t="shared" si="0"/>
        <v>0</v>
      </c>
      <c r="AT27">
        <f t="shared" si="1"/>
        <v>1</v>
      </c>
    </row>
    <row r="28" spans="1:46" x14ac:dyDescent="0.25">
      <c r="A28" s="1" t="s">
        <v>109</v>
      </c>
      <c r="B28" s="1" t="s">
        <v>110</v>
      </c>
      <c r="C28" s="2">
        <v>844</v>
      </c>
      <c r="D28" s="1" t="s">
        <v>111</v>
      </c>
      <c r="E28" s="2">
        <v>7</v>
      </c>
      <c r="F28" s="2">
        <v>7</v>
      </c>
      <c r="G28" s="2">
        <v>4</v>
      </c>
      <c r="H28" s="2">
        <v>3</v>
      </c>
      <c r="I28" s="2">
        <v>3</v>
      </c>
      <c r="J28" s="2">
        <v>2</v>
      </c>
      <c r="K28" s="2">
        <v>2</v>
      </c>
      <c r="L28" s="2">
        <v>1</v>
      </c>
      <c r="M28" s="2">
        <v>2</v>
      </c>
      <c r="N28" s="2">
        <v>1</v>
      </c>
      <c r="O28" s="2">
        <v>3</v>
      </c>
      <c r="P28" s="2">
        <v>2</v>
      </c>
      <c r="Q28" s="2" t="s">
        <v>18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 s="138"/>
      <c r="W28">
        <f t="shared" si="6"/>
        <v>0</v>
      </c>
      <c r="X28">
        <f t="shared" si="7"/>
        <v>1</v>
      </c>
      <c r="Y28">
        <f t="shared" si="8"/>
        <v>0</v>
      </c>
      <c r="Z28">
        <f t="shared" si="9"/>
        <v>1</v>
      </c>
      <c r="AA28" s="138"/>
      <c r="AB28">
        <f t="shared" si="10"/>
        <v>1</v>
      </c>
      <c r="AC28">
        <f t="shared" si="11"/>
        <v>0</v>
      </c>
      <c r="AD28">
        <f t="shared" si="12"/>
        <v>0</v>
      </c>
      <c r="AE28">
        <f t="shared" si="13"/>
        <v>0</v>
      </c>
      <c r="AF28" s="138"/>
      <c r="AG28">
        <f t="shared" si="14"/>
        <v>1</v>
      </c>
      <c r="AH28">
        <f t="shared" si="15"/>
        <v>0</v>
      </c>
      <c r="AI28">
        <f t="shared" si="16"/>
        <v>0</v>
      </c>
      <c r="AJ28">
        <f t="shared" si="17"/>
        <v>0</v>
      </c>
      <c r="AK28" s="138"/>
      <c r="AL28">
        <f t="shared" si="18"/>
        <v>0</v>
      </c>
      <c r="AM28">
        <f t="shared" si="19"/>
        <v>0</v>
      </c>
      <c r="AN28">
        <f t="shared" si="20"/>
        <v>1</v>
      </c>
      <c r="AO28">
        <f t="shared" si="21"/>
        <v>0</v>
      </c>
      <c r="AP28" s="138"/>
      <c r="AR28">
        <f t="shared" si="22"/>
        <v>0</v>
      </c>
      <c r="AS28">
        <f t="shared" si="0"/>
        <v>0</v>
      </c>
      <c r="AT28">
        <f t="shared" si="1"/>
        <v>0</v>
      </c>
    </row>
    <row r="29" spans="1:46" x14ac:dyDescent="0.25">
      <c r="A29" s="1" t="s">
        <v>112</v>
      </c>
      <c r="B29" s="1" t="s">
        <v>113</v>
      </c>
      <c r="C29" s="2">
        <v>574</v>
      </c>
      <c r="D29" s="1" t="s">
        <v>114</v>
      </c>
      <c r="E29" s="2">
        <v>9</v>
      </c>
      <c r="F29" s="2">
        <v>11</v>
      </c>
      <c r="G29" s="2">
        <v>4</v>
      </c>
      <c r="H29" s="2">
        <v>1</v>
      </c>
      <c r="I29" s="2">
        <v>2</v>
      </c>
      <c r="J29" s="2">
        <v>1</v>
      </c>
      <c r="K29" s="2">
        <v>1</v>
      </c>
      <c r="L29" s="2">
        <v>2</v>
      </c>
      <c r="M29" s="2">
        <v>2</v>
      </c>
      <c r="N29" s="2">
        <v>2</v>
      </c>
      <c r="O29" s="2">
        <v>6</v>
      </c>
      <c r="P29" s="2">
        <v>1</v>
      </c>
      <c r="Q29" s="1" t="s">
        <v>115</v>
      </c>
      <c r="R29">
        <f t="shared" si="2"/>
        <v>0</v>
      </c>
      <c r="S29">
        <f t="shared" si="3"/>
        <v>1</v>
      </c>
      <c r="T29">
        <f t="shared" si="4"/>
        <v>1</v>
      </c>
      <c r="U29">
        <f t="shared" si="5"/>
        <v>0</v>
      </c>
      <c r="V29" s="138"/>
      <c r="W29">
        <f t="shared" si="6"/>
        <v>1</v>
      </c>
      <c r="X29">
        <f t="shared" si="7"/>
        <v>0</v>
      </c>
      <c r="Y29">
        <f t="shared" si="8"/>
        <v>1</v>
      </c>
      <c r="Z29">
        <f t="shared" si="9"/>
        <v>0</v>
      </c>
      <c r="AA29" s="138"/>
      <c r="AB29">
        <f t="shared" si="10"/>
        <v>0</v>
      </c>
      <c r="AC29">
        <f t="shared" si="11"/>
        <v>1</v>
      </c>
      <c r="AD29">
        <f t="shared" si="12"/>
        <v>0</v>
      </c>
      <c r="AE29">
        <f t="shared" si="13"/>
        <v>0</v>
      </c>
      <c r="AF29" s="138"/>
      <c r="AG29">
        <f t="shared" si="14"/>
        <v>0</v>
      </c>
      <c r="AH29">
        <f t="shared" si="15"/>
        <v>1</v>
      </c>
      <c r="AI29">
        <f t="shared" si="16"/>
        <v>0</v>
      </c>
      <c r="AJ29">
        <f t="shared" si="17"/>
        <v>0</v>
      </c>
      <c r="AK29" s="138"/>
      <c r="AL29">
        <f t="shared" si="18"/>
        <v>0</v>
      </c>
      <c r="AM29">
        <f t="shared" si="19"/>
        <v>0</v>
      </c>
      <c r="AN29">
        <f t="shared" si="20"/>
        <v>0</v>
      </c>
      <c r="AO29">
        <f t="shared" si="21"/>
        <v>0</v>
      </c>
      <c r="AP29" s="138"/>
      <c r="AR29">
        <f t="shared" si="22"/>
        <v>0</v>
      </c>
      <c r="AS29">
        <f t="shared" si="0"/>
        <v>0</v>
      </c>
      <c r="AT29">
        <f t="shared" si="1"/>
        <v>1</v>
      </c>
    </row>
    <row r="30" spans="1:46" x14ac:dyDescent="0.25">
      <c r="A30" s="1" t="s">
        <v>116</v>
      </c>
      <c r="B30" s="1" t="s">
        <v>117</v>
      </c>
      <c r="C30" s="2">
        <v>517</v>
      </c>
      <c r="D30" s="1" t="s">
        <v>118</v>
      </c>
      <c r="E30" s="2">
        <v>9</v>
      </c>
      <c r="F30" s="2">
        <v>7</v>
      </c>
      <c r="G30" s="2">
        <v>4</v>
      </c>
      <c r="H30" s="2">
        <v>1</v>
      </c>
      <c r="I30" s="2">
        <v>2</v>
      </c>
      <c r="J30" s="2">
        <v>3</v>
      </c>
      <c r="K30" s="2">
        <v>1</v>
      </c>
      <c r="L30" s="2">
        <v>1</v>
      </c>
      <c r="M30" s="2">
        <v>3</v>
      </c>
      <c r="N30" s="2">
        <v>4</v>
      </c>
      <c r="O30" s="2">
        <v>4</v>
      </c>
      <c r="P30" s="2">
        <v>1</v>
      </c>
      <c r="Q30" s="1" t="s">
        <v>119</v>
      </c>
      <c r="R30">
        <f t="shared" si="2"/>
        <v>0</v>
      </c>
      <c r="S30">
        <f t="shared" si="3"/>
        <v>1</v>
      </c>
      <c r="T30">
        <f t="shared" si="4"/>
        <v>1</v>
      </c>
      <c r="U30">
        <f t="shared" si="5"/>
        <v>0</v>
      </c>
      <c r="V30" s="138"/>
      <c r="W30">
        <f t="shared" si="6"/>
        <v>0</v>
      </c>
      <c r="X30">
        <f t="shared" si="7"/>
        <v>0</v>
      </c>
      <c r="Y30">
        <f t="shared" si="8"/>
        <v>1</v>
      </c>
      <c r="Z30">
        <f t="shared" si="9"/>
        <v>0</v>
      </c>
      <c r="AA30" s="138"/>
      <c r="AB30">
        <f t="shared" si="10"/>
        <v>1</v>
      </c>
      <c r="AC30">
        <f t="shared" si="11"/>
        <v>0</v>
      </c>
      <c r="AD30">
        <f t="shared" si="12"/>
        <v>0</v>
      </c>
      <c r="AE30">
        <f t="shared" si="13"/>
        <v>0</v>
      </c>
      <c r="AF30" s="138"/>
      <c r="AG30">
        <f t="shared" si="14"/>
        <v>0</v>
      </c>
      <c r="AH30">
        <f t="shared" si="15"/>
        <v>0</v>
      </c>
      <c r="AI30">
        <f t="shared" si="16"/>
        <v>0</v>
      </c>
      <c r="AJ30">
        <f t="shared" si="17"/>
        <v>1</v>
      </c>
      <c r="AK30" s="138"/>
      <c r="AL30">
        <f t="shared" si="18"/>
        <v>0</v>
      </c>
      <c r="AM30">
        <f t="shared" si="19"/>
        <v>0</v>
      </c>
      <c r="AN30">
        <f t="shared" si="20"/>
        <v>0</v>
      </c>
      <c r="AO30">
        <f t="shared" si="21"/>
        <v>1</v>
      </c>
      <c r="AP30" s="138"/>
      <c r="AR30">
        <f t="shared" si="22"/>
        <v>0</v>
      </c>
      <c r="AS30">
        <f t="shared" si="0"/>
        <v>0</v>
      </c>
      <c r="AT30">
        <f t="shared" si="1"/>
        <v>0</v>
      </c>
    </row>
    <row r="31" spans="1:46" x14ac:dyDescent="0.25">
      <c r="A31" s="1" t="s">
        <v>120</v>
      </c>
      <c r="B31" s="1" t="s">
        <v>121</v>
      </c>
      <c r="C31" s="2">
        <v>577</v>
      </c>
      <c r="D31" s="1" t="s">
        <v>122</v>
      </c>
      <c r="E31" s="2">
        <v>1</v>
      </c>
      <c r="F31" s="2">
        <v>3</v>
      </c>
      <c r="G31" s="2">
        <v>2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3</v>
      </c>
      <c r="O31" s="2">
        <v>1</v>
      </c>
      <c r="P31" s="2">
        <v>1</v>
      </c>
      <c r="Q31" s="1" t="s">
        <v>123</v>
      </c>
      <c r="R31">
        <f t="shared" si="2"/>
        <v>1</v>
      </c>
      <c r="S31">
        <f t="shared" si="3"/>
        <v>1</v>
      </c>
      <c r="T31">
        <f t="shared" si="4"/>
        <v>0</v>
      </c>
      <c r="U31">
        <f t="shared" si="5"/>
        <v>0</v>
      </c>
      <c r="V31" s="138"/>
      <c r="W31">
        <f t="shared" si="6"/>
        <v>1</v>
      </c>
      <c r="X31">
        <f t="shared" si="7"/>
        <v>0</v>
      </c>
      <c r="Y31">
        <f t="shared" si="8"/>
        <v>1</v>
      </c>
      <c r="Z31">
        <f t="shared" si="9"/>
        <v>0</v>
      </c>
      <c r="AA31" s="138"/>
      <c r="AB31">
        <f t="shared" si="10"/>
        <v>1</v>
      </c>
      <c r="AC31">
        <f t="shared" si="11"/>
        <v>0</v>
      </c>
      <c r="AD31">
        <f t="shared" si="12"/>
        <v>1</v>
      </c>
      <c r="AE31">
        <f t="shared" si="13"/>
        <v>1</v>
      </c>
      <c r="AF31" s="138"/>
      <c r="AG31">
        <f t="shared" si="14"/>
        <v>0</v>
      </c>
      <c r="AH31">
        <f t="shared" si="15"/>
        <v>0</v>
      </c>
      <c r="AI31">
        <f t="shared" si="16"/>
        <v>1</v>
      </c>
      <c r="AJ31">
        <f t="shared" si="17"/>
        <v>0</v>
      </c>
      <c r="AK31" s="138"/>
      <c r="AL31">
        <f t="shared" si="18"/>
        <v>1</v>
      </c>
      <c r="AM31">
        <f t="shared" si="19"/>
        <v>0</v>
      </c>
      <c r="AN31">
        <f t="shared" si="20"/>
        <v>0</v>
      </c>
      <c r="AO31">
        <f t="shared" si="21"/>
        <v>0</v>
      </c>
      <c r="AP31" s="138"/>
      <c r="AR31">
        <f t="shared" si="22"/>
        <v>0</v>
      </c>
      <c r="AS31">
        <f t="shared" si="0"/>
        <v>0</v>
      </c>
      <c r="AT31">
        <f t="shared" si="1"/>
        <v>0</v>
      </c>
    </row>
    <row r="32" spans="1:46" x14ac:dyDescent="0.25">
      <c r="A32" s="1" t="s">
        <v>124</v>
      </c>
      <c r="B32" s="1" t="s">
        <v>125</v>
      </c>
      <c r="C32" s="2">
        <v>665</v>
      </c>
      <c r="D32" s="1" t="s">
        <v>126</v>
      </c>
      <c r="E32" s="2">
        <v>10</v>
      </c>
      <c r="F32" s="2">
        <v>14</v>
      </c>
      <c r="G32" s="2">
        <v>3</v>
      </c>
      <c r="H32" s="2">
        <v>3</v>
      </c>
      <c r="I32" s="2">
        <v>1</v>
      </c>
      <c r="J32" s="2">
        <v>2</v>
      </c>
      <c r="K32" s="2">
        <v>2</v>
      </c>
      <c r="L32" s="2">
        <v>1</v>
      </c>
      <c r="M32" s="2">
        <v>1</v>
      </c>
      <c r="N32" s="2">
        <v>2</v>
      </c>
      <c r="O32" s="2">
        <v>6</v>
      </c>
      <c r="P32" s="2">
        <v>2</v>
      </c>
      <c r="Q32" s="2" t="s">
        <v>18</v>
      </c>
      <c r="R32">
        <f t="shared" si="2"/>
        <v>1</v>
      </c>
      <c r="S32">
        <f t="shared" si="3"/>
        <v>0</v>
      </c>
      <c r="T32">
        <f t="shared" si="4"/>
        <v>0</v>
      </c>
      <c r="U32">
        <f t="shared" si="5"/>
        <v>0</v>
      </c>
      <c r="V32" s="138"/>
      <c r="W32">
        <f t="shared" si="6"/>
        <v>0</v>
      </c>
      <c r="X32">
        <f t="shared" si="7"/>
        <v>1</v>
      </c>
      <c r="Y32">
        <f t="shared" si="8"/>
        <v>0</v>
      </c>
      <c r="Z32">
        <f t="shared" si="9"/>
        <v>1</v>
      </c>
      <c r="AA32" s="138"/>
      <c r="AB32">
        <f t="shared" si="10"/>
        <v>1</v>
      </c>
      <c r="AC32">
        <f t="shared" si="11"/>
        <v>0</v>
      </c>
      <c r="AD32">
        <f t="shared" si="12"/>
        <v>1</v>
      </c>
      <c r="AE32">
        <f t="shared" si="13"/>
        <v>1</v>
      </c>
      <c r="AF32" s="138"/>
      <c r="AG32">
        <f t="shared" si="14"/>
        <v>0</v>
      </c>
      <c r="AH32">
        <f t="shared" si="15"/>
        <v>1</v>
      </c>
      <c r="AI32">
        <f t="shared" si="16"/>
        <v>0</v>
      </c>
      <c r="AJ32">
        <f t="shared" si="17"/>
        <v>0</v>
      </c>
      <c r="AK32" s="138"/>
      <c r="AL32">
        <f t="shared" si="18"/>
        <v>0</v>
      </c>
      <c r="AM32">
        <f t="shared" si="19"/>
        <v>0</v>
      </c>
      <c r="AN32">
        <f t="shared" si="20"/>
        <v>0</v>
      </c>
      <c r="AO32">
        <f t="shared" si="21"/>
        <v>0</v>
      </c>
      <c r="AP32" s="138"/>
      <c r="AR32">
        <f t="shared" si="22"/>
        <v>0</v>
      </c>
      <c r="AS32">
        <f t="shared" si="0"/>
        <v>0</v>
      </c>
      <c r="AT32">
        <f t="shared" si="1"/>
        <v>1</v>
      </c>
    </row>
    <row r="33" spans="1:46" x14ac:dyDescent="0.25">
      <c r="A33" s="1" t="s">
        <v>127</v>
      </c>
      <c r="B33" s="1" t="s">
        <v>128</v>
      </c>
      <c r="C33" s="2">
        <v>977</v>
      </c>
      <c r="D33" s="1" t="s">
        <v>129</v>
      </c>
      <c r="E33" s="2">
        <v>7</v>
      </c>
      <c r="F33" s="2">
        <v>7</v>
      </c>
      <c r="G33" s="2">
        <v>3</v>
      </c>
      <c r="H33" s="2">
        <v>3</v>
      </c>
      <c r="I33" s="2">
        <v>3</v>
      </c>
      <c r="J33" s="2">
        <v>2</v>
      </c>
      <c r="K33" s="2">
        <v>2</v>
      </c>
      <c r="L33" s="2">
        <v>2</v>
      </c>
      <c r="M33" s="2">
        <v>2</v>
      </c>
      <c r="N33" s="2">
        <v>2</v>
      </c>
      <c r="O33" s="2">
        <v>6</v>
      </c>
      <c r="P33" s="2">
        <v>1</v>
      </c>
      <c r="Q33" s="1" t="s">
        <v>130</v>
      </c>
      <c r="R33">
        <f t="shared" si="2"/>
        <v>0</v>
      </c>
      <c r="S33">
        <f t="shared" si="3"/>
        <v>0</v>
      </c>
      <c r="T33">
        <f t="shared" si="4"/>
        <v>0</v>
      </c>
      <c r="U33">
        <f t="shared" si="5"/>
        <v>0</v>
      </c>
      <c r="V33" s="138"/>
      <c r="W33">
        <f t="shared" si="6"/>
        <v>0</v>
      </c>
      <c r="X33">
        <f t="shared" si="7"/>
        <v>1</v>
      </c>
      <c r="Y33">
        <f t="shared" si="8"/>
        <v>0</v>
      </c>
      <c r="Z33">
        <f t="shared" si="9"/>
        <v>1</v>
      </c>
      <c r="AA33" s="138"/>
      <c r="AB33">
        <f t="shared" si="10"/>
        <v>0</v>
      </c>
      <c r="AC33">
        <f t="shared" si="11"/>
        <v>1</v>
      </c>
      <c r="AD33">
        <f t="shared" si="12"/>
        <v>0</v>
      </c>
      <c r="AE33">
        <f t="shared" si="13"/>
        <v>0</v>
      </c>
      <c r="AF33" s="138"/>
      <c r="AG33">
        <f t="shared" si="14"/>
        <v>0</v>
      </c>
      <c r="AH33">
        <f t="shared" si="15"/>
        <v>1</v>
      </c>
      <c r="AI33">
        <f t="shared" si="16"/>
        <v>0</v>
      </c>
      <c r="AJ33">
        <f t="shared" si="17"/>
        <v>0</v>
      </c>
      <c r="AK33" s="138"/>
      <c r="AL33">
        <f t="shared" si="18"/>
        <v>0</v>
      </c>
      <c r="AM33">
        <f t="shared" si="19"/>
        <v>0</v>
      </c>
      <c r="AN33">
        <f t="shared" si="20"/>
        <v>0</v>
      </c>
      <c r="AO33">
        <f t="shared" si="21"/>
        <v>0</v>
      </c>
      <c r="AP33" s="138"/>
      <c r="AR33">
        <f t="shared" si="22"/>
        <v>0</v>
      </c>
      <c r="AS33">
        <f t="shared" si="0"/>
        <v>0</v>
      </c>
      <c r="AT33">
        <f t="shared" si="1"/>
        <v>1</v>
      </c>
    </row>
    <row r="34" spans="1:46" x14ac:dyDescent="0.25">
      <c r="A34" s="1" t="s">
        <v>131</v>
      </c>
      <c r="B34" s="1" t="s">
        <v>132</v>
      </c>
      <c r="C34" s="2">
        <v>542</v>
      </c>
      <c r="D34" s="1" t="s">
        <v>133</v>
      </c>
      <c r="E34" s="2">
        <v>7</v>
      </c>
      <c r="F34" s="2">
        <v>9</v>
      </c>
      <c r="G34" s="2">
        <v>3</v>
      </c>
      <c r="H34" s="2">
        <v>2</v>
      </c>
      <c r="I34" s="2">
        <v>2</v>
      </c>
      <c r="J34" s="2">
        <v>2</v>
      </c>
      <c r="K34" s="2">
        <v>1</v>
      </c>
      <c r="L34" s="2">
        <v>1</v>
      </c>
      <c r="M34" s="2">
        <v>2</v>
      </c>
      <c r="N34" s="2">
        <v>1</v>
      </c>
      <c r="O34" s="2">
        <v>4</v>
      </c>
      <c r="P34" s="2">
        <v>2</v>
      </c>
      <c r="Q34" s="2" t="s">
        <v>18</v>
      </c>
      <c r="R34">
        <f t="shared" si="2"/>
        <v>0</v>
      </c>
      <c r="S34">
        <f t="shared" si="3"/>
        <v>0</v>
      </c>
      <c r="T34">
        <f t="shared" si="4"/>
        <v>1</v>
      </c>
      <c r="U34">
        <f t="shared" si="5"/>
        <v>1</v>
      </c>
      <c r="V34" s="138"/>
      <c r="W34">
        <f t="shared" si="6"/>
        <v>0</v>
      </c>
      <c r="X34">
        <f t="shared" si="7"/>
        <v>1</v>
      </c>
      <c r="Y34">
        <f t="shared" si="8"/>
        <v>1</v>
      </c>
      <c r="Z34">
        <f t="shared" si="9"/>
        <v>0</v>
      </c>
      <c r="AA34" s="138"/>
      <c r="AB34">
        <f t="shared" si="10"/>
        <v>1</v>
      </c>
      <c r="AC34">
        <f t="shared" si="11"/>
        <v>0</v>
      </c>
      <c r="AD34">
        <f t="shared" si="12"/>
        <v>0</v>
      </c>
      <c r="AE34">
        <f t="shared" si="13"/>
        <v>0</v>
      </c>
      <c r="AF34" s="138"/>
      <c r="AG34">
        <f t="shared" si="14"/>
        <v>1</v>
      </c>
      <c r="AH34">
        <f t="shared" si="15"/>
        <v>0</v>
      </c>
      <c r="AI34">
        <f t="shared" si="16"/>
        <v>0</v>
      </c>
      <c r="AJ34">
        <f t="shared" si="17"/>
        <v>0</v>
      </c>
      <c r="AK34" s="138"/>
      <c r="AL34">
        <f t="shared" si="18"/>
        <v>0</v>
      </c>
      <c r="AM34">
        <f t="shared" si="19"/>
        <v>0</v>
      </c>
      <c r="AN34">
        <f t="shared" si="20"/>
        <v>0</v>
      </c>
      <c r="AO34">
        <f t="shared" si="21"/>
        <v>1</v>
      </c>
      <c r="AP34" s="138"/>
      <c r="AR34">
        <f t="shared" si="22"/>
        <v>0</v>
      </c>
      <c r="AS34">
        <f t="shared" si="0"/>
        <v>0</v>
      </c>
      <c r="AT34">
        <f t="shared" si="1"/>
        <v>0</v>
      </c>
    </row>
    <row r="35" spans="1:46" x14ac:dyDescent="0.25">
      <c r="A35" s="1" t="s">
        <v>134</v>
      </c>
      <c r="B35" s="1" t="s">
        <v>135</v>
      </c>
      <c r="C35" s="2">
        <v>317</v>
      </c>
      <c r="D35" s="1" t="s">
        <v>136</v>
      </c>
      <c r="E35" s="2">
        <v>5</v>
      </c>
      <c r="F35" s="2">
        <v>3</v>
      </c>
      <c r="G35" s="2">
        <v>3</v>
      </c>
      <c r="H35" s="2">
        <v>2</v>
      </c>
      <c r="I35" s="2">
        <v>2</v>
      </c>
      <c r="J35" s="2">
        <v>1</v>
      </c>
      <c r="K35" s="2">
        <v>1</v>
      </c>
      <c r="L35" s="2">
        <v>2</v>
      </c>
      <c r="M35" s="2">
        <v>1</v>
      </c>
      <c r="N35" s="2">
        <v>6</v>
      </c>
      <c r="O35" s="2">
        <v>4</v>
      </c>
      <c r="P35" s="2">
        <v>2</v>
      </c>
      <c r="Q35" s="2" t="s">
        <v>18</v>
      </c>
      <c r="R35">
        <f t="shared" si="2"/>
        <v>0</v>
      </c>
      <c r="S35">
        <f t="shared" si="3"/>
        <v>0</v>
      </c>
      <c r="T35">
        <f t="shared" si="4"/>
        <v>1</v>
      </c>
      <c r="U35">
        <f t="shared" si="5"/>
        <v>1</v>
      </c>
      <c r="V35" s="138"/>
      <c r="W35">
        <f t="shared" si="6"/>
        <v>1</v>
      </c>
      <c r="X35">
        <f t="shared" si="7"/>
        <v>0</v>
      </c>
      <c r="Y35">
        <f t="shared" si="8"/>
        <v>1</v>
      </c>
      <c r="Z35">
        <f t="shared" si="9"/>
        <v>0</v>
      </c>
      <c r="AA35" s="138"/>
      <c r="AB35">
        <f t="shared" si="10"/>
        <v>0</v>
      </c>
      <c r="AC35">
        <f t="shared" si="11"/>
        <v>1</v>
      </c>
      <c r="AD35">
        <f t="shared" si="12"/>
        <v>1</v>
      </c>
      <c r="AE35">
        <f t="shared" si="13"/>
        <v>1</v>
      </c>
      <c r="AF35" s="138"/>
      <c r="AG35">
        <f t="shared" si="14"/>
        <v>0</v>
      </c>
      <c r="AH35">
        <f t="shared" si="15"/>
        <v>0</v>
      </c>
      <c r="AI35">
        <f t="shared" si="16"/>
        <v>0</v>
      </c>
      <c r="AJ35">
        <f t="shared" si="17"/>
        <v>0</v>
      </c>
      <c r="AK35" s="138"/>
      <c r="AL35">
        <f t="shared" si="18"/>
        <v>0</v>
      </c>
      <c r="AM35">
        <f t="shared" si="19"/>
        <v>0</v>
      </c>
      <c r="AN35">
        <f t="shared" si="20"/>
        <v>0</v>
      </c>
      <c r="AO35">
        <f t="shared" si="21"/>
        <v>1</v>
      </c>
      <c r="AP35" s="138"/>
      <c r="AR35">
        <f t="shared" si="22"/>
        <v>0</v>
      </c>
      <c r="AS35">
        <f t="shared" si="0"/>
        <v>0</v>
      </c>
      <c r="AT35">
        <f t="shared" si="1"/>
        <v>0</v>
      </c>
    </row>
    <row r="36" spans="1:46" x14ac:dyDescent="0.25">
      <c r="A36" s="1" t="s">
        <v>137</v>
      </c>
      <c r="B36" s="1" t="s">
        <v>138</v>
      </c>
      <c r="C36" s="2">
        <v>464</v>
      </c>
      <c r="D36" s="1" t="s">
        <v>139</v>
      </c>
      <c r="E36" s="2">
        <v>7</v>
      </c>
      <c r="F36" s="2">
        <v>4</v>
      </c>
      <c r="G36" s="2">
        <v>4</v>
      </c>
      <c r="H36" s="2">
        <v>2</v>
      </c>
      <c r="I36" s="2">
        <v>2</v>
      </c>
      <c r="J36" s="2">
        <v>2</v>
      </c>
      <c r="K36" s="2">
        <v>2</v>
      </c>
      <c r="L36" s="2">
        <v>1</v>
      </c>
      <c r="M36" s="2">
        <v>1</v>
      </c>
      <c r="N36" s="2">
        <v>3</v>
      </c>
      <c r="O36" s="2">
        <v>6</v>
      </c>
      <c r="P36" s="2">
        <v>2</v>
      </c>
      <c r="Q36" s="2" t="s">
        <v>18</v>
      </c>
      <c r="R36">
        <f t="shared" si="2"/>
        <v>0</v>
      </c>
      <c r="S36">
        <f t="shared" si="3"/>
        <v>0</v>
      </c>
      <c r="T36">
        <f t="shared" si="4"/>
        <v>1</v>
      </c>
      <c r="U36">
        <f t="shared" si="5"/>
        <v>1</v>
      </c>
      <c r="V36" s="138"/>
      <c r="W36">
        <f t="shared" si="6"/>
        <v>0</v>
      </c>
      <c r="X36">
        <f t="shared" si="7"/>
        <v>1</v>
      </c>
      <c r="Y36">
        <f t="shared" si="8"/>
        <v>0</v>
      </c>
      <c r="Z36">
        <f t="shared" si="9"/>
        <v>1</v>
      </c>
      <c r="AA36" s="138"/>
      <c r="AB36">
        <f t="shared" si="10"/>
        <v>1</v>
      </c>
      <c r="AC36">
        <f t="shared" si="11"/>
        <v>0</v>
      </c>
      <c r="AD36">
        <f t="shared" si="12"/>
        <v>1</v>
      </c>
      <c r="AE36">
        <f t="shared" si="13"/>
        <v>1</v>
      </c>
      <c r="AF36" s="138"/>
      <c r="AG36">
        <f t="shared" si="14"/>
        <v>0</v>
      </c>
      <c r="AH36">
        <f t="shared" si="15"/>
        <v>0</v>
      </c>
      <c r="AI36">
        <f t="shared" si="16"/>
        <v>1</v>
      </c>
      <c r="AJ36">
        <f t="shared" si="17"/>
        <v>0</v>
      </c>
      <c r="AK36" s="138"/>
      <c r="AL36">
        <f t="shared" si="18"/>
        <v>0</v>
      </c>
      <c r="AM36">
        <f t="shared" si="19"/>
        <v>0</v>
      </c>
      <c r="AN36">
        <f t="shared" si="20"/>
        <v>0</v>
      </c>
      <c r="AO36">
        <f t="shared" si="21"/>
        <v>0</v>
      </c>
      <c r="AP36" s="138"/>
      <c r="AR36">
        <f t="shared" si="22"/>
        <v>0</v>
      </c>
      <c r="AS36">
        <f t="shared" si="0"/>
        <v>0</v>
      </c>
      <c r="AT36">
        <f t="shared" si="1"/>
        <v>1</v>
      </c>
    </row>
    <row r="37" spans="1:46" x14ac:dyDescent="0.25">
      <c r="A37" s="1" t="s">
        <v>140</v>
      </c>
      <c r="B37" s="1" t="s">
        <v>141</v>
      </c>
      <c r="C37" s="2">
        <v>651</v>
      </c>
      <c r="D37" s="1" t="s">
        <v>142</v>
      </c>
      <c r="E37" s="2">
        <v>6</v>
      </c>
      <c r="F37" s="2">
        <v>1</v>
      </c>
      <c r="G37" s="2">
        <v>3</v>
      </c>
      <c r="H37" s="2">
        <v>1</v>
      </c>
      <c r="I37" s="2">
        <v>1</v>
      </c>
      <c r="J37" s="2">
        <v>2</v>
      </c>
      <c r="K37" s="2">
        <v>1</v>
      </c>
      <c r="L37" s="2">
        <v>99</v>
      </c>
      <c r="M37" s="2">
        <v>1</v>
      </c>
      <c r="N37" s="2">
        <v>3</v>
      </c>
      <c r="O37" s="2">
        <v>3</v>
      </c>
      <c r="P37" s="2">
        <v>2</v>
      </c>
      <c r="Q37" s="2" t="s">
        <v>18</v>
      </c>
      <c r="R37">
        <f t="shared" si="2"/>
        <v>1</v>
      </c>
      <c r="S37">
        <f t="shared" si="3"/>
        <v>1</v>
      </c>
      <c r="T37">
        <f t="shared" si="4"/>
        <v>0</v>
      </c>
      <c r="U37">
        <f t="shared" si="5"/>
        <v>0</v>
      </c>
      <c r="V37" s="138"/>
      <c r="W37">
        <f t="shared" si="6"/>
        <v>0</v>
      </c>
      <c r="X37">
        <f t="shared" si="7"/>
        <v>1</v>
      </c>
      <c r="Y37">
        <f t="shared" si="8"/>
        <v>1</v>
      </c>
      <c r="Z37">
        <f t="shared" si="9"/>
        <v>0</v>
      </c>
      <c r="AA37" s="138"/>
      <c r="AB37">
        <f t="shared" si="10"/>
        <v>0</v>
      </c>
      <c r="AC37">
        <f t="shared" si="11"/>
        <v>0</v>
      </c>
      <c r="AD37">
        <f t="shared" si="12"/>
        <v>1</v>
      </c>
      <c r="AE37">
        <f t="shared" si="13"/>
        <v>1</v>
      </c>
      <c r="AF37" s="138"/>
      <c r="AG37">
        <f t="shared" si="14"/>
        <v>0</v>
      </c>
      <c r="AH37">
        <f t="shared" si="15"/>
        <v>0</v>
      </c>
      <c r="AI37">
        <f t="shared" si="16"/>
        <v>1</v>
      </c>
      <c r="AJ37">
        <f t="shared" si="17"/>
        <v>0</v>
      </c>
      <c r="AK37" s="138"/>
      <c r="AL37">
        <f t="shared" si="18"/>
        <v>0</v>
      </c>
      <c r="AM37">
        <f t="shared" si="19"/>
        <v>0</v>
      </c>
      <c r="AN37">
        <f t="shared" si="20"/>
        <v>1</v>
      </c>
      <c r="AO37">
        <f t="shared" si="21"/>
        <v>0</v>
      </c>
      <c r="AP37" s="138"/>
      <c r="AR37">
        <f t="shared" si="22"/>
        <v>1</v>
      </c>
      <c r="AS37">
        <f t="shared" si="0"/>
        <v>0</v>
      </c>
      <c r="AT37">
        <f t="shared" si="1"/>
        <v>0</v>
      </c>
    </row>
    <row r="38" spans="1:46" x14ac:dyDescent="0.25">
      <c r="A38" s="1" t="s">
        <v>143</v>
      </c>
      <c r="B38" s="1" t="s">
        <v>144</v>
      </c>
      <c r="C38" s="2">
        <v>540</v>
      </c>
      <c r="D38" s="1" t="s">
        <v>145</v>
      </c>
      <c r="E38" s="2">
        <v>5</v>
      </c>
      <c r="F38" s="2">
        <v>3</v>
      </c>
      <c r="G38" s="2">
        <v>3</v>
      </c>
      <c r="H38" s="2">
        <v>1</v>
      </c>
      <c r="I38" s="2">
        <v>3</v>
      </c>
      <c r="J38" s="2">
        <v>2</v>
      </c>
      <c r="K38" s="2">
        <v>2</v>
      </c>
      <c r="L38" s="2">
        <v>2</v>
      </c>
      <c r="M38" s="2">
        <v>3</v>
      </c>
      <c r="N38" s="2">
        <v>1</v>
      </c>
      <c r="O38" s="2">
        <v>1</v>
      </c>
      <c r="P38" s="2">
        <v>1</v>
      </c>
      <c r="Q38" s="1" t="s">
        <v>146</v>
      </c>
      <c r="R38">
        <f t="shared" si="2"/>
        <v>0</v>
      </c>
      <c r="S38">
        <f t="shared" si="3"/>
        <v>1</v>
      </c>
      <c r="T38">
        <f t="shared" si="4"/>
        <v>0</v>
      </c>
      <c r="U38">
        <f t="shared" si="5"/>
        <v>0</v>
      </c>
      <c r="V38" s="138"/>
      <c r="W38">
        <f t="shared" si="6"/>
        <v>0</v>
      </c>
      <c r="X38">
        <f t="shared" si="7"/>
        <v>1</v>
      </c>
      <c r="Y38">
        <f t="shared" si="8"/>
        <v>0</v>
      </c>
      <c r="Z38">
        <f t="shared" si="9"/>
        <v>1</v>
      </c>
      <c r="AA38" s="138"/>
      <c r="AB38">
        <f t="shared" si="10"/>
        <v>0</v>
      </c>
      <c r="AC38">
        <f t="shared" si="11"/>
        <v>1</v>
      </c>
      <c r="AD38">
        <f t="shared" si="12"/>
        <v>0</v>
      </c>
      <c r="AE38">
        <f t="shared" si="13"/>
        <v>0</v>
      </c>
      <c r="AF38" s="138"/>
      <c r="AG38">
        <f t="shared" si="14"/>
        <v>1</v>
      </c>
      <c r="AH38">
        <f t="shared" si="15"/>
        <v>0</v>
      </c>
      <c r="AI38">
        <f t="shared" si="16"/>
        <v>0</v>
      </c>
      <c r="AJ38">
        <f t="shared" si="17"/>
        <v>0</v>
      </c>
      <c r="AK38" s="138"/>
      <c r="AL38">
        <f t="shared" si="18"/>
        <v>1</v>
      </c>
      <c r="AM38">
        <f t="shared" si="19"/>
        <v>0</v>
      </c>
      <c r="AN38">
        <f t="shared" si="20"/>
        <v>0</v>
      </c>
      <c r="AO38">
        <f t="shared" si="21"/>
        <v>0</v>
      </c>
      <c r="AP38" s="138"/>
      <c r="AR38">
        <f t="shared" si="22"/>
        <v>0</v>
      </c>
      <c r="AS38">
        <f t="shared" si="0"/>
        <v>0</v>
      </c>
      <c r="AT38">
        <f t="shared" si="1"/>
        <v>0</v>
      </c>
    </row>
    <row r="39" spans="1:46" x14ac:dyDescent="0.25">
      <c r="A39" s="1" t="s">
        <v>147</v>
      </c>
      <c r="B39" s="1" t="s">
        <v>148</v>
      </c>
      <c r="C39" s="2">
        <v>514</v>
      </c>
      <c r="D39" s="1" t="s">
        <v>149</v>
      </c>
      <c r="E39" s="2">
        <v>6</v>
      </c>
      <c r="F39" s="2">
        <v>1</v>
      </c>
      <c r="G39" s="2">
        <v>4</v>
      </c>
      <c r="H39" s="2">
        <v>2</v>
      </c>
      <c r="I39" s="2">
        <v>2</v>
      </c>
      <c r="J39" s="2">
        <v>2</v>
      </c>
      <c r="K39" s="2">
        <v>2</v>
      </c>
      <c r="L39" s="2">
        <v>1</v>
      </c>
      <c r="M39" s="2">
        <v>2</v>
      </c>
      <c r="N39" s="2">
        <v>3</v>
      </c>
      <c r="O39" s="2">
        <v>6</v>
      </c>
      <c r="P39" s="2">
        <v>2</v>
      </c>
      <c r="Q39" s="2" t="s">
        <v>18</v>
      </c>
      <c r="R39">
        <f t="shared" si="2"/>
        <v>0</v>
      </c>
      <c r="S39">
        <f t="shared" si="3"/>
        <v>0</v>
      </c>
      <c r="T39">
        <f t="shared" si="4"/>
        <v>1</v>
      </c>
      <c r="U39">
        <f t="shared" si="5"/>
        <v>1</v>
      </c>
      <c r="V39" s="138"/>
      <c r="W39">
        <f t="shared" si="6"/>
        <v>0</v>
      </c>
      <c r="X39">
        <f t="shared" si="7"/>
        <v>1</v>
      </c>
      <c r="Y39">
        <f t="shared" si="8"/>
        <v>0</v>
      </c>
      <c r="Z39">
        <f t="shared" si="9"/>
        <v>1</v>
      </c>
      <c r="AA39" s="138"/>
      <c r="AB39">
        <f t="shared" si="10"/>
        <v>1</v>
      </c>
      <c r="AC39">
        <f t="shared" si="11"/>
        <v>0</v>
      </c>
      <c r="AD39">
        <f t="shared" si="12"/>
        <v>0</v>
      </c>
      <c r="AE39">
        <f t="shared" si="13"/>
        <v>0</v>
      </c>
      <c r="AF39" s="138"/>
      <c r="AG39">
        <f t="shared" si="14"/>
        <v>0</v>
      </c>
      <c r="AH39">
        <f t="shared" si="15"/>
        <v>0</v>
      </c>
      <c r="AI39">
        <f t="shared" si="16"/>
        <v>1</v>
      </c>
      <c r="AJ39">
        <f t="shared" si="17"/>
        <v>0</v>
      </c>
      <c r="AK39" s="138"/>
      <c r="AL39">
        <f t="shared" si="18"/>
        <v>0</v>
      </c>
      <c r="AM39">
        <f t="shared" si="19"/>
        <v>0</v>
      </c>
      <c r="AN39">
        <f t="shared" si="20"/>
        <v>0</v>
      </c>
      <c r="AO39">
        <f t="shared" si="21"/>
        <v>0</v>
      </c>
      <c r="AP39" s="138"/>
      <c r="AR39">
        <f t="shared" si="22"/>
        <v>0</v>
      </c>
      <c r="AS39">
        <f t="shared" si="0"/>
        <v>0</v>
      </c>
      <c r="AT39">
        <f t="shared" si="1"/>
        <v>1</v>
      </c>
    </row>
    <row r="40" spans="1:46" x14ac:dyDescent="0.25">
      <c r="A40" s="1" t="s">
        <v>150</v>
      </c>
      <c r="B40" s="1" t="s">
        <v>151</v>
      </c>
      <c r="C40" s="2">
        <v>442</v>
      </c>
      <c r="D40" s="1" t="s">
        <v>152</v>
      </c>
      <c r="E40" s="2">
        <v>6</v>
      </c>
      <c r="F40" s="2">
        <v>1</v>
      </c>
      <c r="G40" s="2">
        <v>1</v>
      </c>
      <c r="H40" s="2">
        <v>1</v>
      </c>
      <c r="I40" s="2">
        <v>1</v>
      </c>
      <c r="J40" s="2">
        <v>2</v>
      </c>
      <c r="K40" s="2">
        <v>1</v>
      </c>
      <c r="L40" s="2">
        <v>2</v>
      </c>
      <c r="M40" s="2">
        <v>1</v>
      </c>
      <c r="N40" s="2">
        <v>3</v>
      </c>
      <c r="O40" s="2">
        <v>1</v>
      </c>
      <c r="P40" s="2">
        <v>2</v>
      </c>
      <c r="Q40" s="2" t="s">
        <v>18</v>
      </c>
      <c r="R40">
        <f t="shared" si="2"/>
        <v>1</v>
      </c>
      <c r="S40">
        <f t="shared" si="3"/>
        <v>1</v>
      </c>
      <c r="T40">
        <f t="shared" si="4"/>
        <v>0</v>
      </c>
      <c r="U40">
        <f t="shared" si="5"/>
        <v>0</v>
      </c>
      <c r="V40" s="138"/>
      <c r="W40">
        <f t="shared" si="6"/>
        <v>0</v>
      </c>
      <c r="X40">
        <f t="shared" si="7"/>
        <v>1</v>
      </c>
      <c r="Y40">
        <f t="shared" si="8"/>
        <v>1</v>
      </c>
      <c r="Z40">
        <f t="shared" si="9"/>
        <v>0</v>
      </c>
      <c r="AA40" s="138"/>
      <c r="AB40">
        <f t="shared" si="10"/>
        <v>0</v>
      </c>
      <c r="AC40">
        <f t="shared" si="11"/>
        <v>1</v>
      </c>
      <c r="AD40">
        <f t="shared" si="12"/>
        <v>1</v>
      </c>
      <c r="AE40">
        <f t="shared" si="13"/>
        <v>1</v>
      </c>
      <c r="AF40" s="138"/>
      <c r="AG40">
        <f t="shared" si="14"/>
        <v>0</v>
      </c>
      <c r="AH40">
        <f t="shared" si="15"/>
        <v>0</v>
      </c>
      <c r="AI40">
        <f t="shared" si="16"/>
        <v>1</v>
      </c>
      <c r="AJ40">
        <f t="shared" si="17"/>
        <v>0</v>
      </c>
      <c r="AK40" s="138"/>
      <c r="AL40">
        <f t="shared" si="18"/>
        <v>1</v>
      </c>
      <c r="AM40">
        <f t="shared" si="19"/>
        <v>0</v>
      </c>
      <c r="AN40">
        <f t="shared" si="20"/>
        <v>0</v>
      </c>
      <c r="AO40">
        <f t="shared" si="21"/>
        <v>0</v>
      </c>
      <c r="AP40" s="138"/>
      <c r="AR40">
        <f t="shared" si="22"/>
        <v>0</v>
      </c>
      <c r="AS40">
        <f t="shared" si="0"/>
        <v>0</v>
      </c>
      <c r="AT40">
        <f t="shared" si="1"/>
        <v>0</v>
      </c>
    </row>
    <row r="41" spans="1:46" x14ac:dyDescent="0.25">
      <c r="A41" s="1" t="s">
        <v>153</v>
      </c>
      <c r="B41" s="1" t="s">
        <v>154</v>
      </c>
      <c r="C41" s="2">
        <v>1415</v>
      </c>
      <c r="D41" s="1" t="s">
        <v>155</v>
      </c>
      <c r="E41" s="2">
        <v>9</v>
      </c>
      <c r="F41" s="2">
        <v>2</v>
      </c>
      <c r="G41" s="2">
        <v>3</v>
      </c>
      <c r="H41" s="2">
        <v>3</v>
      </c>
      <c r="I41" s="2">
        <v>99</v>
      </c>
      <c r="J41" s="2">
        <v>2</v>
      </c>
      <c r="K41" s="2">
        <v>2</v>
      </c>
      <c r="L41" s="2">
        <v>1</v>
      </c>
      <c r="M41" s="2">
        <v>1</v>
      </c>
      <c r="N41" s="2">
        <v>3</v>
      </c>
      <c r="O41" s="2">
        <v>1</v>
      </c>
      <c r="P41" s="2">
        <v>1</v>
      </c>
      <c r="Q41" s="1" t="s">
        <v>156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  <c r="V41" s="138"/>
      <c r="W41">
        <f t="shared" si="6"/>
        <v>0</v>
      </c>
      <c r="X41">
        <f t="shared" si="7"/>
        <v>1</v>
      </c>
      <c r="Y41">
        <f t="shared" si="8"/>
        <v>0</v>
      </c>
      <c r="Z41">
        <f t="shared" si="9"/>
        <v>1</v>
      </c>
      <c r="AA41" s="138"/>
      <c r="AB41">
        <f t="shared" si="10"/>
        <v>1</v>
      </c>
      <c r="AC41">
        <f t="shared" si="11"/>
        <v>0</v>
      </c>
      <c r="AD41">
        <f t="shared" si="12"/>
        <v>1</v>
      </c>
      <c r="AE41">
        <f t="shared" si="13"/>
        <v>1</v>
      </c>
      <c r="AF41" s="138"/>
      <c r="AG41">
        <f t="shared" si="14"/>
        <v>0</v>
      </c>
      <c r="AH41">
        <f t="shared" si="15"/>
        <v>0</v>
      </c>
      <c r="AI41">
        <f t="shared" si="16"/>
        <v>1</v>
      </c>
      <c r="AJ41">
        <f t="shared" si="17"/>
        <v>0</v>
      </c>
      <c r="AK41" s="138"/>
      <c r="AL41">
        <f t="shared" si="18"/>
        <v>1</v>
      </c>
      <c r="AM41">
        <f t="shared" si="19"/>
        <v>0</v>
      </c>
      <c r="AN41">
        <f t="shared" si="20"/>
        <v>0</v>
      </c>
      <c r="AO41">
        <f t="shared" si="21"/>
        <v>0</v>
      </c>
      <c r="AP41" s="138"/>
      <c r="AR41">
        <f t="shared" si="22"/>
        <v>1</v>
      </c>
      <c r="AS41">
        <f t="shared" si="0"/>
        <v>0</v>
      </c>
      <c r="AT41">
        <f t="shared" si="1"/>
        <v>0</v>
      </c>
    </row>
    <row r="42" spans="1:46" x14ac:dyDescent="0.25">
      <c r="A42" s="1" t="s">
        <v>157</v>
      </c>
      <c r="B42" s="1" t="s">
        <v>158</v>
      </c>
      <c r="C42" s="2">
        <v>1670</v>
      </c>
      <c r="D42" s="1" t="s">
        <v>159</v>
      </c>
      <c r="E42" s="2">
        <v>6</v>
      </c>
      <c r="F42" s="2">
        <v>9</v>
      </c>
      <c r="G42" s="2">
        <v>4</v>
      </c>
      <c r="H42" s="2">
        <v>99</v>
      </c>
      <c r="I42" s="2">
        <v>2</v>
      </c>
      <c r="J42" s="2">
        <v>3</v>
      </c>
      <c r="K42" s="2">
        <v>99</v>
      </c>
      <c r="L42" s="2">
        <v>1</v>
      </c>
      <c r="M42" s="2">
        <v>99</v>
      </c>
      <c r="N42" s="2">
        <v>4</v>
      </c>
      <c r="O42" s="2">
        <v>1</v>
      </c>
      <c r="P42" s="2">
        <v>1</v>
      </c>
      <c r="Q42" s="1" t="s">
        <v>160</v>
      </c>
      <c r="R42">
        <f t="shared" si="2"/>
        <v>0</v>
      </c>
      <c r="S42">
        <f t="shared" si="3"/>
        <v>0</v>
      </c>
      <c r="T42">
        <f t="shared" si="4"/>
        <v>1</v>
      </c>
      <c r="U42">
        <f t="shared" si="5"/>
        <v>0</v>
      </c>
      <c r="V42" s="138"/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A42" s="138"/>
      <c r="AB42">
        <f t="shared" si="10"/>
        <v>1</v>
      </c>
      <c r="AC42">
        <f t="shared" si="11"/>
        <v>0</v>
      </c>
      <c r="AD42">
        <f t="shared" si="12"/>
        <v>0</v>
      </c>
      <c r="AE42">
        <f t="shared" si="13"/>
        <v>0</v>
      </c>
      <c r="AF42" s="138"/>
      <c r="AG42">
        <f t="shared" si="14"/>
        <v>0</v>
      </c>
      <c r="AH42">
        <f t="shared" si="15"/>
        <v>0</v>
      </c>
      <c r="AI42">
        <f t="shared" si="16"/>
        <v>0</v>
      </c>
      <c r="AJ42">
        <f t="shared" si="17"/>
        <v>1</v>
      </c>
      <c r="AK42" s="138"/>
      <c r="AL42">
        <f t="shared" si="18"/>
        <v>1</v>
      </c>
      <c r="AM42">
        <f t="shared" si="19"/>
        <v>0</v>
      </c>
      <c r="AN42">
        <f t="shared" si="20"/>
        <v>0</v>
      </c>
      <c r="AO42">
        <f t="shared" si="21"/>
        <v>0</v>
      </c>
      <c r="AP42" s="138"/>
      <c r="AR42">
        <f t="shared" si="22"/>
        <v>1</v>
      </c>
      <c r="AS42">
        <f t="shared" si="0"/>
        <v>0</v>
      </c>
      <c r="AT42">
        <f t="shared" si="1"/>
        <v>0</v>
      </c>
    </row>
    <row r="43" spans="1:46" x14ac:dyDescent="0.25">
      <c r="A43" s="1" t="s">
        <v>161</v>
      </c>
      <c r="B43" s="1" t="s">
        <v>162</v>
      </c>
      <c r="C43" s="2">
        <v>848</v>
      </c>
      <c r="D43" s="1" t="s">
        <v>163</v>
      </c>
      <c r="E43" s="2">
        <v>1</v>
      </c>
      <c r="F43" s="2">
        <v>3</v>
      </c>
      <c r="G43" s="2">
        <v>4</v>
      </c>
      <c r="H43" s="2">
        <v>1</v>
      </c>
      <c r="I43" s="2">
        <v>3</v>
      </c>
      <c r="J43" s="2">
        <v>1</v>
      </c>
      <c r="K43" s="2">
        <v>2</v>
      </c>
      <c r="L43" s="2">
        <v>1</v>
      </c>
      <c r="M43" s="2">
        <v>2</v>
      </c>
      <c r="N43" s="2">
        <v>3</v>
      </c>
      <c r="O43" s="2">
        <v>4</v>
      </c>
      <c r="P43" s="2">
        <v>1</v>
      </c>
      <c r="Q43" s="1" t="s">
        <v>164</v>
      </c>
      <c r="R43">
        <f t="shared" si="2"/>
        <v>0</v>
      </c>
      <c r="S43">
        <f t="shared" si="3"/>
        <v>1</v>
      </c>
      <c r="T43">
        <f t="shared" si="4"/>
        <v>0</v>
      </c>
      <c r="U43">
        <f t="shared" si="5"/>
        <v>0</v>
      </c>
      <c r="V43" s="138"/>
      <c r="W43">
        <f t="shared" si="6"/>
        <v>1</v>
      </c>
      <c r="X43">
        <f t="shared" si="7"/>
        <v>0</v>
      </c>
      <c r="Y43">
        <f t="shared" si="8"/>
        <v>0</v>
      </c>
      <c r="Z43">
        <f t="shared" si="9"/>
        <v>1</v>
      </c>
      <c r="AA43" s="138"/>
      <c r="AB43">
        <f t="shared" si="10"/>
        <v>1</v>
      </c>
      <c r="AC43">
        <f t="shared" si="11"/>
        <v>0</v>
      </c>
      <c r="AD43">
        <f t="shared" si="12"/>
        <v>0</v>
      </c>
      <c r="AE43">
        <f t="shared" si="13"/>
        <v>0</v>
      </c>
      <c r="AF43" s="138"/>
      <c r="AG43">
        <f t="shared" si="14"/>
        <v>0</v>
      </c>
      <c r="AH43">
        <f t="shared" si="15"/>
        <v>0</v>
      </c>
      <c r="AI43">
        <f t="shared" si="16"/>
        <v>1</v>
      </c>
      <c r="AJ43">
        <f t="shared" si="17"/>
        <v>0</v>
      </c>
      <c r="AK43" s="138"/>
      <c r="AL43">
        <f t="shared" si="18"/>
        <v>0</v>
      </c>
      <c r="AM43">
        <f t="shared" si="19"/>
        <v>0</v>
      </c>
      <c r="AN43">
        <f t="shared" si="20"/>
        <v>0</v>
      </c>
      <c r="AO43">
        <f t="shared" si="21"/>
        <v>1</v>
      </c>
      <c r="AP43" s="138"/>
      <c r="AR43">
        <f t="shared" si="22"/>
        <v>0</v>
      </c>
      <c r="AS43">
        <f t="shared" si="0"/>
        <v>0</v>
      </c>
      <c r="AT43">
        <f t="shared" si="1"/>
        <v>0</v>
      </c>
    </row>
    <row r="44" spans="1:46" x14ac:dyDescent="0.25">
      <c r="A44" s="1" t="s">
        <v>165</v>
      </c>
      <c r="B44" s="1" t="s">
        <v>166</v>
      </c>
      <c r="C44" s="2">
        <v>659</v>
      </c>
      <c r="D44" s="1" t="s">
        <v>167</v>
      </c>
      <c r="E44" s="2">
        <v>1</v>
      </c>
      <c r="F44" s="2">
        <v>1</v>
      </c>
      <c r="G44" s="2">
        <v>4</v>
      </c>
      <c r="H44" s="2">
        <v>3</v>
      </c>
      <c r="I44" s="2">
        <v>2</v>
      </c>
      <c r="J44" s="2">
        <v>3</v>
      </c>
      <c r="K44" s="2">
        <v>2</v>
      </c>
      <c r="L44" s="2">
        <v>1</v>
      </c>
      <c r="M44" s="2">
        <v>1</v>
      </c>
      <c r="N44" s="2">
        <v>3</v>
      </c>
      <c r="O44" s="2">
        <v>5</v>
      </c>
      <c r="P44" s="2">
        <v>2</v>
      </c>
      <c r="Q44" s="2" t="s">
        <v>18</v>
      </c>
      <c r="R44">
        <f t="shared" si="2"/>
        <v>0</v>
      </c>
      <c r="S44">
        <f t="shared" si="3"/>
        <v>0</v>
      </c>
      <c r="T44">
        <f t="shared" si="4"/>
        <v>1</v>
      </c>
      <c r="U44">
        <f t="shared" si="5"/>
        <v>0</v>
      </c>
      <c r="V44" s="138"/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1</v>
      </c>
      <c r="AA44" s="138"/>
      <c r="AB44">
        <f t="shared" si="10"/>
        <v>1</v>
      </c>
      <c r="AC44">
        <f t="shared" si="11"/>
        <v>0</v>
      </c>
      <c r="AD44">
        <f t="shared" si="12"/>
        <v>1</v>
      </c>
      <c r="AE44">
        <f t="shared" si="13"/>
        <v>1</v>
      </c>
      <c r="AF44" s="138"/>
      <c r="AG44">
        <f t="shared" si="14"/>
        <v>0</v>
      </c>
      <c r="AH44">
        <f t="shared" si="15"/>
        <v>0</v>
      </c>
      <c r="AI44">
        <f t="shared" si="16"/>
        <v>1</v>
      </c>
      <c r="AJ44">
        <f t="shared" si="17"/>
        <v>0</v>
      </c>
      <c r="AK44" s="138"/>
      <c r="AL44">
        <f t="shared" si="18"/>
        <v>0</v>
      </c>
      <c r="AM44">
        <f t="shared" si="19"/>
        <v>0</v>
      </c>
      <c r="AN44">
        <f t="shared" si="20"/>
        <v>0</v>
      </c>
      <c r="AO44">
        <f t="shared" si="21"/>
        <v>0</v>
      </c>
      <c r="AP44" s="138"/>
      <c r="AR44">
        <f t="shared" si="22"/>
        <v>0</v>
      </c>
      <c r="AS44">
        <f t="shared" si="0"/>
        <v>1</v>
      </c>
      <c r="AT44">
        <f t="shared" si="1"/>
        <v>0</v>
      </c>
    </row>
    <row r="45" spans="1:46" x14ac:dyDescent="0.25">
      <c r="A45" s="1" t="s">
        <v>168</v>
      </c>
      <c r="B45" s="1" t="s">
        <v>169</v>
      </c>
      <c r="C45" s="2">
        <v>1358</v>
      </c>
      <c r="D45" s="1" t="s">
        <v>170</v>
      </c>
      <c r="E45" s="2">
        <v>3</v>
      </c>
      <c r="F45" s="2">
        <v>6</v>
      </c>
      <c r="G45" s="2">
        <v>3</v>
      </c>
      <c r="H45" s="2">
        <v>1</v>
      </c>
      <c r="I45" s="2">
        <v>3</v>
      </c>
      <c r="J45" s="2">
        <v>1</v>
      </c>
      <c r="K45" s="2">
        <v>1</v>
      </c>
      <c r="L45" s="2">
        <v>2</v>
      </c>
      <c r="M45" s="2">
        <v>2</v>
      </c>
      <c r="N45" s="2">
        <v>3</v>
      </c>
      <c r="O45" s="2">
        <v>1</v>
      </c>
      <c r="P45" s="2">
        <v>2</v>
      </c>
      <c r="Q45" s="2" t="s">
        <v>18</v>
      </c>
      <c r="R45">
        <f t="shared" si="2"/>
        <v>0</v>
      </c>
      <c r="S45">
        <f t="shared" si="3"/>
        <v>1</v>
      </c>
      <c r="T45">
        <f t="shared" si="4"/>
        <v>0</v>
      </c>
      <c r="U45">
        <f t="shared" si="5"/>
        <v>0</v>
      </c>
      <c r="V45" s="138"/>
      <c r="W45">
        <f t="shared" si="6"/>
        <v>1</v>
      </c>
      <c r="X45">
        <f t="shared" si="7"/>
        <v>0</v>
      </c>
      <c r="Y45">
        <f t="shared" si="8"/>
        <v>1</v>
      </c>
      <c r="Z45">
        <f t="shared" si="9"/>
        <v>0</v>
      </c>
      <c r="AA45" s="138"/>
      <c r="AB45">
        <f t="shared" si="10"/>
        <v>0</v>
      </c>
      <c r="AC45">
        <f t="shared" si="11"/>
        <v>1</v>
      </c>
      <c r="AD45">
        <f t="shared" si="12"/>
        <v>0</v>
      </c>
      <c r="AE45">
        <f t="shared" si="13"/>
        <v>0</v>
      </c>
      <c r="AF45" s="138"/>
      <c r="AG45">
        <f t="shared" si="14"/>
        <v>0</v>
      </c>
      <c r="AH45">
        <f t="shared" si="15"/>
        <v>0</v>
      </c>
      <c r="AI45">
        <f t="shared" si="16"/>
        <v>1</v>
      </c>
      <c r="AJ45">
        <f t="shared" si="17"/>
        <v>0</v>
      </c>
      <c r="AK45" s="138"/>
      <c r="AL45">
        <f t="shared" si="18"/>
        <v>1</v>
      </c>
      <c r="AM45">
        <f t="shared" si="19"/>
        <v>0</v>
      </c>
      <c r="AN45">
        <f t="shared" si="20"/>
        <v>0</v>
      </c>
      <c r="AO45">
        <f t="shared" si="21"/>
        <v>0</v>
      </c>
      <c r="AP45" s="138"/>
      <c r="AR45">
        <f t="shared" si="22"/>
        <v>0</v>
      </c>
      <c r="AS45">
        <f t="shared" si="0"/>
        <v>0</v>
      </c>
      <c r="AT45">
        <f t="shared" si="1"/>
        <v>0</v>
      </c>
    </row>
    <row r="46" spans="1:46" x14ac:dyDescent="0.25">
      <c r="A46" s="1" t="s">
        <v>171</v>
      </c>
      <c r="B46" s="1" t="s">
        <v>172</v>
      </c>
      <c r="C46" s="2">
        <v>422</v>
      </c>
      <c r="D46" s="1" t="s">
        <v>173</v>
      </c>
      <c r="E46" s="2">
        <v>6</v>
      </c>
      <c r="F46" s="2">
        <v>1</v>
      </c>
      <c r="G46" s="2">
        <v>3</v>
      </c>
      <c r="H46" s="2">
        <v>1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  <c r="N46" s="2">
        <v>3</v>
      </c>
      <c r="O46" s="2">
        <v>6</v>
      </c>
      <c r="P46" s="2">
        <v>2</v>
      </c>
      <c r="Q46" s="2" t="s">
        <v>18</v>
      </c>
      <c r="R46">
        <f t="shared" si="2"/>
        <v>0</v>
      </c>
      <c r="S46">
        <f t="shared" si="3"/>
        <v>1</v>
      </c>
      <c r="T46">
        <f t="shared" si="4"/>
        <v>1</v>
      </c>
      <c r="U46">
        <f t="shared" si="5"/>
        <v>0</v>
      </c>
      <c r="V46" s="138"/>
      <c r="W46">
        <f t="shared" si="6"/>
        <v>0</v>
      </c>
      <c r="X46">
        <f t="shared" si="7"/>
        <v>1</v>
      </c>
      <c r="Y46">
        <f t="shared" si="8"/>
        <v>0</v>
      </c>
      <c r="Z46">
        <f t="shared" si="9"/>
        <v>1</v>
      </c>
      <c r="AA46" s="138"/>
      <c r="AB46">
        <f t="shared" si="10"/>
        <v>0</v>
      </c>
      <c r="AC46">
        <f t="shared" si="11"/>
        <v>1</v>
      </c>
      <c r="AD46">
        <f t="shared" si="12"/>
        <v>0</v>
      </c>
      <c r="AE46">
        <f t="shared" si="13"/>
        <v>0</v>
      </c>
      <c r="AF46" s="138"/>
      <c r="AG46">
        <f t="shared" si="14"/>
        <v>0</v>
      </c>
      <c r="AH46">
        <f t="shared" si="15"/>
        <v>0</v>
      </c>
      <c r="AI46">
        <f t="shared" si="16"/>
        <v>1</v>
      </c>
      <c r="AJ46">
        <f t="shared" si="17"/>
        <v>0</v>
      </c>
      <c r="AK46" s="138"/>
      <c r="AL46">
        <f t="shared" si="18"/>
        <v>0</v>
      </c>
      <c r="AM46">
        <f t="shared" si="19"/>
        <v>0</v>
      </c>
      <c r="AN46">
        <f t="shared" si="20"/>
        <v>0</v>
      </c>
      <c r="AO46">
        <f t="shared" si="21"/>
        <v>0</v>
      </c>
      <c r="AP46" s="138"/>
      <c r="AR46">
        <f t="shared" si="22"/>
        <v>0</v>
      </c>
      <c r="AS46">
        <f t="shared" si="0"/>
        <v>0</v>
      </c>
      <c r="AT46">
        <f t="shared" si="1"/>
        <v>1</v>
      </c>
    </row>
    <row r="47" spans="1:46" x14ac:dyDescent="0.25">
      <c r="A47" s="1" t="s">
        <v>174</v>
      </c>
      <c r="B47" s="1" t="s">
        <v>175</v>
      </c>
      <c r="C47" s="2">
        <v>1017</v>
      </c>
      <c r="D47" s="1" t="s">
        <v>176</v>
      </c>
      <c r="E47" s="2">
        <v>9</v>
      </c>
      <c r="F47" s="2">
        <v>3</v>
      </c>
      <c r="G47" s="2">
        <v>3</v>
      </c>
      <c r="H47" s="2">
        <v>2</v>
      </c>
      <c r="I47" s="2">
        <v>1</v>
      </c>
      <c r="J47" s="2">
        <v>2</v>
      </c>
      <c r="K47" s="2">
        <v>1</v>
      </c>
      <c r="L47" s="2">
        <v>1</v>
      </c>
      <c r="M47" s="2">
        <v>1</v>
      </c>
      <c r="N47" s="2">
        <v>2</v>
      </c>
      <c r="O47" s="2">
        <v>4</v>
      </c>
      <c r="P47" s="2">
        <v>1</v>
      </c>
      <c r="Q47" s="1" t="s">
        <v>177</v>
      </c>
      <c r="R47">
        <f t="shared" si="2"/>
        <v>1</v>
      </c>
      <c r="S47">
        <f t="shared" si="3"/>
        <v>0</v>
      </c>
      <c r="T47">
        <f t="shared" si="4"/>
        <v>0</v>
      </c>
      <c r="U47">
        <f t="shared" si="5"/>
        <v>1</v>
      </c>
      <c r="V47" s="138"/>
      <c r="W47">
        <f t="shared" si="6"/>
        <v>0</v>
      </c>
      <c r="X47">
        <f t="shared" si="7"/>
        <v>1</v>
      </c>
      <c r="Y47">
        <f t="shared" si="8"/>
        <v>1</v>
      </c>
      <c r="Z47">
        <f t="shared" si="9"/>
        <v>0</v>
      </c>
      <c r="AA47" s="138"/>
      <c r="AB47">
        <f t="shared" si="10"/>
        <v>1</v>
      </c>
      <c r="AC47">
        <f t="shared" si="11"/>
        <v>0</v>
      </c>
      <c r="AD47">
        <f t="shared" si="12"/>
        <v>1</v>
      </c>
      <c r="AE47">
        <f t="shared" si="13"/>
        <v>1</v>
      </c>
      <c r="AF47" s="138"/>
      <c r="AG47">
        <f t="shared" si="14"/>
        <v>0</v>
      </c>
      <c r="AH47">
        <f t="shared" si="15"/>
        <v>1</v>
      </c>
      <c r="AI47">
        <f t="shared" si="16"/>
        <v>0</v>
      </c>
      <c r="AJ47">
        <f t="shared" si="17"/>
        <v>0</v>
      </c>
      <c r="AK47" s="138"/>
      <c r="AL47">
        <f t="shared" si="18"/>
        <v>0</v>
      </c>
      <c r="AM47">
        <f t="shared" si="19"/>
        <v>0</v>
      </c>
      <c r="AN47">
        <f t="shared" si="20"/>
        <v>0</v>
      </c>
      <c r="AO47">
        <f t="shared" si="21"/>
        <v>1</v>
      </c>
      <c r="AP47" s="138"/>
      <c r="AR47">
        <f t="shared" si="22"/>
        <v>0</v>
      </c>
      <c r="AS47">
        <f t="shared" si="0"/>
        <v>0</v>
      </c>
      <c r="AT47">
        <f t="shared" si="1"/>
        <v>0</v>
      </c>
    </row>
    <row r="48" spans="1:46" x14ac:dyDescent="0.25">
      <c r="A48" s="1" t="s">
        <v>178</v>
      </c>
      <c r="B48" s="1" t="s">
        <v>179</v>
      </c>
      <c r="C48" s="2">
        <v>1246</v>
      </c>
      <c r="D48" s="1" t="s">
        <v>180</v>
      </c>
      <c r="E48" s="2">
        <v>7</v>
      </c>
      <c r="F48" s="2">
        <v>9</v>
      </c>
      <c r="G48" s="2">
        <v>4</v>
      </c>
      <c r="H48" s="2">
        <v>3</v>
      </c>
      <c r="I48" s="2">
        <v>99</v>
      </c>
      <c r="J48" s="2">
        <v>3</v>
      </c>
      <c r="K48" s="2">
        <v>2</v>
      </c>
      <c r="L48" s="2">
        <v>2</v>
      </c>
      <c r="M48" s="2">
        <v>2</v>
      </c>
      <c r="N48" s="2">
        <v>3</v>
      </c>
      <c r="O48" s="2">
        <v>5</v>
      </c>
      <c r="P48" s="2">
        <v>2</v>
      </c>
      <c r="Q48" s="2" t="s">
        <v>18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  <c r="V48" s="138"/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1</v>
      </c>
      <c r="AA48" s="138"/>
      <c r="AB48">
        <f t="shared" si="10"/>
        <v>0</v>
      </c>
      <c r="AC48">
        <f t="shared" si="11"/>
        <v>1</v>
      </c>
      <c r="AD48">
        <f t="shared" si="12"/>
        <v>0</v>
      </c>
      <c r="AE48">
        <f t="shared" si="13"/>
        <v>0</v>
      </c>
      <c r="AF48" s="138"/>
      <c r="AG48">
        <f t="shared" si="14"/>
        <v>0</v>
      </c>
      <c r="AH48">
        <f t="shared" si="15"/>
        <v>0</v>
      </c>
      <c r="AI48">
        <f t="shared" si="16"/>
        <v>1</v>
      </c>
      <c r="AJ48">
        <f t="shared" si="17"/>
        <v>0</v>
      </c>
      <c r="AK48" s="138"/>
      <c r="AL48">
        <f t="shared" si="18"/>
        <v>0</v>
      </c>
      <c r="AM48">
        <f t="shared" si="19"/>
        <v>0</v>
      </c>
      <c r="AN48">
        <f t="shared" si="20"/>
        <v>0</v>
      </c>
      <c r="AO48">
        <f t="shared" si="21"/>
        <v>0</v>
      </c>
      <c r="AP48" s="138"/>
      <c r="AR48">
        <f t="shared" si="22"/>
        <v>1</v>
      </c>
      <c r="AS48">
        <f t="shared" si="0"/>
        <v>1</v>
      </c>
      <c r="AT48">
        <f t="shared" si="1"/>
        <v>0</v>
      </c>
    </row>
    <row r="49" spans="1:46" x14ac:dyDescent="0.25">
      <c r="A49" s="1" t="s">
        <v>181</v>
      </c>
      <c r="B49" s="1" t="s">
        <v>182</v>
      </c>
      <c r="C49" s="2">
        <v>444</v>
      </c>
      <c r="D49" s="1" t="s">
        <v>183</v>
      </c>
      <c r="E49" s="2">
        <v>5</v>
      </c>
      <c r="F49" s="2">
        <v>2</v>
      </c>
      <c r="G49" s="2">
        <v>3</v>
      </c>
      <c r="H49" s="2">
        <v>2</v>
      </c>
      <c r="I49" s="2">
        <v>3</v>
      </c>
      <c r="J49" s="2">
        <v>3</v>
      </c>
      <c r="K49" s="2">
        <v>3</v>
      </c>
      <c r="L49" s="2">
        <v>1</v>
      </c>
      <c r="M49" s="2">
        <v>2</v>
      </c>
      <c r="N49" s="2">
        <v>3</v>
      </c>
      <c r="O49" s="2">
        <v>6</v>
      </c>
      <c r="P49" s="2">
        <v>2</v>
      </c>
      <c r="Q49" s="2" t="s">
        <v>18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1</v>
      </c>
      <c r="V49" s="138"/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A49" s="138"/>
      <c r="AB49">
        <f t="shared" si="10"/>
        <v>1</v>
      </c>
      <c r="AC49">
        <f t="shared" si="11"/>
        <v>0</v>
      </c>
      <c r="AD49">
        <f t="shared" si="12"/>
        <v>0</v>
      </c>
      <c r="AE49">
        <f t="shared" si="13"/>
        <v>0</v>
      </c>
      <c r="AF49" s="138"/>
      <c r="AG49">
        <f t="shared" si="14"/>
        <v>0</v>
      </c>
      <c r="AH49">
        <f t="shared" si="15"/>
        <v>0</v>
      </c>
      <c r="AI49">
        <f t="shared" si="16"/>
        <v>1</v>
      </c>
      <c r="AJ49">
        <f t="shared" si="17"/>
        <v>0</v>
      </c>
      <c r="AK49" s="138"/>
      <c r="AL49">
        <f t="shared" si="18"/>
        <v>0</v>
      </c>
      <c r="AM49">
        <f t="shared" si="19"/>
        <v>0</v>
      </c>
      <c r="AN49">
        <f t="shared" si="20"/>
        <v>0</v>
      </c>
      <c r="AO49">
        <f t="shared" si="21"/>
        <v>0</v>
      </c>
      <c r="AP49" s="138"/>
      <c r="AR49">
        <f t="shared" si="22"/>
        <v>0</v>
      </c>
      <c r="AS49">
        <f t="shared" si="0"/>
        <v>0</v>
      </c>
      <c r="AT49">
        <f t="shared" si="1"/>
        <v>1</v>
      </c>
    </row>
    <row r="50" spans="1:46" x14ac:dyDescent="0.25">
      <c r="A50" s="1" t="s">
        <v>184</v>
      </c>
      <c r="B50" s="1" t="s">
        <v>185</v>
      </c>
      <c r="C50" s="2">
        <v>1194</v>
      </c>
      <c r="D50" s="1" t="s">
        <v>186</v>
      </c>
      <c r="E50" s="2">
        <v>10</v>
      </c>
      <c r="F50" s="2">
        <v>1</v>
      </c>
      <c r="G50" s="2">
        <v>3</v>
      </c>
      <c r="H50" s="2">
        <v>1</v>
      </c>
      <c r="I50" s="2">
        <v>1</v>
      </c>
      <c r="J50" s="2">
        <v>2</v>
      </c>
      <c r="K50" s="2">
        <v>2</v>
      </c>
      <c r="L50" s="2">
        <v>99</v>
      </c>
      <c r="M50" s="2">
        <v>1</v>
      </c>
      <c r="N50" s="2">
        <v>3</v>
      </c>
      <c r="O50" s="2">
        <v>6</v>
      </c>
      <c r="P50" s="2">
        <v>2</v>
      </c>
      <c r="Q50" s="2" t="s">
        <v>18</v>
      </c>
      <c r="R50">
        <f t="shared" si="2"/>
        <v>1</v>
      </c>
      <c r="S50">
        <f t="shared" si="3"/>
        <v>1</v>
      </c>
      <c r="T50">
        <f t="shared" si="4"/>
        <v>0</v>
      </c>
      <c r="U50">
        <f t="shared" si="5"/>
        <v>0</v>
      </c>
      <c r="V50" s="138"/>
      <c r="W50">
        <f t="shared" si="6"/>
        <v>0</v>
      </c>
      <c r="X50">
        <f t="shared" si="7"/>
        <v>1</v>
      </c>
      <c r="Y50">
        <f t="shared" si="8"/>
        <v>0</v>
      </c>
      <c r="Z50">
        <f t="shared" si="9"/>
        <v>1</v>
      </c>
      <c r="AA50" s="138"/>
      <c r="AB50">
        <f t="shared" si="10"/>
        <v>0</v>
      </c>
      <c r="AC50">
        <f t="shared" si="11"/>
        <v>0</v>
      </c>
      <c r="AD50">
        <f t="shared" si="12"/>
        <v>1</v>
      </c>
      <c r="AE50">
        <f t="shared" si="13"/>
        <v>1</v>
      </c>
      <c r="AF50" s="138"/>
      <c r="AG50">
        <f t="shared" si="14"/>
        <v>0</v>
      </c>
      <c r="AH50">
        <f t="shared" si="15"/>
        <v>0</v>
      </c>
      <c r="AI50">
        <f t="shared" si="16"/>
        <v>1</v>
      </c>
      <c r="AJ50">
        <f t="shared" si="17"/>
        <v>0</v>
      </c>
      <c r="AK50" s="138"/>
      <c r="AL50">
        <f t="shared" si="18"/>
        <v>0</v>
      </c>
      <c r="AM50">
        <f t="shared" si="19"/>
        <v>0</v>
      </c>
      <c r="AN50">
        <f t="shared" si="20"/>
        <v>0</v>
      </c>
      <c r="AO50">
        <f t="shared" si="21"/>
        <v>0</v>
      </c>
      <c r="AP50" s="138"/>
      <c r="AR50">
        <f t="shared" si="22"/>
        <v>1</v>
      </c>
      <c r="AS50">
        <f t="shared" si="0"/>
        <v>0</v>
      </c>
      <c r="AT50">
        <f t="shared" si="1"/>
        <v>1</v>
      </c>
    </row>
    <row r="51" spans="1:46" x14ac:dyDescent="0.25">
      <c r="A51" s="1" t="s">
        <v>187</v>
      </c>
      <c r="B51" s="1" t="s">
        <v>188</v>
      </c>
      <c r="C51" s="2">
        <v>973</v>
      </c>
      <c r="D51" s="1" t="s">
        <v>189</v>
      </c>
      <c r="E51" s="2">
        <v>6</v>
      </c>
      <c r="F51" s="2">
        <v>7</v>
      </c>
      <c r="G51" s="2">
        <v>3</v>
      </c>
      <c r="H51" s="2">
        <v>3</v>
      </c>
      <c r="I51" s="2">
        <v>1</v>
      </c>
      <c r="J51" s="2">
        <v>2</v>
      </c>
      <c r="K51" s="2">
        <v>2</v>
      </c>
      <c r="L51" s="2">
        <v>3</v>
      </c>
      <c r="M51" s="2">
        <v>2</v>
      </c>
      <c r="N51" s="2">
        <v>3</v>
      </c>
      <c r="O51" s="2">
        <v>6</v>
      </c>
      <c r="P51" s="2">
        <v>1</v>
      </c>
      <c r="Q51" s="1" t="s">
        <v>190</v>
      </c>
      <c r="R51">
        <f t="shared" si="2"/>
        <v>1</v>
      </c>
      <c r="S51">
        <f t="shared" si="3"/>
        <v>0</v>
      </c>
      <c r="T51">
        <f t="shared" si="4"/>
        <v>0</v>
      </c>
      <c r="U51">
        <f t="shared" si="5"/>
        <v>0</v>
      </c>
      <c r="V51" s="138"/>
      <c r="W51">
        <f t="shared" si="6"/>
        <v>0</v>
      </c>
      <c r="X51">
        <f t="shared" si="7"/>
        <v>1</v>
      </c>
      <c r="Y51">
        <f t="shared" si="8"/>
        <v>0</v>
      </c>
      <c r="Z51">
        <f t="shared" si="9"/>
        <v>1</v>
      </c>
      <c r="AA51" s="138"/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0</v>
      </c>
      <c r="AF51" s="138"/>
      <c r="AG51">
        <f t="shared" si="14"/>
        <v>0</v>
      </c>
      <c r="AH51">
        <f t="shared" si="15"/>
        <v>0</v>
      </c>
      <c r="AI51">
        <f t="shared" si="16"/>
        <v>1</v>
      </c>
      <c r="AJ51">
        <f t="shared" si="17"/>
        <v>0</v>
      </c>
      <c r="AK51" s="138"/>
      <c r="AL51">
        <f t="shared" si="18"/>
        <v>0</v>
      </c>
      <c r="AM51">
        <f t="shared" si="19"/>
        <v>0</v>
      </c>
      <c r="AN51">
        <f t="shared" si="20"/>
        <v>0</v>
      </c>
      <c r="AO51">
        <f t="shared" si="21"/>
        <v>0</v>
      </c>
      <c r="AP51" s="138"/>
      <c r="AR51">
        <f t="shared" si="22"/>
        <v>0</v>
      </c>
      <c r="AS51">
        <f t="shared" si="0"/>
        <v>0</v>
      </c>
      <c r="AT51">
        <f t="shared" si="1"/>
        <v>1</v>
      </c>
    </row>
    <row r="52" spans="1:46" x14ac:dyDescent="0.25">
      <c r="A52" s="1" t="s">
        <v>191</v>
      </c>
      <c r="B52" s="1" t="s">
        <v>192</v>
      </c>
      <c r="C52" s="2">
        <v>1514</v>
      </c>
      <c r="D52" s="1" t="s">
        <v>193</v>
      </c>
      <c r="E52" s="2">
        <v>10</v>
      </c>
      <c r="F52" s="2">
        <v>2</v>
      </c>
      <c r="G52" s="2">
        <v>4</v>
      </c>
      <c r="H52" s="2">
        <v>1</v>
      </c>
      <c r="I52" s="2">
        <v>3</v>
      </c>
      <c r="J52" s="2">
        <v>2</v>
      </c>
      <c r="K52" s="2">
        <v>2</v>
      </c>
      <c r="L52" s="2">
        <v>2</v>
      </c>
      <c r="M52" s="2">
        <v>1</v>
      </c>
      <c r="N52" s="2">
        <v>1</v>
      </c>
      <c r="O52" s="2">
        <v>1</v>
      </c>
      <c r="P52" s="2">
        <v>1</v>
      </c>
      <c r="Q52" s="1" t="s">
        <v>194</v>
      </c>
      <c r="R52">
        <f t="shared" si="2"/>
        <v>0</v>
      </c>
      <c r="S52">
        <f t="shared" si="3"/>
        <v>1</v>
      </c>
      <c r="T52">
        <f t="shared" si="4"/>
        <v>0</v>
      </c>
      <c r="U52">
        <f t="shared" si="5"/>
        <v>0</v>
      </c>
      <c r="V52" s="138"/>
      <c r="W52">
        <f t="shared" si="6"/>
        <v>0</v>
      </c>
      <c r="X52">
        <f t="shared" si="7"/>
        <v>1</v>
      </c>
      <c r="Y52">
        <f t="shared" si="8"/>
        <v>0</v>
      </c>
      <c r="Z52">
        <f t="shared" si="9"/>
        <v>1</v>
      </c>
      <c r="AA52" s="138"/>
      <c r="AB52">
        <f t="shared" si="10"/>
        <v>0</v>
      </c>
      <c r="AC52">
        <f t="shared" si="11"/>
        <v>1</v>
      </c>
      <c r="AD52">
        <f t="shared" si="12"/>
        <v>1</v>
      </c>
      <c r="AE52">
        <f t="shared" si="13"/>
        <v>1</v>
      </c>
      <c r="AF52" s="138"/>
      <c r="AG52">
        <f t="shared" si="14"/>
        <v>1</v>
      </c>
      <c r="AH52">
        <f t="shared" si="15"/>
        <v>0</v>
      </c>
      <c r="AI52">
        <f t="shared" si="16"/>
        <v>0</v>
      </c>
      <c r="AJ52">
        <f t="shared" si="17"/>
        <v>0</v>
      </c>
      <c r="AK52" s="138"/>
      <c r="AL52">
        <f t="shared" si="18"/>
        <v>1</v>
      </c>
      <c r="AM52">
        <f t="shared" si="19"/>
        <v>0</v>
      </c>
      <c r="AN52">
        <f t="shared" si="20"/>
        <v>0</v>
      </c>
      <c r="AO52">
        <f t="shared" si="21"/>
        <v>0</v>
      </c>
      <c r="AP52" s="138"/>
      <c r="AR52">
        <f t="shared" si="22"/>
        <v>0</v>
      </c>
      <c r="AS52">
        <f t="shared" si="0"/>
        <v>0</v>
      </c>
      <c r="AT52">
        <f t="shared" si="1"/>
        <v>0</v>
      </c>
    </row>
    <row r="53" spans="1:46" x14ac:dyDescent="0.25">
      <c r="A53" s="1" t="s">
        <v>195</v>
      </c>
      <c r="B53" s="1" t="s">
        <v>196</v>
      </c>
      <c r="C53" s="2">
        <v>884</v>
      </c>
      <c r="D53" s="1" t="s">
        <v>197</v>
      </c>
      <c r="E53" s="2">
        <v>1</v>
      </c>
      <c r="F53" s="2">
        <v>8</v>
      </c>
      <c r="G53" s="2">
        <v>4</v>
      </c>
      <c r="H53" s="2">
        <v>3</v>
      </c>
      <c r="I53" s="2">
        <v>1</v>
      </c>
      <c r="J53" s="2">
        <v>1</v>
      </c>
      <c r="K53" s="2">
        <v>2</v>
      </c>
      <c r="L53" s="2">
        <v>1</v>
      </c>
      <c r="M53" s="2">
        <v>3</v>
      </c>
      <c r="N53" s="2">
        <v>3</v>
      </c>
      <c r="O53" s="2">
        <v>6</v>
      </c>
      <c r="P53" s="2">
        <v>1</v>
      </c>
      <c r="Q53" s="1" t="s">
        <v>198</v>
      </c>
      <c r="R53">
        <f t="shared" si="2"/>
        <v>1</v>
      </c>
      <c r="S53">
        <f t="shared" si="3"/>
        <v>0</v>
      </c>
      <c r="T53">
        <f t="shared" si="4"/>
        <v>0</v>
      </c>
      <c r="U53">
        <f t="shared" si="5"/>
        <v>0</v>
      </c>
      <c r="V53" s="138"/>
      <c r="W53">
        <f t="shared" si="6"/>
        <v>1</v>
      </c>
      <c r="X53">
        <f t="shared" si="7"/>
        <v>0</v>
      </c>
      <c r="Y53">
        <f t="shared" si="8"/>
        <v>0</v>
      </c>
      <c r="Z53">
        <f t="shared" si="9"/>
        <v>1</v>
      </c>
      <c r="AA53" s="138"/>
      <c r="AB53">
        <f t="shared" si="10"/>
        <v>1</v>
      </c>
      <c r="AC53">
        <f t="shared" si="11"/>
        <v>0</v>
      </c>
      <c r="AD53">
        <f t="shared" si="12"/>
        <v>0</v>
      </c>
      <c r="AE53">
        <f t="shared" si="13"/>
        <v>0</v>
      </c>
      <c r="AF53" s="138"/>
      <c r="AG53">
        <f t="shared" si="14"/>
        <v>0</v>
      </c>
      <c r="AH53">
        <f t="shared" si="15"/>
        <v>0</v>
      </c>
      <c r="AI53">
        <f t="shared" si="16"/>
        <v>1</v>
      </c>
      <c r="AJ53">
        <f t="shared" si="17"/>
        <v>0</v>
      </c>
      <c r="AK53" s="138"/>
      <c r="AL53">
        <f t="shared" si="18"/>
        <v>0</v>
      </c>
      <c r="AM53">
        <f t="shared" si="19"/>
        <v>0</v>
      </c>
      <c r="AN53">
        <f t="shared" si="20"/>
        <v>0</v>
      </c>
      <c r="AO53">
        <f t="shared" si="21"/>
        <v>0</v>
      </c>
      <c r="AP53" s="138"/>
      <c r="AR53">
        <f t="shared" si="22"/>
        <v>0</v>
      </c>
      <c r="AS53">
        <f t="shared" si="0"/>
        <v>0</v>
      </c>
      <c r="AT53">
        <f t="shared" si="1"/>
        <v>1</v>
      </c>
    </row>
    <row r="54" spans="1:46" x14ac:dyDescent="0.25">
      <c r="A54" s="1" t="s">
        <v>199</v>
      </c>
      <c r="B54" s="1" t="s">
        <v>200</v>
      </c>
      <c r="C54" s="2">
        <v>1513</v>
      </c>
      <c r="D54" s="1" t="s">
        <v>201</v>
      </c>
      <c r="E54" s="2">
        <v>1</v>
      </c>
      <c r="F54" s="2">
        <v>2</v>
      </c>
      <c r="G54" s="2">
        <v>2</v>
      </c>
      <c r="H54" s="2">
        <v>2</v>
      </c>
      <c r="I54" s="2">
        <v>2</v>
      </c>
      <c r="J54" s="2">
        <v>2</v>
      </c>
      <c r="K54" s="2">
        <v>2</v>
      </c>
      <c r="L54" s="2">
        <v>2</v>
      </c>
      <c r="M54" s="2">
        <v>2</v>
      </c>
      <c r="N54" s="2">
        <v>1</v>
      </c>
      <c r="O54" s="2">
        <v>1</v>
      </c>
      <c r="P54" s="2">
        <v>1</v>
      </c>
      <c r="Q54" s="1" t="s">
        <v>202</v>
      </c>
      <c r="R54">
        <f t="shared" si="2"/>
        <v>0</v>
      </c>
      <c r="S54">
        <f t="shared" si="3"/>
        <v>0</v>
      </c>
      <c r="T54">
        <f t="shared" si="4"/>
        <v>1</v>
      </c>
      <c r="U54">
        <f t="shared" si="5"/>
        <v>1</v>
      </c>
      <c r="V54" s="138"/>
      <c r="W54">
        <f t="shared" si="6"/>
        <v>0</v>
      </c>
      <c r="X54">
        <f t="shared" si="7"/>
        <v>1</v>
      </c>
      <c r="Y54">
        <f t="shared" si="8"/>
        <v>0</v>
      </c>
      <c r="Z54">
        <f t="shared" si="9"/>
        <v>1</v>
      </c>
      <c r="AA54" s="138"/>
      <c r="AB54">
        <f t="shared" si="10"/>
        <v>0</v>
      </c>
      <c r="AC54">
        <f t="shared" si="11"/>
        <v>1</v>
      </c>
      <c r="AD54">
        <f t="shared" si="12"/>
        <v>0</v>
      </c>
      <c r="AE54">
        <f t="shared" si="13"/>
        <v>0</v>
      </c>
      <c r="AF54" s="138"/>
      <c r="AG54">
        <f t="shared" si="14"/>
        <v>1</v>
      </c>
      <c r="AH54">
        <f t="shared" si="15"/>
        <v>0</v>
      </c>
      <c r="AI54">
        <f t="shared" si="16"/>
        <v>0</v>
      </c>
      <c r="AJ54">
        <f t="shared" si="17"/>
        <v>0</v>
      </c>
      <c r="AK54" s="138"/>
      <c r="AL54">
        <f t="shared" si="18"/>
        <v>1</v>
      </c>
      <c r="AM54">
        <f t="shared" si="19"/>
        <v>0</v>
      </c>
      <c r="AN54">
        <f t="shared" si="20"/>
        <v>0</v>
      </c>
      <c r="AO54">
        <f t="shared" si="21"/>
        <v>0</v>
      </c>
      <c r="AP54" s="138"/>
      <c r="AR54">
        <f t="shared" si="22"/>
        <v>0</v>
      </c>
      <c r="AS54">
        <f t="shared" si="0"/>
        <v>0</v>
      </c>
      <c r="AT54">
        <f t="shared" si="1"/>
        <v>0</v>
      </c>
    </row>
    <row r="55" spans="1:46" x14ac:dyDescent="0.25">
      <c r="A55" s="1" t="s">
        <v>203</v>
      </c>
      <c r="B55" s="1" t="s">
        <v>204</v>
      </c>
      <c r="C55" s="2">
        <v>614</v>
      </c>
      <c r="D55" s="1" t="s">
        <v>205</v>
      </c>
      <c r="E55" s="2">
        <v>5</v>
      </c>
      <c r="F55" s="2">
        <v>9</v>
      </c>
      <c r="G55" s="2">
        <v>4</v>
      </c>
      <c r="H55" s="2">
        <v>3</v>
      </c>
      <c r="I55" s="2">
        <v>1</v>
      </c>
      <c r="J55" s="2">
        <v>2</v>
      </c>
      <c r="K55" s="2">
        <v>3</v>
      </c>
      <c r="L55" s="2">
        <v>2</v>
      </c>
      <c r="M55" s="2">
        <v>2</v>
      </c>
      <c r="N55" s="2">
        <v>1</v>
      </c>
      <c r="O55" s="2">
        <v>1</v>
      </c>
      <c r="P55" s="2">
        <v>1</v>
      </c>
      <c r="Q55" s="1" t="s">
        <v>206</v>
      </c>
      <c r="R55">
        <f t="shared" si="2"/>
        <v>1</v>
      </c>
      <c r="S55">
        <f t="shared" si="3"/>
        <v>0</v>
      </c>
      <c r="T55">
        <f t="shared" si="4"/>
        <v>0</v>
      </c>
      <c r="U55">
        <f t="shared" si="5"/>
        <v>0</v>
      </c>
      <c r="V55" s="138"/>
      <c r="W55">
        <f t="shared" si="6"/>
        <v>0</v>
      </c>
      <c r="X55">
        <f t="shared" si="7"/>
        <v>1</v>
      </c>
      <c r="Y55">
        <f t="shared" si="8"/>
        <v>0</v>
      </c>
      <c r="Z55">
        <f t="shared" si="9"/>
        <v>0</v>
      </c>
      <c r="AA55" s="138"/>
      <c r="AB55">
        <f t="shared" si="10"/>
        <v>0</v>
      </c>
      <c r="AC55">
        <f t="shared" si="11"/>
        <v>1</v>
      </c>
      <c r="AD55">
        <f t="shared" si="12"/>
        <v>0</v>
      </c>
      <c r="AE55">
        <f t="shared" si="13"/>
        <v>0</v>
      </c>
      <c r="AF55" s="138"/>
      <c r="AG55">
        <f t="shared" si="14"/>
        <v>1</v>
      </c>
      <c r="AH55">
        <f t="shared" si="15"/>
        <v>0</v>
      </c>
      <c r="AI55">
        <f t="shared" si="16"/>
        <v>0</v>
      </c>
      <c r="AJ55">
        <f t="shared" si="17"/>
        <v>0</v>
      </c>
      <c r="AK55" s="138"/>
      <c r="AL55">
        <f t="shared" si="18"/>
        <v>1</v>
      </c>
      <c r="AM55">
        <f t="shared" si="19"/>
        <v>0</v>
      </c>
      <c r="AN55">
        <f t="shared" si="20"/>
        <v>0</v>
      </c>
      <c r="AO55">
        <f t="shared" si="21"/>
        <v>0</v>
      </c>
      <c r="AP55" s="138"/>
      <c r="AR55">
        <f t="shared" si="22"/>
        <v>0</v>
      </c>
      <c r="AS55">
        <f t="shared" si="0"/>
        <v>0</v>
      </c>
      <c r="AT55">
        <f t="shared" si="1"/>
        <v>0</v>
      </c>
    </row>
    <row r="56" spans="1:46" x14ac:dyDescent="0.25">
      <c r="A56" s="1" t="s">
        <v>207</v>
      </c>
      <c r="B56" s="1" t="s">
        <v>208</v>
      </c>
      <c r="C56" s="2">
        <v>1021</v>
      </c>
      <c r="D56" s="1" t="s">
        <v>209</v>
      </c>
      <c r="E56" s="2">
        <v>9</v>
      </c>
      <c r="F56" s="2">
        <v>1</v>
      </c>
      <c r="G56" s="2">
        <v>3</v>
      </c>
      <c r="H56" s="2">
        <v>3</v>
      </c>
      <c r="I56" s="2">
        <v>3</v>
      </c>
      <c r="J56" s="2">
        <v>2</v>
      </c>
      <c r="K56" s="2">
        <v>2</v>
      </c>
      <c r="L56" s="2">
        <v>2</v>
      </c>
      <c r="M56" s="2">
        <v>2</v>
      </c>
      <c r="N56" s="2">
        <v>3</v>
      </c>
      <c r="O56" s="2">
        <v>6</v>
      </c>
      <c r="P56" s="2">
        <v>1</v>
      </c>
      <c r="Q56" s="1" t="s">
        <v>210</v>
      </c>
      <c r="R56">
        <f t="shared" si="2"/>
        <v>0</v>
      </c>
      <c r="S56">
        <f t="shared" si="3"/>
        <v>0</v>
      </c>
      <c r="T56">
        <f t="shared" si="4"/>
        <v>0</v>
      </c>
      <c r="U56">
        <f t="shared" si="5"/>
        <v>0</v>
      </c>
      <c r="V56" s="138"/>
      <c r="W56">
        <f t="shared" si="6"/>
        <v>0</v>
      </c>
      <c r="X56">
        <f t="shared" si="7"/>
        <v>1</v>
      </c>
      <c r="Y56">
        <f t="shared" si="8"/>
        <v>0</v>
      </c>
      <c r="Z56">
        <f t="shared" si="9"/>
        <v>1</v>
      </c>
      <c r="AA56" s="138"/>
      <c r="AB56">
        <f t="shared" si="10"/>
        <v>0</v>
      </c>
      <c r="AC56">
        <f t="shared" si="11"/>
        <v>1</v>
      </c>
      <c r="AD56">
        <f t="shared" si="12"/>
        <v>0</v>
      </c>
      <c r="AE56">
        <f t="shared" si="13"/>
        <v>0</v>
      </c>
      <c r="AF56" s="138"/>
      <c r="AG56">
        <f t="shared" si="14"/>
        <v>0</v>
      </c>
      <c r="AH56">
        <f t="shared" si="15"/>
        <v>0</v>
      </c>
      <c r="AI56">
        <f t="shared" si="16"/>
        <v>1</v>
      </c>
      <c r="AJ56">
        <f t="shared" si="17"/>
        <v>0</v>
      </c>
      <c r="AK56" s="138"/>
      <c r="AL56">
        <f t="shared" si="18"/>
        <v>0</v>
      </c>
      <c r="AM56">
        <f t="shared" si="19"/>
        <v>0</v>
      </c>
      <c r="AN56">
        <f t="shared" si="20"/>
        <v>0</v>
      </c>
      <c r="AO56">
        <f t="shared" si="21"/>
        <v>0</v>
      </c>
      <c r="AP56" s="138"/>
      <c r="AR56">
        <f t="shared" si="22"/>
        <v>0</v>
      </c>
      <c r="AS56">
        <f t="shared" si="0"/>
        <v>0</v>
      </c>
      <c r="AT56">
        <f t="shared" si="1"/>
        <v>1</v>
      </c>
    </row>
    <row r="57" spans="1:46" x14ac:dyDescent="0.25">
      <c r="A57" s="1" t="s">
        <v>211</v>
      </c>
      <c r="B57" s="1" t="s">
        <v>212</v>
      </c>
      <c r="C57" s="2">
        <v>694</v>
      </c>
      <c r="D57" s="1" t="s">
        <v>213</v>
      </c>
      <c r="E57" s="2">
        <v>9</v>
      </c>
      <c r="F57" s="2">
        <v>1</v>
      </c>
      <c r="G57" s="2">
        <v>3</v>
      </c>
      <c r="H57" s="2">
        <v>1</v>
      </c>
      <c r="I57" s="2">
        <v>3</v>
      </c>
      <c r="J57" s="2">
        <v>2</v>
      </c>
      <c r="K57" s="2">
        <v>2</v>
      </c>
      <c r="L57" s="2">
        <v>2</v>
      </c>
      <c r="M57" s="2">
        <v>1</v>
      </c>
      <c r="N57" s="2">
        <v>1</v>
      </c>
      <c r="O57" s="2">
        <v>6</v>
      </c>
      <c r="P57" s="2">
        <v>2</v>
      </c>
      <c r="Q57" s="2" t="s">
        <v>18</v>
      </c>
      <c r="R57">
        <f t="shared" si="2"/>
        <v>0</v>
      </c>
      <c r="S57">
        <f t="shared" si="3"/>
        <v>1</v>
      </c>
      <c r="T57">
        <f t="shared" si="4"/>
        <v>0</v>
      </c>
      <c r="U57">
        <f t="shared" si="5"/>
        <v>0</v>
      </c>
      <c r="V57" s="138"/>
      <c r="W57">
        <f t="shared" si="6"/>
        <v>0</v>
      </c>
      <c r="X57">
        <f t="shared" si="7"/>
        <v>1</v>
      </c>
      <c r="Y57">
        <f t="shared" si="8"/>
        <v>0</v>
      </c>
      <c r="Z57">
        <f t="shared" si="9"/>
        <v>1</v>
      </c>
      <c r="AA57" s="138"/>
      <c r="AB57">
        <f t="shared" si="10"/>
        <v>0</v>
      </c>
      <c r="AC57">
        <f t="shared" si="11"/>
        <v>1</v>
      </c>
      <c r="AD57">
        <f t="shared" si="12"/>
        <v>1</v>
      </c>
      <c r="AE57">
        <f t="shared" si="13"/>
        <v>1</v>
      </c>
      <c r="AF57" s="138"/>
      <c r="AG57">
        <f t="shared" si="14"/>
        <v>1</v>
      </c>
      <c r="AH57">
        <f t="shared" si="15"/>
        <v>0</v>
      </c>
      <c r="AI57">
        <f t="shared" si="16"/>
        <v>0</v>
      </c>
      <c r="AJ57">
        <f t="shared" si="17"/>
        <v>0</v>
      </c>
      <c r="AK57" s="138"/>
      <c r="AL57">
        <f t="shared" si="18"/>
        <v>0</v>
      </c>
      <c r="AM57">
        <f t="shared" si="19"/>
        <v>0</v>
      </c>
      <c r="AN57">
        <f t="shared" si="20"/>
        <v>0</v>
      </c>
      <c r="AO57">
        <f t="shared" si="21"/>
        <v>0</v>
      </c>
      <c r="AP57" s="138"/>
      <c r="AR57">
        <f t="shared" si="22"/>
        <v>0</v>
      </c>
      <c r="AS57">
        <f t="shared" si="0"/>
        <v>0</v>
      </c>
      <c r="AT57">
        <f t="shared" si="1"/>
        <v>1</v>
      </c>
    </row>
    <row r="58" spans="1:46" x14ac:dyDescent="0.25">
      <c r="A58" s="1" t="s">
        <v>214</v>
      </c>
      <c r="B58" s="1" t="s">
        <v>215</v>
      </c>
      <c r="C58" s="2">
        <v>399</v>
      </c>
      <c r="D58" s="1" t="s">
        <v>216</v>
      </c>
      <c r="E58" s="2">
        <v>9</v>
      </c>
      <c r="F58" s="2">
        <v>3</v>
      </c>
      <c r="G58" s="2">
        <v>4</v>
      </c>
      <c r="H58" s="2">
        <v>2</v>
      </c>
      <c r="I58" s="2">
        <v>2</v>
      </c>
      <c r="J58" s="2">
        <v>2</v>
      </c>
      <c r="K58" s="2">
        <v>2</v>
      </c>
      <c r="L58" s="2">
        <v>2</v>
      </c>
      <c r="M58" s="2">
        <v>2</v>
      </c>
      <c r="N58" s="2">
        <v>1</v>
      </c>
      <c r="O58" s="2">
        <v>6</v>
      </c>
      <c r="P58" s="2">
        <v>2</v>
      </c>
      <c r="Q58" s="2" t="s">
        <v>18</v>
      </c>
      <c r="R58">
        <f t="shared" si="2"/>
        <v>0</v>
      </c>
      <c r="S58">
        <f t="shared" si="3"/>
        <v>0</v>
      </c>
      <c r="T58">
        <f t="shared" si="4"/>
        <v>1</v>
      </c>
      <c r="U58">
        <f t="shared" si="5"/>
        <v>1</v>
      </c>
      <c r="V58" s="138"/>
      <c r="W58">
        <f t="shared" si="6"/>
        <v>0</v>
      </c>
      <c r="X58">
        <f t="shared" si="7"/>
        <v>1</v>
      </c>
      <c r="Y58">
        <f t="shared" si="8"/>
        <v>0</v>
      </c>
      <c r="Z58">
        <f t="shared" si="9"/>
        <v>1</v>
      </c>
      <c r="AA58" s="138"/>
      <c r="AB58">
        <f t="shared" si="10"/>
        <v>0</v>
      </c>
      <c r="AC58">
        <f t="shared" si="11"/>
        <v>1</v>
      </c>
      <c r="AD58">
        <f t="shared" si="12"/>
        <v>0</v>
      </c>
      <c r="AE58">
        <f t="shared" si="13"/>
        <v>0</v>
      </c>
      <c r="AF58" s="138"/>
      <c r="AG58">
        <f t="shared" si="14"/>
        <v>1</v>
      </c>
      <c r="AH58">
        <f t="shared" si="15"/>
        <v>0</v>
      </c>
      <c r="AI58">
        <f t="shared" si="16"/>
        <v>0</v>
      </c>
      <c r="AJ58">
        <f t="shared" si="17"/>
        <v>0</v>
      </c>
      <c r="AK58" s="138"/>
      <c r="AL58">
        <f t="shared" si="18"/>
        <v>0</v>
      </c>
      <c r="AM58">
        <f t="shared" si="19"/>
        <v>0</v>
      </c>
      <c r="AN58">
        <f t="shared" si="20"/>
        <v>0</v>
      </c>
      <c r="AO58">
        <f t="shared" si="21"/>
        <v>0</v>
      </c>
      <c r="AP58" s="138"/>
      <c r="AR58">
        <f t="shared" si="22"/>
        <v>0</v>
      </c>
      <c r="AS58">
        <f t="shared" si="0"/>
        <v>0</v>
      </c>
      <c r="AT58">
        <f t="shared" si="1"/>
        <v>1</v>
      </c>
    </row>
    <row r="59" spans="1:46" x14ac:dyDescent="0.25">
      <c r="A59" s="1" t="s">
        <v>217</v>
      </c>
      <c r="B59" s="1" t="s">
        <v>218</v>
      </c>
      <c r="C59" s="2">
        <v>917</v>
      </c>
      <c r="D59" s="1" t="s">
        <v>219</v>
      </c>
      <c r="E59" s="2">
        <v>1</v>
      </c>
      <c r="F59" s="2">
        <v>9</v>
      </c>
      <c r="G59" s="2">
        <v>3</v>
      </c>
      <c r="H59" s="2">
        <v>3</v>
      </c>
      <c r="I59" s="2">
        <v>99</v>
      </c>
      <c r="J59" s="2">
        <v>1</v>
      </c>
      <c r="K59" s="2">
        <v>1</v>
      </c>
      <c r="L59" s="2">
        <v>1</v>
      </c>
      <c r="M59" s="2">
        <v>99</v>
      </c>
      <c r="N59" s="2">
        <v>1</v>
      </c>
      <c r="O59" s="2">
        <v>2</v>
      </c>
      <c r="P59" s="2">
        <v>2</v>
      </c>
      <c r="Q59" s="2" t="s">
        <v>18</v>
      </c>
      <c r="R59">
        <f t="shared" si="2"/>
        <v>0</v>
      </c>
      <c r="S59">
        <f t="shared" si="3"/>
        <v>0</v>
      </c>
      <c r="T59">
        <f t="shared" si="4"/>
        <v>0</v>
      </c>
      <c r="U59">
        <f t="shared" si="5"/>
        <v>0</v>
      </c>
      <c r="V59" s="138"/>
      <c r="W59">
        <f t="shared" si="6"/>
        <v>1</v>
      </c>
      <c r="X59">
        <f t="shared" si="7"/>
        <v>0</v>
      </c>
      <c r="Y59">
        <f t="shared" si="8"/>
        <v>1</v>
      </c>
      <c r="Z59">
        <f t="shared" si="9"/>
        <v>0</v>
      </c>
      <c r="AA59" s="138"/>
      <c r="AB59">
        <f t="shared" si="10"/>
        <v>1</v>
      </c>
      <c r="AC59">
        <f t="shared" si="11"/>
        <v>0</v>
      </c>
      <c r="AD59">
        <f t="shared" si="12"/>
        <v>0</v>
      </c>
      <c r="AE59">
        <f t="shared" si="13"/>
        <v>0</v>
      </c>
      <c r="AF59" s="138"/>
      <c r="AG59">
        <f t="shared" si="14"/>
        <v>1</v>
      </c>
      <c r="AH59">
        <f t="shared" si="15"/>
        <v>0</v>
      </c>
      <c r="AI59">
        <f t="shared" si="16"/>
        <v>0</v>
      </c>
      <c r="AJ59">
        <f t="shared" si="17"/>
        <v>0</v>
      </c>
      <c r="AK59" s="138"/>
      <c r="AL59">
        <f t="shared" si="18"/>
        <v>0</v>
      </c>
      <c r="AM59">
        <f t="shared" si="19"/>
        <v>1</v>
      </c>
      <c r="AN59">
        <f t="shared" si="20"/>
        <v>0</v>
      </c>
      <c r="AO59">
        <f t="shared" si="21"/>
        <v>0</v>
      </c>
      <c r="AP59" s="138"/>
      <c r="AR59">
        <f t="shared" si="22"/>
        <v>1</v>
      </c>
      <c r="AS59">
        <f t="shared" si="0"/>
        <v>0</v>
      </c>
      <c r="AT59">
        <f t="shared" si="1"/>
        <v>0</v>
      </c>
    </row>
    <row r="60" spans="1:46" x14ac:dyDescent="0.25">
      <c r="A60" s="1" t="s">
        <v>220</v>
      </c>
      <c r="B60" s="1" t="s">
        <v>221</v>
      </c>
      <c r="C60" s="2">
        <v>432</v>
      </c>
      <c r="D60" s="1" t="s">
        <v>222</v>
      </c>
      <c r="E60" s="2">
        <v>2</v>
      </c>
      <c r="F60" s="2">
        <v>7</v>
      </c>
      <c r="G60" s="2">
        <v>3</v>
      </c>
      <c r="H60" s="2">
        <v>3</v>
      </c>
      <c r="I60" s="2">
        <v>3</v>
      </c>
      <c r="J60" s="2">
        <v>2</v>
      </c>
      <c r="K60" s="2">
        <v>2</v>
      </c>
      <c r="L60" s="2">
        <v>2</v>
      </c>
      <c r="M60" s="2">
        <v>2</v>
      </c>
      <c r="N60" s="2">
        <v>1</v>
      </c>
      <c r="O60" s="2">
        <v>1</v>
      </c>
      <c r="P60" s="2">
        <v>1</v>
      </c>
      <c r="Q60" s="1" t="s">
        <v>223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0</v>
      </c>
      <c r="V60" s="138"/>
      <c r="W60">
        <f t="shared" si="6"/>
        <v>0</v>
      </c>
      <c r="X60">
        <f t="shared" si="7"/>
        <v>1</v>
      </c>
      <c r="Y60">
        <f t="shared" si="8"/>
        <v>0</v>
      </c>
      <c r="Z60">
        <f t="shared" si="9"/>
        <v>1</v>
      </c>
      <c r="AA60" s="138"/>
      <c r="AB60">
        <f t="shared" si="10"/>
        <v>0</v>
      </c>
      <c r="AC60">
        <f t="shared" si="11"/>
        <v>1</v>
      </c>
      <c r="AD60">
        <f t="shared" si="12"/>
        <v>0</v>
      </c>
      <c r="AE60">
        <f t="shared" si="13"/>
        <v>0</v>
      </c>
      <c r="AF60" s="138"/>
      <c r="AG60">
        <f t="shared" si="14"/>
        <v>1</v>
      </c>
      <c r="AH60">
        <f t="shared" si="15"/>
        <v>0</v>
      </c>
      <c r="AI60">
        <f t="shared" si="16"/>
        <v>0</v>
      </c>
      <c r="AJ60">
        <f t="shared" si="17"/>
        <v>0</v>
      </c>
      <c r="AK60" s="138"/>
      <c r="AL60">
        <f t="shared" si="18"/>
        <v>1</v>
      </c>
      <c r="AM60">
        <f t="shared" si="19"/>
        <v>0</v>
      </c>
      <c r="AN60">
        <f t="shared" si="20"/>
        <v>0</v>
      </c>
      <c r="AO60">
        <f t="shared" si="21"/>
        <v>0</v>
      </c>
      <c r="AP60" s="138"/>
      <c r="AR60">
        <f t="shared" si="22"/>
        <v>0</v>
      </c>
      <c r="AS60">
        <f t="shared" si="0"/>
        <v>0</v>
      </c>
      <c r="AT60">
        <f t="shared" si="1"/>
        <v>0</v>
      </c>
    </row>
    <row r="61" spans="1:46" x14ac:dyDescent="0.25">
      <c r="A61" s="1" t="s">
        <v>224</v>
      </c>
      <c r="B61" s="1" t="s">
        <v>225</v>
      </c>
      <c r="C61" s="2">
        <v>490</v>
      </c>
      <c r="D61" s="1" t="s">
        <v>226</v>
      </c>
      <c r="E61" s="2">
        <v>5</v>
      </c>
      <c r="F61" s="2">
        <v>3</v>
      </c>
      <c r="G61" s="2">
        <v>4</v>
      </c>
      <c r="H61" s="2">
        <v>3</v>
      </c>
      <c r="I61" s="2">
        <v>3</v>
      </c>
      <c r="J61" s="2">
        <v>2</v>
      </c>
      <c r="K61" s="2">
        <v>2</v>
      </c>
      <c r="L61" s="2">
        <v>3</v>
      </c>
      <c r="M61" s="2">
        <v>3</v>
      </c>
      <c r="N61" s="2">
        <v>1</v>
      </c>
      <c r="O61" s="2">
        <v>99</v>
      </c>
      <c r="P61" s="2">
        <v>1</v>
      </c>
      <c r="Q61" s="1" t="s">
        <v>227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  <c r="V61" s="138"/>
      <c r="W61">
        <f t="shared" si="6"/>
        <v>0</v>
      </c>
      <c r="X61">
        <f t="shared" si="7"/>
        <v>1</v>
      </c>
      <c r="Y61">
        <f t="shared" si="8"/>
        <v>0</v>
      </c>
      <c r="Z61">
        <f t="shared" si="9"/>
        <v>1</v>
      </c>
      <c r="AA61" s="138"/>
      <c r="AB61">
        <f t="shared" si="10"/>
        <v>0</v>
      </c>
      <c r="AC61">
        <f t="shared" si="11"/>
        <v>0</v>
      </c>
      <c r="AD61">
        <f t="shared" si="12"/>
        <v>0</v>
      </c>
      <c r="AE61">
        <f t="shared" si="13"/>
        <v>0</v>
      </c>
      <c r="AF61" s="138"/>
      <c r="AG61">
        <f t="shared" si="14"/>
        <v>1</v>
      </c>
      <c r="AH61">
        <f t="shared" si="15"/>
        <v>0</v>
      </c>
      <c r="AI61">
        <f t="shared" si="16"/>
        <v>0</v>
      </c>
      <c r="AJ61">
        <f t="shared" si="17"/>
        <v>0</v>
      </c>
      <c r="AK61" s="138"/>
      <c r="AL61">
        <f t="shared" si="18"/>
        <v>0</v>
      </c>
      <c r="AM61">
        <f t="shared" si="19"/>
        <v>0</v>
      </c>
      <c r="AN61">
        <f t="shared" si="20"/>
        <v>0</v>
      </c>
      <c r="AO61">
        <f t="shared" si="21"/>
        <v>0</v>
      </c>
      <c r="AP61" s="138"/>
      <c r="AR61">
        <f t="shared" si="22"/>
        <v>1</v>
      </c>
      <c r="AS61">
        <f t="shared" si="0"/>
        <v>0</v>
      </c>
      <c r="AT61">
        <f t="shared" si="1"/>
        <v>0</v>
      </c>
    </row>
    <row r="62" spans="1:46" x14ac:dyDescent="0.25">
      <c r="A62" s="1" t="s">
        <v>228</v>
      </c>
      <c r="B62" s="1" t="s">
        <v>229</v>
      </c>
      <c r="C62" s="2">
        <v>509</v>
      </c>
      <c r="D62" s="1" t="s">
        <v>230</v>
      </c>
      <c r="E62" s="2">
        <v>7</v>
      </c>
      <c r="F62" s="2">
        <v>12</v>
      </c>
      <c r="G62" s="2">
        <v>3</v>
      </c>
      <c r="H62" s="2">
        <v>3</v>
      </c>
      <c r="I62" s="2">
        <v>2</v>
      </c>
      <c r="J62" s="2">
        <v>3</v>
      </c>
      <c r="K62" s="2">
        <v>2</v>
      </c>
      <c r="L62" s="2">
        <v>2</v>
      </c>
      <c r="M62" s="2">
        <v>2</v>
      </c>
      <c r="N62" s="2">
        <v>1</v>
      </c>
      <c r="O62" s="2">
        <v>6</v>
      </c>
      <c r="P62" s="2">
        <v>2</v>
      </c>
      <c r="Q62" s="2" t="s">
        <v>18</v>
      </c>
      <c r="R62">
        <f t="shared" si="2"/>
        <v>0</v>
      </c>
      <c r="S62">
        <f t="shared" si="3"/>
        <v>0</v>
      </c>
      <c r="T62">
        <f t="shared" si="4"/>
        <v>1</v>
      </c>
      <c r="U62">
        <f t="shared" si="5"/>
        <v>0</v>
      </c>
      <c r="V62" s="138"/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1</v>
      </c>
      <c r="AA62" s="138"/>
      <c r="AB62">
        <f t="shared" si="10"/>
        <v>0</v>
      </c>
      <c r="AC62">
        <f t="shared" si="11"/>
        <v>1</v>
      </c>
      <c r="AD62">
        <f t="shared" si="12"/>
        <v>0</v>
      </c>
      <c r="AE62">
        <f t="shared" si="13"/>
        <v>0</v>
      </c>
      <c r="AF62" s="138"/>
      <c r="AG62">
        <f t="shared" si="14"/>
        <v>1</v>
      </c>
      <c r="AH62">
        <f t="shared" si="15"/>
        <v>0</v>
      </c>
      <c r="AI62">
        <f t="shared" si="16"/>
        <v>0</v>
      </c>
      <c r="AJ62">
        <f t="shared" si="17"/>
        <v>0</v>
      </c>
      <c r="AK62" s="138"/>
      <c r="AL62">
        <f t="shared" si="18"/>
        <v>0</v>
      </c>
      <c r="AM62">
        <f t="shared" si="19"/>
        <v>0</v>
      </c>
      <c r="AN62">
        <f t="shared" si="20"/>
        <v>0</v>
      </c>
      <c r="AO62">
        <f t="shared" si="21"/>
        <v>0</v>
      </c>
      <c r="AP62" s="138"/>
      <c r="AR62">
        <f t="shared" si="22"/>
        <v>0</v>
      </c>
      <c r="AS62">
        <f t="shared" si="0"/>
        <v>0</v>
      </c>
      <c r="AT62">
        <f t="shared" si="1"/>
        <v>1</v>
      </c>
    </row>
    <row r="63" spans="1:46" x14ac:dyDescent="0.25">
      <c r="A63" s="1" t="s">
        <v>231</v>
      </c>
      <c r="B63" s="1" t="s">
        <v>232</v>
      </c>
      <c r="C63" s="2">
        <v>1158</v>
      </c>
      <c r="D63" s="1" t="s">
        <v>233</v>
      </c>
      <c r="E63" s="2">
        <v>5</v>
      </c>
      <c r="F63" s="2">
        <v>6</v>
      </c>
      <c r="G63" s="2">
        <v>3</v>
      </c>
      <c r="H63" s="2">
        <v>3</v>
      </c>
      <c r="I63" s="2">
        <v>1</v>
      </c>
      <c r="J63" s="2">
        <v>3</v>
      </c>
      <c r="K63" s="2">
        <v>99</v>
      </c>
      <c r="L63" s="2">
        <v>2</v>
      </c>
      <c r="M63" s="2">
        <v>2</v>
      </c>
      <c r="N63" s="2">
        <v>3</v>
      </c>
      <c r="O63" s="2">
        <v>4</v>
      </c>
      <c r="P63" s="2">
        <v>2</v>
      </c>
      <c r="Q63" s="2" t="s">
        <v>18</v>
      </c>
      <c r="R63">
        <f t="shared" si="2"/>
        <v>1</v>
      </c>
      <c r="S63">
        <f t="shared" si="3"/>
        <v>0</v>
      </c>
      <c r="T63">
        <f t="shared" si="4"/>
        <v>0</v>
      </c>
      <c r="U63">
        <f t="shared" si="5"/>
        <v>0</v>
      </c>
      <c r="V63" s="138"/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  <c r="AA63" s="138"/>
      <c r="AB63">
        <f t="shared" si="10"/>
        <v>0</v>
      </c>
      <c r="AC63">
        <f t="shared" si="11"/>
        <v>1</v>
      </c>
      <c r="AD63">
        <f t="shared" si="12"/>
        <v>0</v>
      </c>
      <c r="AE63">
        <f t="shared" si="13"/>
        <v>0</v>
      </c>
      <c r="AF63" s="138"/>
      <c r="AG63">
        <f t="shared" si="14"/>
        <v>0</v>
      </c>
      <c r="AH63">
        <f t="shared" si="15"/>
        <v>0</v>
      </c>
      <c r="AI63">
        <f t="shared" si="16"/>
        <v>1</v>
      </c>
      <c r="AJ63">
        <f t="shared" si="17"/>
        <v>0</v>
      </c>
      <c r="AK63" s="138"/>
      <c r="AL63">
        <f t="shared" si="18"/>
        <v>0</v>
      </c>
      <c r="AM63">
        <f t="shared" si="19"/>
        <v>0</v>
      </c>
      <c r="AN63">
        <f t="shared" si="20"/>
        <v>0</v>
      </c>
      <c r="AO63">
        <f t="shared" si="21"/>
        <v>1</v>
      </c>
      <c r="AP63" s="138"/>
      <c r="AR63">
        <f t="shared" si="22"/>
        <v>1</v>
      </c>
      <c r="AS63">
        <f t="shared" si="0"/>
        <v>0</v>
      </c>
      <c r="AT63">
        <f t="shared" si="1"/>
        <v>0</v>
      </c>
    </row>
    <row r="64" spans="1:46" x14ac:dyDescent="0.25">
      <c r="A64" s="1" t="s">
        <v>234</v>
      </c>
      <c r="B64" s="1" t="s">
        <v>235</v>
      </c>
      <c r="C64" s="2">
        <v>636</v>
      </c>
      <c r="D64" s="1" t="s">
        <v>236</v>
      </c>
      <c r="E64" s="2">
        <v>3</v>
      </c>
      <c r="F64" s="2">
        <v>1</v>
      </c>
      <c r="G64" s="2">
        <v>3</v>
      </c>
      <c r="H64" s="2">
        <v>2</v>
      </c>
      <c r="I64" s="2">
        <v>3</v>
      </c>
      <c r="J64" s="2">
        <v>2</v>
      </c>
      <c r="K64" s="2">
        <v>1</v>
      </c>
      <c r="L64" s="2">
        <v>2</v>
      </c>
      <c r="M64" s="2">
        <v>2</v>
      </c>
      <c r="N64" s="2">
        <v>1</v>
      </c>
      <c r="O64" s="2">
        <v>3</v>
      </c>
      <c r="P64" s="2">
        <v>2</v>
      </c>
      <c r="Q64" s="2" t="s">
        <v>18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1</v>
      </c>
      <c r="V64" s="138"/>
      <c r="W64">
        <f t="shared" si="6"/>
        <v>0</v>
      </c>
      <c r="X64">
        <f t="shared" si="7"/>
        <v>1</v>
      </c>
      <c r="Y64">
        <f t="shared" si="8"/>
        <v>1</v>
      </c>
      <c r="Z64">
        <f t="shared" si="9"/>
        <v>0</v>
      </c>
      <c r="AA64" s="138"/>
      <c r="AB64">
        <f t="shared" si="10"/>
        <v>0</v>
      </c>
      <c r="AC64">
        <f t="shared" si="11"/>
        <v>1</v>
      </c>
      <c r="AD64">
        <f t="shared" si="12"/>
        <v>0</v>
      </c>
      <c r="AE64">
        <f t="shared" si="13"/>
        <v>0</v>
      </c>
      <c r="AF64" s="138"/>
      <c r="AG64">
        <f t="shared" si="14"/>
        <v>1</v>
      </c>
      <c r="AH64">
        <f t="shared" si="15"/>
        <v>0</v>
      </c>
      <c r="AI64">
        <f t="shared" si="16"/>
        <v>0</v>
      </c>
      <c r="AJ64">
        <f t="shared" si="17"/>
        <v>0</v>
      </c>
      <c r="AK64" s="138"/>
      <c r="AL64">
        <f t="shared" si="18"/>
        <v>0</v>
      </c>
      <c r="AM64">
        <f t="shared" si="19"/>
        <v>0</v>
      </c>
      <c r="AN64">
        <f t="shared" si="20"/>
        <v>1</v>
      </c>
      <c r="AO64">
        <f t="shared" si="21"/>
        <v>0</v>
      </c>
      <c r="AP64" s="138"/>
      <c r="AR64">
        <f t="shared" si="22"/>
        <v>0</v>
      </c>
      <c r="AS64">
        <f t="shared" si="0"/>
        <v>0</v>
      </c>
      <c r="AT64">
        <f t="shared" si="1"/>
        <v>0</v>
      </c>
    </row>
    <row r="65" spans="1:46" x14ac:dyDescent="0.25">
      <c r="A65" s="1" t="s">
        <v>237</v>
      </c>
      <c r="B65" s="1" t="s">
        <v>238</v>
      </c>
      <c r="C65" s="2">
        <v>1265</v>
      </c>
      <c r="D65" s="1" t="s">
        <v>239</v>
      </c>
      <c r="E65" s="2">
        <v>9</v>
      </c>
      <c r="F65" s="2">
        <v>16</v>
      </c>
      <c r="G65" s="2">
        <v>3</v>
      </c>
      <c r="H65" s="2">
        <v>2</v>
      </c>
      <c r="I65" s="2">
        <v>3</v>
      </c>
      <c r="J65" s="2">
        <v>2</v>
      </c>
      <c r="K65" s="2">
        <v>2</v>
      </c>
      <c r="L65" s="2">
        <v>2</v>
      </c>
      <c r="M65" s="2">
        <v>1</v>
      </c>
      <c r="N65" s="2">
        <v>3</v>
      </c>
      <c r="O65" s="2">
        <v>6</v>
      </c>
      <c r="P65" s="2">
        <v>1</v>
      </c>
      <c r="Q65" s="1" t="s">
        <v>240</v>
      </c>
      <c r="R65">
        <f t="shared" si="2"/>
        <v>0</v>
      </c>
      <c r="S65">
        <f t="shared" si="3"/>
        <v>0</v>
      </c>
      <c r="T65">
        <f t="shared" si="4"/>
        <v>0</v>
      </c>
      <c r="U65">
        <f t="shared" si="5"/>
        <v>1</v>
      </c>
      <c r="V65" s="138"/>
      <c r="W65">
        <f t="shared" si="6"/>
        <v>0</v>
      </c>
      <c r="X65">
        <f t="shared" si="7"/>
        <v>1</v>
      </c>
      <c r="Y65">
        <f t="shared" si="8"/>
        <v>0</v>
      </c>
      <c r="Z65">
        <f t="shared" si="9"/>
        <v>1</v>
      </c>
      <c r="AA65" s="138"/>
      <c r="AB65">
        <f t="shared" si="10"/>
        <v>0</v>
      </c>
      <c r="AC65">
        <f t="shared" si="11"/>
        <v>1</v>
      </c>
      <c r="AD65">
        <f t="shared" si="12"/>
        <v>1</v>
      </c>
      <c r="AE65">
        <f t="shared" si="13"/>
        <v>1</v>
      </c>
      <c r="AF65" s="138"/>
      <c r="AG65">
        <f t="shared" si="14"/>
        <v>0</v>
      </c>
      <c r="AH65">
        <f t="shared" si="15"/>
        <v>0</v>
      </c>
      <c r="AI65">
        <f t="shared" si="16"/>
        <v>1</v>
      </c>
      <c r="AJ65">
        <f t="shared" si="17"/>
        <v>0</v>
      </c>
      <c r="AK65" s="138"/>
      <c r="AL65">
        <f t="shared" si="18"/>
        <v>0</v>
      </c>
      <c r="AM65">
        <f t="shared" si="19"/>
        <v>0</v>
      </c>
      <c r="AN65">
        <f t="shared" si="20"/>
        <v>0</v>
      </c>
      <c r="AO65">
        <f t="shared" si="21"/>
        <v>0</v>
      </c>
      <c r="AP65" s="138"/>
      <c r="AR65">
        <f t="shared" si="22"/>
        <v>0</v>
      </c>
      <c r="AS65">
        <f t="shared" si="0"/>
        <v>0</v>
      </c>
      <c r="AT65">
        <f t="shared" si="1"/>
        <v>1</v>
      </c>
    </row>
    <row r="66" spans="1:46" x14ac:dyDescent="0.25">
      <c r="A66" s="1" t="s">
        <v>241</v>
      </c>
      <c r="B66" s="1" t="s">
        <v>242</v>
      </c>
      <c r="C66" s="2">
        <v>678</v>
      </c>
      <c r="D66" s="1" t="s">
        <v>243</v>
      </c>
      <c r="E66" s="2">
        <v>5</v>
      </c>
      <c r="F66" s="2">
        <v>7</v>
      </c>
      <c r="G66" s="2">
        <v>3</v>
      </c>
      <c r="H66" s="2">
        <v>3</v>
      </c>
      <c r="I66" s="2">
        <v>2</v>
      </c>
      <c r="J66" s="2">
        <v>2</v>
      </c>
      <c r="K66" s="2">
        <v>2</v>
      </c>
      <c r="L66" s="2">
        <v>1</v>
      </c>
      <c r="M66" s="2">
        <v>3</v>
      </c>
      <c r="N66" s="2">
        <v>2</v>
      </c>
      <c r="O66" s="2">
        <v>4</v>
      </c>
      <c r="P66" s="2">
        <v>1</v>
      </c>
      <c r="Q66" s="1" t="s">
        <v>244</v>
      </c>
      <c r="R66">
        <f t="shared" si="2"/>
        <v>0</v>
      </c>
      <c r="S66">
        <f t="shared" si="3"/>
        <v>0</v>
      </c>
      <c r="T66">
        <f t="shared" si="4"/>
        <v>1</v>
      </c>
      <c r="U66">
        <f t="shared" si="5"/>
        <v>0</v>
      </c>
      <c r="V66" s="138"/>
      <c r="W66">
        <f t="shared" si="6"/>
        <v>0</v>
      </c>
      <c r="X66">
        <f t="shared" si="7"/>
        <v>1</v>
      </c>
      <c r="Y66">
        <f t="shared" si="8"/>
        <v>0</v>
      </c>
      <c r="Z66">
        <f t="shared" si="9"/>
        <v>1</v>
      </c>
      <c r="AA66" s="138"/>
      <c r="AB66">
        <f t="shared" si="10"/>
        <v>1</v>
      </c>
      <c r="AC66">
        <f t="shared" si="11"/>
        <v>0</v>
      </c>
      <c r="AD66">
        <f t="shared" si="12"/>
        <v>0</v>
      </c>
      <c r="AE66">
        <f t="shared" si="13"/>
        <v>0</v>
      </c>
      <c r="AF66" s="138"/>
      <c r="AG66">
        <f t="shared" si="14"/>
        <v>0</v>
      </c>
      <c r="AH66">
        <f t="shared" si="15"/>
        <v>1</v>
      </c>
      <c r="AI66">
        <f t="shared" si="16"/>
        <v>0</v>
      </c>
      <c r="AJ66">
        <f t="shared" si="17"/>
        <v>0</v>
      </c>
      <c r="AK66" s="138"/>
      <c r="AL66">
        <f t="shared" si="18"/>
        <v>0</v>
      </c>
      <c r="AM66">
        <f t="shared" si="19"/>
        <v>0</v>
      </c>
      <c r="AN66">
        <f t="shared" si="20"/>
        <v>0</v>
      </c>
      <c r="AO66">
        <f t="shared" si="21"/>
        <v>1</v>
      </c>
      <c r="AP66" s="138"/>
      <c r="AR66">
        <f t="shared" si="22"/>
        <v>0</v>
      </c>
      <c r="AS66">
        <f t="shared" ref="AS66:AS129" si="23">IF(O66=5,1,0)</f>
        <v>0</v>
      </c>
      <c r="AT66">
        <f t="shared" ref="AT66:AT129" si="24">IF(O66=6,1,0)</f>
        <v>0</v>
      </c>
    </row>
    <row r="67" spans="1:46" x14ac:dyDescent="0.25">
      <c r="A67" s="1" t="s">
        <v>245</v>
      </c>
      <c r="B67" s="1" t="s">
        <v>246</v>
      </c>
      <c r="C67" s="2">
        <v>264</v>
      </c>
      <c r="D67" s="1" t="s">
        <v>247</v>
      </c>
      <c r="E67" s="2">
        <v>3</v>
      </c>
      <c r="F67" s="2">
        <v>10</v>
      </c>
      <c r="G67" s="2">
        <v>3</v>
      </c>
      <c r="H67" s="2">
        <v>3</v>
      </c>
      <c r="I67" s="2">
        <v>3</v>
      </c>
      <c r="J67" s="2">
        <v>2</v>
      </c>
      <c r="K67" s="2">
        <v>2</v>
      </c>
      <c r="L67" s="2">
        <v>1</v>
      </c>
      <c r="M67" s="2">
        <v>1</v>
      </c>
      <c r="N67" s="2">
        <v>3</v>
      </c>
      <c r="O67" s="2">
        <v>3</v>
      </c>
      <c r="P67" s="2">
        <v>2</v>
      </c>
      <c r="Q67" s="2" t="s">
        <v>18</v>
      </c>
      <c r="R67">
        <f t="shared" ref="R67:R130" si="25">IF(I67=1,1,0)</f>
        <v>0</v>
      </c>
      <c r="S67">
        <f t="shared" ref="S67:S130" si="26">IF(H67=1,1,0)</f>
        <v>0</v>
      </c>
      <c r="T67">
        <f t="shared" ref="T67:T130" si="27">IF(I67=2,1,0)</f>
        <v>0</v>
      </c>
      <c r="U67">
        <f t="shared" ref="U67:U130" si="28">IF(H67=2,1,0)</f>
        <v>0</v>
      </c>
      <c r="V67" s="138"/>
      <c r="W67">
        <f t="shared" ref="W67:W130" si="29">IF(J67=1,1,0)</f>
        <v>0</v>
      </c>
      <c r="X67">
        <f t="shared" ref="X67:X130" si="30">IF(J67=2,1,0)</f>
        <v>1</v>
      </c>
      <c r="Y67">
        <f t="shared" ref="Y67:Y130" si="31">IF(K67=1,1,0)</f>
        <v>0</v>
      </c>
      <c r="Z67">
        <f t="shared" ref="Z67:Z130" si="32">IF(K67=2,1,0)</f>
        <v>1</v>
      </c>
      <c r="AA67" s="138"/>
      <c r="AB67">
        <f t="shared" ref="AB67:AB130" si="33">IF(L67=1,1,0)</f>
        <v>1</v>
      </c>
      <c r="AC67">
        <f t="shared" ref="AC67:AC130" si="34">IF(L67=2,1,0)</f>
        <v>0</v>
      </c>
      <c r="AD67">
        <f t="shared" ref="AD67:AD130" si="35">IF(M67=1,1,0)</f>
        <v>1</v>
      </c>
      <c r="AE67">
        <f t="shared" ref="AE67:AE130" si="36">IF(M67=1,1,0)</f>
        <v>1</v>
      </c>
      <c r="AF67" s="138"/>
      <c r="AG67">
        <f t="shared" ref="AG67:AG130" si="37">IF($N67=1,1,0)</f>
        <v>0</v>
      </c>
      <c r="AH67">
        <f t="shared" ref="AH67:AH130" si="38">IF($N67=2,1,0)</f>
        <v>0</v>
      </c>
      <c r="AI67">
        <f t="shared" ref="AI67:AI130" si="39">IF($N67=3,1,0)</f>
        <v>1</v>
      </c>
      <c r="AJ67">
        <f t="shared" ref="AJ67:AJ130" si="40">IF($N67=4,1,0)</f>
        <v>0</v>
      </c>
      <c r="AK67" s="138"/>
      <c r="AL67">
        <f t="shared" ref="AL67:AL130" si="41">IF($O67=1,1,0)</f>
        <v>0</v>
      </c>
      <c r="AM67">
        <f t="shared" ref="AM67:AM130" si="42">IF($O67=2,1,0)</f>
        <v>0</v>
      </c>
      <c r="AN67">
        <f t="shared" ref="AN67:AN130" si="43">IF($O67=3,1,0)</f>
        <v>1</v>
      </c>
      <c r="AO67">
        <f t="shared" ref="AO67:AO130" si="44">IF($O67=4,1,0)</f>
        <v>0</v>
      </c>
      <c r="AP67" s="138"/>
      <c r="AR67">
        <f t="shared" ref="AR67:AR130" si="45">IF(OR((H67=99),(I67=99),(J67=99),(K67=99),(L67=99),(M67=99),(N67=99),(O67=99)),1,0)</f>
        <v>0</v>
      </c>
      <c r="AS67">
        <f t="shared" si="23"/>
        <v>0</v>
      </c>
      <c r="AT67">
        <f t="shared" si="24"/>
        <v>0</v>
      </c>
    </row>
    <row r="68" spans="1:46" x14ac:dyDescent="0.25">
      <c r="A68" s="1" t="s">
        <v>248</v>
      </c>
      <c r="B68" s="1" t="s">
        <v>249</v>
      </c>
      <c r="C68" s="2">
        <v>1179</v>
      </c>
      <c r="D68" s="1" t="s">
        <v>250</v>
      </c>
      <c r="E68" s="2">
        <v>1</v>
      </c>
      <c r="F68" s="2">
        <v>2</v>
      </c>
      <c r="G68" s="2">
        <v>4</v>
      </c>
      <c r="H68" s="2">
        <v>3</v>
      </c>
      <c r="I68" s="2">
        <v>99</v>
      </c>
      <c r="J68" s="2">
        <v>2</v>
      </c>
      <c r="K68" s="2">
        <v>2</v>
      </c>
      <c r="L68" s="2">
        <v>1</v>
      </c>
      <c r="M68" s="2">
        <v>2</v>
      </c>
      <c r="N68" s="2">
        <v>3</v>
      </c>
      <c r="O68" s="2">
        <v>5</v>
      </c>
      <c r="P68" s="2">
        <v>1</v>
      </c>
      <c r="Q68" s="1" t="s">
        <v>251</v>
      </c>
      <c r="R68">
        <f t="shared" si="25"/>
        <v>0</v>
      </c>
      <c r="S68">
        <f t="shared" si="26"/>
        <v>0</v>
      </c>
      <c r="T68">
        <f t="shared" si="27"/>
        <v>0</v>
      </c>
      <c r="U68">
        <f t="shared" si="28"/>
        <v>0</v>
      </c>
      <c r="V68" s="138"/>
      <c r="W68">
        <f t="shared" si="29"/>
        <v>0</v>
      </c>
      <c r="X68">
        <f t="shared" si="30"/>
        <v>1</v>
      </c>
      <c r="Y68">
        <f t="shared" si="31"/>
        <v>0</v>
      </c>
      <c r="Z68">
        <f t="shared" si="32"/>
        <v>1</v>
      </c>
      <c r="AA68" s="138"/>
      <c r="AB68">
        <f t="shared" si="33"/>
        <v>1</v>
      </c>
      <c r="AC68">
        <f t="shared" si="34"/>
        <v>0</v>
      </c>
      <c r="AD68">
        <f t="shared" si="35"/>
        <v>0</v>
      </c>
      <c r="AE68">
        <f t="shared" si="36"/>
        <v>0</v>
      </c>
      <c r="AF68" s="138"/>
      <c r="AG68">
        <f t="shared" si="37"/>
        <v>0</v>
      </c>
      <c r="AH68">
        <f t="shared" si="38"/>
        <v>0</v>
      </c>
      <c r="AI68">
        <f t="shared" si="39"/>
        <v>1</v>
      </c>
      <c r="AJ68">
        <f t="shared" si="40"/>
        <v>0</v>
      </c>
      <c r="AK68" s="138"/>
      <c r="AL68">
        <f t="shared" si="41"/>
        <v>0</v>
      </c>
      <c r="AM68">
        <f t="shared" si="42"/>
        <v>0</v>
      </c>
      <c r="AN68">
        <f t="shared" si="43"/>
        <v>0</v>
      </c>
      <c r="AO68">
        <f t="shared" si="44"/>
        <v>0</v>
      </c>
      <c r="AP68" s="138"/>
      <c r="AR68">
        <f t="shared" si="45"/>
        <v>1</v>
      </c>
      <c r="AS68">
        <f t="shared" si="23"/>
        <v>1</v>
      </c>
      <c r="AT68">
        <f t="shared" si="24"/>
        <v>0</v>
      </c>
    </row>
    <row r="69" spans="1:46" x14ac:dyDescent="0.25">
      <c r="A69" s="1" t="s">
        <v>252</v>
      </c>
      <c r="B69" s="1" t="s">
        <v>253</v>
      </c>
      <c r="C69" s="2">
        <v>387</v>
      </c>
      <c r="D69" s="1" t="s">
        <v>254</v>
      </c>
      <c r="E69" s="2">
        <v>9</v>
      </c>
      <c r="F69" s="2">
        <v>11</v>
      </c>
      <c r="G69" s="2">
        <v>3</v>
      </c>
      <c r="H69" s="2">
        <v>2</v>
      </c>
      <c r="I69" s="2">
        <v>1</v>
      </c>
      <c r="J69" s="2">
        <v>2</v>
      </c>
      <c r="K69" s="2">
        <v>2</v>
      </c>
      <c r="L69" s="2">
        <v>1</v>
      </c>
      <c r="M69" s="2">
        <v>1</v>
      </c>
      <c r="N69" s="2">
        <v>1</v>
      </c>
      <c r="O69" s="2">
        <v>6</v>
      </c>
      <c r="P69" s="2">
        <v>2</v>
      </c>
      <c r="Q69" s="2" t="s">
        <v>18</v>
      </c>
      <c r="R69">
        <f t="shared" si="25"/>
        <v>1</v>
      </c>
      <c r="S69">
        <f t="shared" si="26"/>
        <v>0</v>
      </c>
      <c r="T69">
        <f t="shared" si="27"/>
        <v>0</v>
      </c>
      <c r="U69">
        <f t="shared" si="28"/>
        <v>1</v>
      </c>
      <c r="V69" s="138"/>
      <c r="W69">
        <f t="shared" si="29"/>
        <v>0</v>
      </c>
      <c r="X69">
        <f t="shared" si="30"/>
        <v>1</v>
      </c>
      <c r="Y69">
        <f t="shared" si="31"/>
        <v>0</v>
      </c>
      <c r="Z69">
        <f t="shared" si="32"/>
        <v>1</v>
      </c>
      <c r="AA69" s="138"/>
      <c r="AB69">
        <f t="shared" si="33"/>
        <v>1</v>
      </c>
      <c r="AC69">
        <f t="shared" si="34"/>
        <v>0</v>
      </c>
      <c r="AD69">
        <f t="shared" si="35"/>
        <v>1</v>
      </c>
      <c r="AE69">
        <f t="shared" si="36"/>
        <v>1</v>
      </c>
      <c r="AF69" s="138"/>
      <c r="AG69">
        <f t="shared" si="37"/>
        <v>1</v>
      </c>
      <c r="AH69">
        <f t="shared" si="38"/>
        <v>0</v>
      </c>
      <c r="AI69">
        <f t="shared" si="39"/>
        <v>0</v>
      </c>
      <c r="AJ69">
        <f t="shared" si="40"/>
        <v>0</v>
      </c>
      <c r="AK69" s="138"/>
      <c r="AL69">
        <f t="shared" si="41"/>
        <v>0</v>
      </c>
      <c r="AM69">
        <f t="shared" si="42"/>
        <v>0</v>
      </c>
      <c r="AN69">
        <f t="shared" si="43"/>
        <v>0</v>
      </c>
      <c r="AO69">
        <f t="shared" si="44"/>
        <v>0</v>
      </c>
      <c r="AP69" s="138"/>
      <c r="AR69">
        <f t="shared" si="45"/>
        <v>0</v>
      </c>
      <c r="AS69">
        <f t="shared" si="23"/>
        <v>0</v>
      </c>
      <c r="AT69">
        <f t="shared" si="24"/>
        <v>1</v>
      </c>
    </row>
    <row r="70" spans="1:46" x14ac:dyDescent="0.25">
      <c r="A70" s="1" t="s">
        <v>255</v>
      </c>
      <c r="B70" s="1" t="s">
        <v>256</v>
      </c>
      <c r="C70" s="2">
        <v>1094</v>
      </c>
      <c r="D70" s="1" t="s">
        <v>257</v>
      </c>
      <c r="E70" s="2">
        <v>5</v>
      </c>
      <c r="F70" s="2">
        <v>3</v>
      </c>
      <c r="G70" s="2">
        <v>4</v>
      </c>
      <c r="H70" s="2">
        <v>1</v>
      </c>
      <c r="I70" s="2">
        <v>3</v>
      </c>
      <c r="J70" s="2">
        <v>1</v>
      </c>
      <c r="K70" s="2">
        <v>2</v>
      </c>
      <c r="L70" s="2">
        <v>2</v>
      </c>
      <c r="M70" s="2">
        <v>2</v>
      </c>
      <c r="N70" s="2">
        <v>3</v>
      </c>
      <c r="O70" s="2">
        <v>6</v>
      </c>
      <c r="P70" s="2">
        <v>2</v>
      </c>
      <c r="Q70" s="2" t="s">
        <v>18</v>
      </c>
      <c r="R70">
        <f t="shared" si="25"/>
        <v>0</v>
      </c>
      <c r="S70">
        <f t="shared" si="26"/>
        <v>1</v>
      </c>
      <c r="T70">
        <f t="shared" si="27"/>
        <v>0</v>
      </c>
      <c r="U70">
        <f t="shared" si="28"/>
        <v>0</v>
      </c>
      <c r="V70" s="138"/>
      <c r="W70">
        <f t="shared" si="29"/>
        <v>1</v>
      </c>
      <c r="X70">
        <f t="shared" si="30"/>
        <v>0</v>
      </c>
      <c r="Y70">
        <f t="shared" si="31"/>
        <v>0</v>
      </c>
      <c r="Z70">
        <f t="shared" si="32"/>
        <v>1</v>
      </c>
      <c r="AA70" s="138"/>
      <c r="AB70">
        <f t="shared" si="33"/>
        <v>0</v>
      </c>
      <c r="AC70">
        <f t="shared" si="34"/>
        <v>1</v>
      </c>
      <c r="AD70">
        <f t="shared" si="35"/>
        <v>0</v>
      </c>
      <c r="AE70">
        <f t="shared" si="36"/>
        <v>0</v>
      </c>
      <c r="AF70" s="138"/>
      <c r="AG70">
        <f t="shared" si="37"/>
        <v>0</v>
      </c>
      <c r="AH70">
        <f t="shared" si="38"/>
        <v>0</v>
      </c>
      <c r="AI70">
        <f t="shared" si="39"/>
        <v>1</v>
      </c>
      <c r="AJ70">
        <f t="shared" si="40"/>
        <v>0</v>
      </c>
      <c r="AK70" s="138"/>
      <c r="AL70">
        <f t="shared" si="41"/>
        <v>0</v>
      </c>
      <c r="AM70">
        <f t="shared" si="42"/>
        <v>0</v>
      </c>
      <c r="AN70">
        <f t="shared" si="43"/>
        <v>0</v>
      </c>
      <c r="AO70">
        <f t="shared" si="44"/>
        <v>0</v>
      </c>
      <c r="AP70" s="138"/>
      <c r="AR70">
        <f t="shared" si="45"/>
        <v>0</v>
      </c>
      <c r="AS70">
        <f t="shared" si="23"/>
        <v>0</v>
      </c>
      <c r="AT70">
        <f t="shared" si="24"/>
        <v>1</v>
      </c>
    </row>
    <row r="71" spans="1:46" x14ac:dyDescent="0.25">
      <c r="A71" s="1" t="s">
        <v>258</v>
      </c>
      <c r="B71" s="1" t="s">
        <v>259</v>
      </c>
      <c r="C71" s="2">
        <v>316</v>
      </c>
      <c r="D71" s="1" t="s">
        <v>260</v>
      </c>
      <c r="E71" s="2">
        <v>3</v>
      </c>
      <c r="F71" s="2">
        <v>3</v>
      </c>
      <c r="G71" s="2">
        <v>4</v>
      </c>
      <c r="H71" s="2">
        <v>2</v>
      </c>
      <c r="I71" s="2">
        <v>1</v>
      </c>
      <c r="J71" s="2">
        <v>1</v>
      </c>
      <c r="K71" s="2">
        <v>2</v>
      </c>
      <c r="L71" s="2">
        <v>2</v>
      </c>
      <c r="M71" s="2">
        <v>1</v>
      </c>
      <c r="N71" s="2">
        <v>3</v>
      </c>
      <c r="O71" s="2">
        <v>6</v>
      </c>
      <c r="P71" s="2">
        <v>2</v>
      </c>
      <c r="Q71" s="2" t="s">
        <v>18</v>
      </c>
      <c r="R71">
        <f t="shared" si="25"/>
        <v>1</v>
      </c>
      <c r="S71">
        <f t="shared" si="26"/>
        <v>0</v>
      </c>
      <c r="T71">
        <f t="shared" si="27"/>
        <v>0</v>
      </c>
      <c r="U71">
        <f t="shared" si="28"/>
        <v>1</v>
      </c>
      <c r="V71" s="138"/>
      <c r="W71">
        <f t="shared" si="29"/>
        <v>1</v>
      </c>
      <c r="X71">
        <f t="shared" si="30"/>
        <v>0</v>
      </c>
      <c r="Y71">
        <f t="shared" si="31"/>
        <v>0</v>
      </c>
      <c r="Z71">
        <f t="shared" si="32"/>
        <v>1</v>
      </c>
      <c r="AA71" s="138"/>
      <c r="AB71">
        <f t="shared" si="33"/>
        <v>0</v>
      </c>
      <c r="AC71">
        <f t="shared" si="34"/>
        <v>1</v>
      </c>
      <c r="AD71">
        <f t="shared" si="35"/>
        <v>1</v>
      </c>
      <c r="AE71">
        <f t="shared" si="36"/>
        <v>1</v>
      </c>
      <c r="AF71" s="138"/>
      <c r="AG71">
        <f t="shared" si="37"/>
        <v>0</v>
      </c>
      <c r="AH71">
        <f t="shared" si="38"/>
        <v>0</v>
      </c>
      <c r="AI71">
        <f t="shared" si="39"/>
        <v>1</v>
      </c>
      <c r="AJ71">
        <f t="shared" si="40"/>
        <v>0</v>
      </c>
      <c r="AK71" s="138"/>
      <c r="AL71">
        <f t="shared" si="41"/>
        <v>0</v>
      </c>
      <c r="AM71">
        <f t="shared" si="42"/>
        <v>0</v>
      </c>
      <c r="AN71">
        <f t="shared" si="43"/>
        <v>0</v>
      </c>
      <c r="AO71">
        <f t="shared" si="44"/>
        <v>0</v>
      </c>
      <c r="AP71" s="138"/>
      <c r="AR71">
        <f t="shared" si="45"/>
        <v>0</v>
      </c>
      <c r="AS71">
        <f t="shared" si="23"/>
        <v>0</v>
      </c>
      <c r="AT71">
        <f t="shared" si="24"/>
        <v>1</v>
      </c>
    </row>
    <row r="72" spans="1:46" x14ac:dyDescent="0.25">
      <c r="A72" s="1" t="s">
        <v>261</v>
      </c>
      <c r="B72" s="1" t="s">
        <v>262</v>
      </c>
      <c r="C72" s="2">
        <v>585</v>
      </c>
      <c r="D72" s="1" t="s">
        <v>263</v>
      </c>
      <c r="E72" s="2">
        <v>1</v>
      </c>
      <c r="F72" s="2">
        <v>5</v>
      </c>
      <c r="G72" s="2">
        <v>4</v>
      </c>
      <c r="H72" s="2">
        <v>1</v>
      </c>
      <c r="I72" s="2">
        <v>1</v>
      </c>
      <c r="J72" s="2">
        <v>3</v>
      </c>
      <c r="K72" s="2">
        <v>1</v>
      </c>
      <c r="L72" s="2">
        <v>3</v>
      </c>
      <c r="M72" s="2">
        <v>2</v>
      </c>
      <c r="N72" s="2">
        <v>1</v>
      </c>
      <c r="O72" s="2">
        <v>1</v>
      </c>
      <c r="P72" s="2">
        <v>2</v>
      </c>
      <c r="Q72" s="2" t="s">
        <v>18</v>
      </c>
      <c r="R72">
        <f t="shared" si="25"/>
        <v>1</v>
      </c>
      <c r="S72">
        <f t="shared" si="26"/>
        <v>1</v>
      </c>
      <c r="T72">
        <f t="shared" si="27"/>
        <v>0</v>
      </c>
      <c r="U72">
        <f t="shared" si="28"/>
        <v>0</v>
      </c>
      <c r="V72" s="138"/>
      <c r="W72">
        <f t="shared" si="29"/>
        <v>0</v>
      </c>
      <c r="X72">
        <f t="shared" si="30"/>
        <v>0</v>
      </c>
      <c r="Y72">
        <f t="shared" si="31"/>
        <v>1</v>
      </c>
      <c r="Z72">
        <f t="shared" si="32"/>
        <v>0</v>
      </c>
      <c r="AA72" s="138"/>
      <c r="AB72">
        <f t="shared" si="33"/>
        <v>0</v>
      </c>
      <c r="AC72">
        <f t="shared" si="34"/>
        <v>0</v>
      </c>
      <c r="AD72">
        <f t="shared" si="35"/>
        <v>0</v>
      </c>
      <c r="AE72">
        <f t="shared" si="36"/>
        <v>0</v>
      </c>
      <c r="AF72" s="138"/>
      <c r="AG72">
        <f t="shared" si="37"/>
        <v>1</v>
      </c>
      <c r="AH72">
        <f t="shared" si="38"/>
        <v>0</v>
      </c>
      <c r="AI72">
        <f t="shared" si="39"/>
        <v>0</v>
      </c>
      <c r="AJ72">
        <f t="shared" si="40"/>
        <v>0</v>
      </c>
      <c r="AK72" s="138"/>
      <c r="AL72">
        <f t="shared" si="41"/>
        <v>1</v>
      </c>
      <c r="AM72">
        <f t="shared" si="42"/>
        <v>0</v>
      </c>
      <c r="AN72">
        <f t="shared" si="43"/>
        <v>0</v>
      </c>
      <c r="AO72">
        <f t="shared" si="44"/>
        <v>0</v>
      </c>
      <c r="AP72" s="138"/>
      <c r="AR72">
        <f t="shared" si="45"/>
        <v>0</v>
      </c>
      <c r="AS72">
        <f t="shared" si="23"/>
        <v>0</v>
      </c>
      <c r="AT72">
        <f t="shared" si="24"/>
        <v>0</v>
      </c>
    </row>
    <row r="73" spans="1:46" x14ac:dyDescent="0.25">
      <c r="A73" s="1" t="s">
        <v>264</v>
      </c>
      <c r="B73" s="1" t="s">
        <v>265</v>
      </c>
      <c r="C73" s="2">
        <v>1182</v>
      </c>
      <c r="D73" s="1" t="s">
        <v>266</v>
      </c>
      <c r="E73" s="2">
        <v>9</v>
      </c>
      <c r="F73" s="2">
        <v>7</v>
      </c>
      <c r="G73" s="2">
        <v>3</v>
      </c>
      <c r="H73" s="2">
        <v>2</v>
      </c>
      <c r="I73" s="2">
        <v>2</v>
      </c>
      <c r="J73" s="2">
        <v>2</v>
      </c>
      <c r="K73" s="2">
        <v>1</v>
      </c>
      <c r="L73" s="2">
        <v>1</v>
      </c>
      <c r="M73" s="2">
        <v>1</v>
      </c>
      <c r="N73" s="2">
        <v>2</v>
      </c>
      <c r="O73" s="2">
        <v>1</v>
      </c>
      <c r="P73" s="2">
        <v>1</v>
      </c>
      <c r="Q73" s="1" t="s">
        <v>267</v>
      </c>
      <c r="R73">
        <f t="shared" si="25"/>
        <v>0</v>
      </c>
      <c r="S73">
        <f t="shared" si="26"/>
        <v>0</v>
      </c>
      <c r="T73">
        <f t="shared" si="27"/>
        <v>1</v>
      </c>
      <c r="U73">
        <f t="shared" si="28"/>
        <v>1</v>
      </c>
      <c r="V73" s="138"/>
      <c r="W73">
        <f t="shared" si="29"/>
        <v>0</v>
      </c>
      <c r="X73">
        <f t="shared" si="30"/>
        <v>1</v>
      </c>
      <c r="Y73">
        <f t="shared" si="31"/>
        <v>1</v>
      </c>
      <c r="Z73">
        <f t="shared" si="32"/>
        <v>0</v>
      </c>
      <c r="AA73" s="138"/>
      <c r="AB73">
        <f t="shared" si="33"/>
        <v>1</v>
      </c>
      <c r="AC73">
        <f t="shared" si="34"/>
        <v>0</v>
      </c>
      <c r="AD73">
        <f t="shared" si="35"/>
        <v>1</v>
      </c>
      <c r="AE73">
        <f t="shared" si="36"/>
        <v>1</v>
      </c>
      <c r="AF73" s="138"/>
      <c r="AG73">
        <f t="shared" si="37"/>
        <v>0</v>
      </c>
      <c r="AH73">
        <f t="shared" si="38"/>
        <v>1</v>
      </c>
      <c r="AI73">
        <f t="shared" si="39"/>
        <v>0</v>
      </c>
      <c r="AJ73">
        <f t="shared" si="40"/>
        <v>0</v>
      </c>
      <c r="AK73" s="138"/>
      <c r="AL73">
        <f t="shared" si="41"/>
        <v>1</v>
      </c>
      <c r="AM73">
        <f t="shared" si="42"/>
        <v>0</v>
      </c>
      <c r="AN73">
        <f t="shared" si="43"/>
        <v>0</v>
      </c>
      <c r="AO73">
        <f t="shared" si="44"/>
        <v>0</v>
      </c>
      <c r="AP73" s="138"/>
      <c r="AR73">
        <f t="shared" si="45"/>
        <v>0</v>
      </c>
      <c r="AS73">
        <f t="shared" si="23"/>
        <v>0</v>
      </c>
      <c r="AT73">
        <f t="shared" si="24"/>
        <v>0</v>
      </c>
    </row>
    <row r="74" spans="1:46" x14ac:dyDescent="0.25">
      <c r="A74" s="1" t="s">
        <v>268</v>
      </c>
      <c r="B74" s="1" t="s">
        <v>269</v>
      </c>
      <c r="C74" s="2">
        <v>621</v>
      </c>
      <c r="D74" s="1" t="s">
        <v>270</v>
      </c>
      <c r="E74" s="2">
        <v>1</v>
      </c>
      <c r="F74" s="2">
        <v>4</v>
      </c>
      <c r="G74" s="2">
        <v>4</v>
      </c>
      <c r="H74" s="2">
        <v>2</v>
      </c>
      <c r="I74" s="2">
        <v>2</v>
      </c>
      <c r="J74" s="2">
        <v>2</v>
      </c>
      <c r="K74" s="2">
        <v>1</v>
      </c>
      <c r="L74" s="2">
        <v>2</v>
      </c>
      <c r="M74" s="2">
        <v>2</v>
      </c>
      <c r="N74" s="2">
        <v>3</v>
      </c>
      <c r="O74" s="2">
        <v>6</v>
      </c>
      <c r="P74" s="2">
        <v>2</v>
      </c>
      <c r="Q74" s="2" t="s">
        <v>18</v>
      </c>
      <c r="R74">
        <f t="shared" si="25"/>
        <v>0</v>
      </c>
      <c r="S74">
        <f t="shared" si="26"/>
        <v>0</v>
      </c>
      <c r="T74">
        <f t="shared" si="27"/>
        <v>1</v>
      </c>
      <c r="U74">
        <f t="shared" si="28"/>
        <v>1</v>
      </c>
      <c r="V74" s="138"/>
      <c r="W74">
        <f t="shared" si="29"/>
        <v>0</v>
      </c>
      <c r="X74">
        <f t="shared" si="30"/>
        <v>1</v>
      </c>
      <c r="Y74">
        <f t="shared" si="31"/>
        <v>1</v>
      </c>
      <c r="Z74">
        <f t="shared" si="32"/>
        <v>0</v>
      </c>
      <c r="AA74" s="138"/>
      <c r="AB74">
        <f t="shared" si="33"/>
        <v>0</v>
      </c>
      <c r="AC74">
        <f t="shared" si="34"/>
        <v>1</v>
      </c>
      <c r="AD74">
        <f t="shared" si="35"/>
        <v>0</v>
      </c>
      <c r="AE74">
        <f t="shared" si="36"/>
        <v>0</v>
      </c>
      <c r="AF74" s="138"/>
      <c r="AG74">
        <f t="shared" si="37"/>
        <v>0</v>
      </c>
      <c r="AH74">
        <f t="shared" si="38"/>
        <v>0</v>
      </c>
      <c r="AI74">
        <f t="shared" si="39"/>
        <v>1</v>
      </c>
      <c r="AJ74">
        <f t="shared" si="40"/>
        <v>0</v>
      </c>
      <c r="AK74" s="138"/>
      <c r="AL74">
        <f t="shared" si="41"/>
        <v>0</v>
      </c>
      <c r="AM74">
        <f t="shared" si="42"/>
        <v>0</v>
      </c>
      <c r="AN74">
        <f t="shared" si="43"/>
        <v>0</v>
      </c>
      <c r="AO74">
        <f t="shared" si="44"/>
        <v>0</v>
      </c>
      <c r="AP74" s="138"/>
      <c r="AR74">
        <f t="shared" si="45"/>
        <v>0</v>
      </c>
      <c r="AS74">
        <f t="shared" si="23"/>
        <v>0</v>
      </c>
      <c r="AT74">
        <f t="shared" si="24"/>
        <v>1</v>
      </c>
    </row>
    <row r="75" spans="1:46" x14ac:dyDescent="0.25">
      <c r="A75" s="1" t="s">
        <v>271</v>
      </c>
      <c r="B75" s="1" t="s">
        <v>272</v>
      </c>
      <c r="C75" s="2">
        <v>567</v>
      </c>
      <c r="D75" s="1" t="s">
        <v>273</v>
      </c>
      <c r="E75" s="2">
        <v>1</v>
      </c>
      <c r="F75" s="2">
        <v>1</v>
      </c>
      <c r="G75" s="2">
        <v>4</v>
      </c>
      <c r="H75" s="2">
        <v>3</v>
      </c>
      <c r="I75" s="2">
        <v>2</v>
      </c>
      <c r="J75" s="2">
        <v>2</v>
      </c>
      <c r="K75" s="2">
        <v>3</v>
      </c>
      <c r="L75" s="2">
        <v>1</v>
      </c>
      <c r="M75" s="2">
        <v>1</v>
      </c>
      <c r="N75" s="2">
        <v>1</v>
      </c>
      <c r="O75" s="2">
        <v>5</v>
      </c>
      <c r="P75" s="2">
        <v>2</v>
      </c>
      <c r="Q75" s="2" t="s">
        <v>18</v>
      </c>
      <c r="R75">
        <f t="shared" si="25"/>
        <v>0</v>
      </c>
      <c r="S75">
        <f t="shared" si="26"/>
        <v>0</v>
      </c>
      <c r="T75">
        <f t="shared" si="27"/>
        <v>1</v>
      </c>
      <c r="U75">
        <f t="shared" si="28"/>
        <v>0</v>
      </c>
      <c r="V75" s="138"/>
      <c r="W75">
        <f t="shared" si="29"/>
        <v>0</v>
      </c>
      <c r="X75">
        <f t="shared" si="30"/>
        <v>1</v>
      </c>
      <c r="Y75">
        <f t="shared" si="31"/>
        <v>0</v>
      </c>
      <c r="Z75">
        <f t="shared" si="32"/>
        <v>0</v>
      </c>
      <c r="AA75" s="138"/>
      <c r="AB75">
        <f t="shared" si="33"/>
        <v>1</v>
      </c>
      <c r="AC75">
        <f t="shared" si="34"/>
        <v>0</v>
      </c>
      <c r="AD75">
        <f t="shared" si="35"/>
        <v>1</v>
      </c>
      <c r="AE75">
        <f t="shared" si="36"/>
        <v>1</v>
      </c>
      <c r="AF75" s="138"/>
      <c r="AG75">
        <f t="shared" si="37"/>
        <v>1</v>
      </c>
      <c r="AH75">
        <f t="shared" si="38"/>
        <v>0</v>
      </c>
      <c r="AI75">
        <f t="shared" si="39"/>
        <v>0</v>
      </c>
      <c r="AJ75">
        <f t="shared" si="40"/>
        <v>0</v>
      </c>
      <c r="AK75" s="138"/>
      <c r="AL75">
        <f t="shared" si="41"/>
        <v>0</v>
      </c>
      <c r="AM75">
        <f t="shared" si="42"/>
        <v>0</v>
      </c>
      <c r="AN75">
        <f t="shared" si="43"/>
        <v>0</v>
      </c>
      <c r="AO75">
        <f t="shared" si="44"/>
        <v>0</v>
      </c>
      <c r="AP75" s="138"/>
      <c r="AR75">
        <f t="shared" si="45"/>
        <v>0</v>
      </c>
      <c r="AS75">
        <f t="shared" si="23"/>
        <v>1</v>
      </c>
      <c r="AT75">
        <f t="shared" si="24"/>
        <v>0</v>
      </c>
    </row>
    <row r="76" spans="1:46" x14ac:dyDescent="0.25">
      <c r="A76" s="1" t="s">
        <v>274</v>
      </c>
      <c r="B76" s="1" t="s">
        <v>275</v>
      </c>
      <c r="C76" s="2">
        <v>1006</v>
      </c>
      <c r="D76" s="1" t="s">
        <v>276</v>
      </c>
      <c r="E76" s="2">
        <v>9</v>
      </c>
      <c r="F76" s="2">
        <v>4</v>
      </c>
      <c r="G76" s="2">
        <v>3</v>
      </c>
      <c r="H76" s="2">
        <v>3</v>
      </c>
      <c r="I76" s="2">
        <v>2</v>
      </c>
      <c r="J76" s="2">
        <v>2</v>
      </c>
      <c r="K76" s="2">
        <v>2</v>
      </c>
      <c r="L76" s="2">
        <v>1</v>
      </c>
      <c r="M76" s="2">
        <v>1</v>
      </c>
      <c r="N76" s="2">
        <v>1</v>
      </c>
      <c r="O76" s="2">
        <v>1</v>
      </c>
      <c r="P76" s="2">
        <v>2</v>
      </c>
      <c r="Q76" s="2" t="s">
        <v>18</v>
      </c>
      <c r="R76">
        <f t="shared" si="25"/>
        <v>0</v>
      </c>
      <c r="S76">
        <f t="shared" si="26"/>
        <v>0</v>
      </c>
      <c r="T76">
        <f t="shared" si="27"/>
        <v>1</v>
      </c>
      <c r="U76">
        <f t="shared" si="28"/>
        <v>0</v>
      </c>
      <c r="V76" s="138"/>
      <c r="W76">
        <f t="shared" si="29"/>
        <v>0</v>
      </c>
      <c r="X76">
        <f t="shared" si="30"/>
        <v>1</v>
      </c>
      <c r="Y76">
        <f t="shared" si="31"/>
        <v>0</v>
      </c>
      <c r="Z76">
        <f t="shared" si="32"/>
        <v>1</v>
      </c>
      <c r="AA76" s="138"/>
      <c r="AB76">
        <f t="shared" si="33"/>
        <v>1</v>
      </c>
      <c r="AC76">
        <f t="shared" si="34"/>
        <v>0</v>
      </c>
      <c r="AD76">
        <f t="shared" si="35"/>
        <v>1</v>
      </c>
      <c r="AE76">
        <f t="shared" si="36"/>
        <v>1</v>
      </c>
      <c r="AF76" s="138"/>
      <c r="AG76">
        <f t="shared" si="37"/>
        <v>1</v>
      </c>
      <c r="AH76">
        <f t="shared" si="38"/>
        <v>0</v>
      </c>
      <c r="AI76">
        <f t="shared" si="39"/>
        <v>0</v>
      </c>
      <c r="AJ76">
        <f t="shared" si="40"/>
        <v>0</v>
      </c>
      <c r="AK76" s="138"/>
      <c r="AL76">
        <f t="shared" si="41"/>
        <v>1</v>
      </c>
      <c r="AM76">
        <f t="shared" si="42"/>
        <v>0</v>
      </c>
      <c r="AN76">
        <f t="shared" si="43"/>
        <v>0</v>
      </c>
      <c r="AO76">
        <f t="shared" si="44"/>
        <v>0</v>
      </c>
      <c r="AP76" s="138"/>
      <c r="AR76">
        <f t="shared" si="45"/>
        <v>0</v>
      </c>
      <c r="AS76">
        <f t="shared" si="23"/>
        <v>0</v>
      </c>
      <c r="AT76">
        <f t="shared" si="24"/>
        <v>0</v>
      </c>
    </row>
    <row r="77" spans="1:46" x14ac:dyDescent="0.25">
      <c r="A77" s="1" t="s">
        <v>277</v>
      </c>
      <c r="B77" s="1" t="s">
        <v>278</v>
      </c>
      <c r="C77" s="2">
        <v>783</v>
      </c>
      <c r="D77" s="1" t="s">
        <v>279</v>
      </c>
      <c r="E77" s="2">
        <v>5</v>
      </c>
      <c r="F77" s="2">
        <v>4</v>
      </c>
      <c r="G77" s="2">
        <v>4</v>
      </c>
      <c r="H77" s="2">
        <v>2</v>
      </c>
      <c r="I77" s="2">
        <v>3</v>
      </c>
      <c r="J77" s="2">
        <v>3</v>
      </c>
      <c r="K77" s="2">
        <v>2</v>
      </c>
      <c r="L77" s="2">
        <v>1</v>
      </c>
      <c r="M77" s="2">
        <v>1</v>
      </c>
      <c r="N77" s="2">
        <v>2</v>
      </c>
      <c r="O77" s="2">
        <v>6</v>
      </c>
      <c r="P77" s="2">
        <v>2</v>
      </c>
      <c r="Q77" s="2" t="s">
        <v>18</v>
      </c>
      <c r="R77">
        <f t="shared" si="25"/>
        <v>0</v>
      </c>
      <c r="S77">
        <f t="shared" si="26"/>
        <v>0</v>
      </c>
      <c r="T77">
        <f t="shared" si="27"/>
        <v>0</v>
      </c>
      <c r="U77">
        <f t="shared" si="28"/>
        <v>1</v>
      </c>
      <c r="V77" s="138"/>
      <c r="W77">
        <f t="shared" si="29"/>
        <v>0</v>
      </c>
      <c r="X77">
        <f t="shared" si="30"/>
        <v>0</v>
      </c>
      <c r="Y77">
        <f t="shared" si="31"/>
        <v>0</v>
      </c>
      <c r="Z77">
        <f t="shared" si="32"/>
        <v>1</v>
      </c>
      <c r="AA77" s="138"/>
      <c r="AB77">
        <f t="shared" si="33"/>
        <v>1</v>
      </c>
      <c r="AC77">
        <f t="shared" si="34"/>
        <v>0</v>
      </c>
      <c r="AD77">
        <f t="shared" si="35"/>
        <v>1</v>
      </c>
      <c r="AE77">
        <f t="shared" si="36"/>
        <v>1</v>
      </c>
      <c r="AF77" s="138"/>
      <c r="AG77">
        <f t="shared" si="37"/>
        <v>0</v>
      </c>
      <c r="AH77">
        <f t="shared" si="38"/>
        <v>1</v>
      </c>
      <c r="AI77">
        <f t="shared" si="39"/>
        <v>0</v>
      </c>
      <c r="AJ77">
        <f t="shared" si="40"/>
        <v>0</v>
      </c>
      <c r="AK77" s="138"/>
      <c r="AL77">
        <f t="shared" si="41"/>
        <v>0</v>
      </c>
      <c r="AM77">
        <f t="shared" si="42"/>
        <v>0</v>
      </c>
      <c r="AN77">
        <f t="shared" si="43"/>
        <v>0</v>
      </c>
      <c r="AO77">
        <f t="shared" si="44"/>
        <v>0</v>
      </c>
      <c r="AP77" s="138"/>
      <c r="AR77">
        <f t="shared" si="45"/>
        <v>0</v>
      </c>
      <c r="AS77">
        <f t="shared" si="23"/>
        <v>0</v>
      </c>
      <c r="AT77">
        <f t="shared" si="24"/>
        <v>1</v>
      </c>
    </row>
    <row r="78" spans="1:46" x14ac:dyDescent="0.25">
      <c r="A78" s="1" t="s">
        <v>280</v>
      </c>
      <c r="B78" s="1" t="s">
        <v>281</v>
      </c>
      <c r="C78" s="2">
        <v>1006</v>
      </c>
      <c r="D78" s="1" t="s">
        <v>282</v>
      </c>
      <c r="E78" s="2">
        <v>6</v>
      </c>
      <c r="F78" s="2">
        <v>9</v>
      </c>
      <c r="G78" s="2">
        <v>3</v>
      </c>
      <c r="H78" s="2">
        <v>3</v>
      </c>
      <c r="I78" s="2">
        <v>2</v>
      </c>
      <c r="J78" s="2">
        <v>2</v>
      </c>
      <c r="K78" s="2">
        <v>2</v>
      </c>
      <c r="L78" s="2">
        <v>2</v>
      </c>
      <c r="M78" s="2">
        <v>1</v>
      </c>
      <c r="N78" s="2">
        <v>5</v>
      </c>
      <c r="O78" s="2">
        <v>1</v>
      </c>
      <c r="P78" s="2">
        <v>1</v>
      </c>
      <c r="Q78" s="1" t="s">
        <v>283</v>
      </c>
      <c r="R78">
        <f t="shared" si="25"/>
        <v>0</v>
      </c>
      <c r="S78">
        <f t="shared" si="26"/>
        <v>0</v>
      </c>
      <c r="T78">
        <f t="shared" si="27"/>
        <v>1</v>
      </c>
      <c r="U78">
        <f t="shared" si="28"/>
        <v>0</v>
      </c>
      <c r="V78" s="138"/>
      <c r="W78">
        <f t="shared" si="29"/>
        <v>0</v>
      </c>
      <c r="X78">
        <f t="shared" si="30"/>
        <v>1</v>
      </c>
      <c r="Y78">
        <f t="shared" si="31"/>
        <v>0</v>
      </c>
      <c r="Z78">
        <f t="shared" si="32"/>
        <v>1</v>
      </c>
      <c r="AA78" s="138"/>
      <c r="AB78">
        <f t="shared" si="33"/>
        <v>0</v>
      </c>
      <c r="AC78">
        <f t="shared" si="34"/>
        <v>1</v>
      </c>
      <c r="AD78">
        <f t="shared" si="35"/>
        <v>1</v>
      </c>
      <c r="AE78">
        <f t="shared" si="36"/>
        <v>1</v>
      </c>
      <c r="AF78" s="138"/>
      <c r="AG78">
        <f t="shared" si="37"/>
        <v>0</v>
      </c>
      <c r="AH78">
        <f t="shared" si="38"/>
        <v>0</v>
      </c>
      <c r="AI78">
        <f t="shared" si="39"/>
        <v>0</v>
      </c>
      <c r="AJ78">
        <f t="shared" si="40"/>
        <v>0</v>
      </c>
      <c r="AK78" s="138"/>
      <c r="AL78">
        <f t="shared" si="41"/>
        <v>1</v>
      </c>
      <c r="AM78">
        <f t="shared" si="42"/>
        <v>0</v>
      </c>
      <c r="AN78">
        <f t="shared" si="43"/>
        <v>0</v>
      </c>
      <c r="AO78">
        <f t="shared" si="44"/>
        <v>0</v>
      </c>
      <c r="AP78" s="138"/>
      <c r="AR78">
        <f t="shared" si="45"/>
        <v>0</v>
      </c>
      <c r="AS78">
        <f t="shared" si="23"/>
        <v>0</v>
      </c>
      <c r="AT78">
        <f t="shared" si="24"/>
        <v>0</v>
      </c>
    </row>
    <row r="79" spans="1:46" x14ac:dyDescent="0.25">
      <c r="A79" s="1" t="s">
        <v>284</v>
      </c>
      <c r="B79" s="1" t="s">
        <v>285</v>
      </c>
      <c r="C79" s="2">
        <v>1194</v>
      </c>
      <c r="D79" s="1" t="s">
        <v>286</v>
      </c>
      <c r="E79" s="2">
        <v>6</v>
      </c>
      <c r="F79" s="2">
        <v>9</v>
      </c>
      <c r="G79" s="2">
        <v>2</v>
      </c>
      <c r="H79" s="2">
        <v>2</v>
      </c>
      <c r="I79" s="2">
        <v>2</v>
      </c>
      <c r="J79" s="2">
        <v>2</v>
      </c>
      <c r="K79" s="2">
        <v>2</v>
      </c>
      <c r="L79" s="2">
        <v>1</v>
      </c>
      <c r="M79" s="2">
        <v>2</v>
      </c>
      <c r="N79" s="2">
        <v>1</v>
      </c>
      <c r="O79" s="2">
        <v>99</v>
      </c>
      <c r="P79" s="2">
        <v>1</v>
      </c>
      <c r="Q79" s="1" t="s">
        <v>287</v>
      </c>
      <c r="R79">
        <f t="shared" si="25"/>
        <v>0</v>
      </c>
      <c r="S79">
        <f t="shared" si="26"/>
        <v>0</v>
      </c>
      <c r="T79">
        <f t="shared" si="27"/>
        <v>1</v>
      </c>
      <c r="U79">
        <f t="shared" si="28"/>
        <v>1</v>
      </c>
      <c r="V79" s="138"/>
      <c r="W79">
        <f t="shared" si="29"/>
        <v>0</v>
      </c>
      <c r="X79">
        <f t="shared" si="30"/>
        <v>1</v>
      </c>
      <c r="Y79">
        <f t="shared" si="31"/>
        <v>0</v>
      </c>
      <c r="Z79">
        <f t="shared" si="32"/>
        <v>1</v>
      </c>
      <c r="AA79" s="138"/>
      <c r="AB79">
        <f t="shared" si="33"/>
        <v>1</v>
      </c>
      <c r="AC79">
        <f t="shared" si="34"/>
        <v>0</v>
      </c>
      <c r="AD79">
        <f t="shared" si="35"/>
        <v>0</v>
      </c>
      <c r="AE79">
        <f t="shared" si="36"/>
        <v>0</v>
      </c>
      <c r="AF79" s="138"/>
      <c r="AG79">
        <f t="shared" si="37"/>
        <v>1</v>
      </c>
      <c r="AH79">
        <f t="shared" si="38"/>
        <v>0</v>
      </c>
      <c r="AI79">
        <f t="shared" si="39"/>
        <v>0</v>
      </c>
      <c r="AJ79">
        <f t="shared" si="40"/>
        <v>0</v>
      </c>
      <c r="AK79" s="138"/>
      <c r="AL79">
        <f t="shared" si="41"/>
        <v>0</v>
      </c>
      <c r="AM79">
        <f t="shared" si="42"/>
        <v>0</v>
      </c>
      <c r="AN79">
        <f t="shared" si="43"/>
        <v>0</v>
      </c>
      <c r="AO79">
        <f t="shared" si="44"/>
        <v>0</v>
      </c>
      <c r="AP79" s="138"/>
      <c r="AR79">
        <f t="shared" si="45"/>
        <v>1</v>
      </c>
      <c r="AS79">
        <f t="shared" si="23"/>
        <v>0</v>
      </c>
      <c r="AT79">
        <f t="shared" si="24"/>
        <v>0</v>
      </c>
    </row>
    <row r="80" spans="1:46" x14ac:dyDescent="0.25">
      <c r="A80" s="1" t="s">
        <v>288</v>
      </c>
      <c r="B80" s="1" t="s">
        <v>289</v>
      </c>
      <c r="C80" s="2">
        <v>679</v>
      </c>
      <c r="D80" s="1" t="s">
        <v>290</v>
      </c>
      <c r="E80" s="2">
        <v>9</v>
      </c>
      <c r="F80" s="2">
        <v>6</v>
      </c>
      <c r="G80" s="2">
        <v>3</v>
      </c>
      <c r="H80" s="2">
        <v>2</v>
      </c>
      <c r="I80" s="2">
        <v>2</v>
      </c>
      <c r="J80" s="2">
        <v>1</v>
      </c>
      <c r="K80" s="2">
        <v>2</v>
      </c>
      <c r="L80" s="2">
        <v>2</v>
      </c>
      <c r="M80" s="2">
        <v>2</v>
      </c>
      <c r="N80" s="2">
        <v>3</v>
      </c>
      <c r="O80" s="2">
        <v>6</v>
      </c>
      <c r="P80" s="2">
        <v>2</v>
      </c>
      <c r="Q80" s="2" t="s">
        <v>18</v>
      </c>
      <c r="R80">
        <f t="shared" si="25"/>
        <v>0</v>
      </c>
      <c r="S80">
        <f t="shared" si="26"/>
        <v>0</v>
      </c>
      <c r="T80">
        <f t="shared" si="27"/>
        <v>1</v>
      </c>
      <c r="U80">
        <f t="shared" si="28"/>
        <v>1</v>
      </c>
      <c r="V80" s="138"/>
      <c r="W80">
        <f t="shared" si="29"/>
        <v>1</v>
      </c>
      <c r="X80">
        <f t="shared" si="30"/>
        <v>0</v>
      </c>
      <c r="Y80">
        <f t="shared" si="31"/>
        <v>0</v>
      </c>
      <c r="Z80">
        <f t="shared" si="32"/>
        <v>1</v>
      </c>
      <c r="AA80" s="138"/>
      <c r="AB80">
        <f t="shared" si="33"/>
        <v>0</v>
      </c>
      <c r="AC80">
        <f t="shared" si="34"/>
        <v>1</v>
      </c>
      <c r="AD80">
        <f t="shared" si="35"/>
        <v>0</v>
      </c>
      <c r="AE80">
        <f t="shared" si="36"/>
        <v>0</v>
      </c>
      <c r="AF80" s="138"/>
      <c r="AG80">
        <f t="shared" si="37"/>
        <v>0</v>
      </c>
      <c r="AH80">
        <f t="shared" si="38"/>
        <v>0</v>
      </c>
      <c r="AI80">
        <f t="shared" si="39"/>
        <v>1</v>
      </c>
      <c r="AJ80">
        <f t="shared" si="40"/>
        <v>0</v>
      </c>
      <c r="AK80" s="138"/>
      <c r="AL80">
        <f t="shared" si="41"/>
        <v>0</v>
      </c>
      <c r="AM80">
        <f t="shared" si="42"/>
        <v>0</v>
      </c>
      <c r="AN80">
        <f t="shared" si="43"/>
        <v>0</v>
      </c>
      <c r="AO80">
        <f t="shared" si="44"/>
        <v>0</v>
      </c>
      <c r="AP80" s="138"/>
      <c r="AR80">
        <f t="shared" si="45"/>
        <v>0</v>
      </c>
      <c r="AS80">
        <f t="shared" si="23"/>
        <v>0</v>
      </c>
      <c r="AT80">
        <f t="shared" si="24"/>
        <v>1</v>
      </c>
    </row>
    <row r="81" spans="1:46" x14ac:dyDescent="0.25">
      <c r="A81" s="1" t="s">
        <v>291</v>
      </c>
      <c r="B81" s="1" t="s">
        <v>292</v>
      </c>
      <c r="C81" s="2">
        <v>369</v>
      </c>
      <c r="D81" s="1" t="s">
        <v>293</v>
      </c>
      <c r="E81" s="2">
        <v>4</v>
      </c>
      <c r="F81" s="2">
        <v>12</v>
      </c>
      <c r="G81" s="2">
        <v>4</v>
      </c>
      <c r="H81" s="2">
        <v>2</v>
      </c>
      <c r="I81" s="2">
        <v>1</v>
      </c>
      <c r="J81" s="2">
        <v>2</v>
      </c>
      <c r="K81" s="2">
        <v>2</v>
      </c>
      <c r="L81" s="2">
        <v>1</v>
      </c>
      <c r="M81" s="2">
        <v>1</v>
      </c>
      <c r="N81" s="2">
        <v>3</v>
      </c>
      <c r="O81" s="2">
        <v>6</v>
      </c>
      <c r="P81" s="2">
        <v>1</v>
      </c>
      <c r="Q81" s="1" t="s">
        <v>294</v>
      </c>
      <c r="R81">
        <f t="shared" si="25"/>
        <v>1</v>
      </c>
      <c r="S81">
        <f t="shared" si="26"/>
        <v>0</v>
      </c>
      <c r="T81">
        <f t="shared" si="27"/>
        <v>0</v>
      </c>
      <c r="U81">
        <f t="shared" si="28"/>
        <v>1</v>
      </c>
      <c r="V81" s="138"/>
      <c r="W81">
        <f t="shared" si="29"/>
        <v>0</v>
      </c>
      <c r="X81">
        <f t="shared" si="30"/>
        <v>1</v>
      </c>
      <c r="Y81">
        <f t="shared" si="31"/>
        <v>0</v>
      </c>
      <c r="Z81">
        <f t="shared" si="32"/>
        <v>1</v>
      </c>
      <c r="AA81" s="138"/>
      <c r="AB81">
        <f t="shared" si="33"/>
        <v>1</v>
      </c>
      <c r="AC81">
        <f t="shared" si="34"/>
        <v>0</v>
      </c>
      <c r="AD81">
        <f t="shared" si="35"/>
        <v>1</v>
      </c>
      <c r="AE81">
        <f t="shared" si="36"/>
        <v>1</v>
      </c>
      <c r="AF81" s="138"/>
      <c r="AG81">
        <f t="shared" si="37"/>
        <v>0</v>
      </c>
      <c r="AH81">
        <f t="shared" si="38"/>
        <v>0</v>
      </c>
      <c r="AI81">
        <f t="shared" si="39"/>
        <v>1</v>
      </c>
      <c r="AJ81">
        <f t="shared" si="40"/>
        <v>0</v>
      </c>
      <c r="AK81" s="138"/>
      <c r="AL81">
        <f t="shared" si="41"/>
        <v>0</v>
      </c>
      <c r="AM81">
        <f t="shared" si="42"/>
        <v>0</v>
      </c>
      <c r="AN81">
        <f t="shared" si="43"/>
        <v>0</v>
      </c>
      <c r="AO81">
        <f t="shared" si="44"/>
        <v>0</v>
      </c>
      <c r="AP81" s="138"/>
      <c r="AR81">
        <f t="shared" si="45"/>
        <v>0</v>
      </c>
      <c r="AS81">
        <f t="shared" si="23"/>
        <v>0</v>
      </c>
      <c r="AT81">
        <f t="shared" si="24"/>
        <v>1</v>
      </c>
    </row>
    <row r="82" spans="1:46" x14ac:dyDescent="0.25">
      <c r="A82" s="1" t="s">
        <v>295</v>
      </c>
      <c r="B82" s="1" t="s">
        <v>296</v>
      </c>
      <c r="C82" s="2">
        <v>917</v>
      </c>
      <c r="D82" s="1" t="s">
        <v>297</v>
      </c>
      <c r="E82" s="2">
        <v>9</v>
      </c>
      <c r="F82" s="2">
        <v>1</v>
      </c>
      <c r="G82" s="2">
        <v>1</v>
      </c>
      <c r="H82" s="2">
        <v>1</v>
      </c>
      <c r="I82" s="2">
        <v>3</v>
      </c>
      <c r="J82" s="2">
        <v>2</v>
      </c>
      <c r="K82" s="2">
        <v>2</v>
      </c>
      <c r="L82" s="2">
        <v>3</v>
      </c>
      <c r="M82" s="2">
        <v>2</v>
      </c>
      <c r="N82" s="2">
        <v>1</v>
      </c>
      <c r="O82" s="2">
        <v>5</v>
      </c>
      <c r="P82" s="2">
        <v>1</v>
      </c>
      <c r="Q82" s="1" t="s">
        <v>298</v>
      </c>
      <c r="R82">
        <f t="shared" si="25"/>
        <v>0</v>
      </c>
      <c r="S82">
        <f t="shared" si="26"/>
        <v>1</v>
      </c>
      <c r="T82">
        <f t="shared" si="27"/>
        <v>0</v>
      </c>
      <c r="U82">
        <f t="shared" si="28"/>
        <v>0</v>
      </c>
      <c r="V82" s="138"/>
      <c r="W82">
        <f t="shared" si="29"/>
        <v>0</v>
      </c>
      <c r="X82">
        <f t="shared" si="30"/>
        <v>1</v>
      </c>
      <c r="Y82">
        <f t="shared" si="31"/>
        <v>0</v>
      </c>
      <c r="Z82">
        <f t="shared" si="32"/>
        <v>1</v>
      </c>
      <c r="AA82" s="138"/>
      <c r="AB82">
        <f t="shared" si="33"/>
        <v>0</v>
      </c>
      <c r="AC82">
        <f t="shared" si="34"/>
        <v>0</v>
      </c>
      <c r="AD82">
        <f t="shared" si="35"/>
        <v>0</v>
      </c>
      <c r="AE82">
        <f t="shared" si="36"/>
        <v>0</v>
      </c>
      <c r="AF82" s="138"/>
      <c r="AG82">
        <f t="shared" si="37"/>
        <v>1</v>
      </c>
      <c r="AH82">
        <f t="shared" si="38"/>
        <v>0</v>
      </c>
      <c r="AI82">
        <f t="shared" si="39"/>
        <v>0</v>
      </c>
      <c r="AJ82">
        <f t="shared" si="40"/>
        <v>0</v>
      </c>
      <c r="AK82" s="138"/>
      <c r="AL82">
        <f t="shared" si="41"/>
        <v>0</v>
      </c>
      <c r="AM82">
        <f t="shared" si="42"/>
        <v>0</v>
      </c>
      <c r="AN82">
        <f t="shared" si="43"/>
        <v>0</v>
      </c>
      <c r="AO82">
        <f t="shared" si="44"/>
        <v>0</v>
      </c>
      <c r="AP82" s="138"/>
      <c r="AR82">
        <f t="shared" si="45"/>
        <v>0</v>
      </c>
      <c r="AS82">
        <f t="shared" si="23"/>
        <v>1</v>
      </c>
      <c r="AT82">
        <f t="shared" si="24"/>
        <v>0</v>
      </c>
    </row>
    <row r="83" spans="1:46" x14ac:dyDescent="0.25">
      <c r="A83" s="1" t="s">
        <v>299</v>
      </c>
      <c r="B83" s="1" t="s">
        <v>300</v>
      </c>
      <c r="C83" s="2">
        <v>395</v>
      </c>
      <c r="D83" s="1" t="s">
        <v>301</v>
      </c>
      <c r="E83" s="2">
        <v>9</v>
      </c>
      <c r="F83" s="2">
        <v>1</v>
      </c>
      <c r="G83" s="2">
        <v>2</v>
      </c>
      <c r="H83" s="2">
        <v>3</v>
      </c>
      <c r="I83" s="2">
        <v>3</v>
      </c>
      <c r="J83" s="2">
        <v>2</v>
      </c>
      <c r="K83" s="2">
        <v>2</v>
      </c>
      <c r="L83" s="2">
        <v>1</v>
      </c>
      <c r="M83" s="2">
        <v>1</v>
      </c>
      <c r="N83" s="2">
        <v>6</v>
      </c>
      <c r="O83" s="2">
        <v>1</v>
      </c>
      <c r="P83" s="2">
        <v>2</v>
      </c>
      <c r="Q83" s="2" t="s">
        <v>18</v>
      </c>
      <c r="R83">
        <f t="shared" si="25"/>
        <v>0</v>
      </c>
      <c r="S83">
        <f t="shared" si="26"/>
        <v>0</v>
      </c>
      <c r="T83">
        <f t="shared" si="27"/>
        <v>0</v>
      </c>
      <c r="U83">
        <f t="shared" si="28"/>
        <v>0</v>
      </c>
      <c r="V83" s="138"/>
      <c r="W83">
        <f t="shared" si="29"/>
        <v>0</v>
      </c>
      <c r="X83">
        <f t="shared" si="30"/>
        <v>1</v>
      </c>
      <c r="Y83">
        <f t="shared" si="31"/>
        <v>0</v>
      </c>
      <c r="Z83">
        <f t="shared" si="32"/>
        <v>1</v>
      </c>
      <c r="AA83" s="138"/>
      <c r="AB83">
        <f t="shared" si="33"/>
        <v>1</v>
      </c>
      <c r="AC83">
        <f t="shared" si="34"/>
        <v>0</v>
      </c>
      <c r="AD83">
        <f t="shared" si="35"/>
        <v>1</v>
      </c>
      <c r="AE83">
        <f t="shared" si="36"/>
        <v>1</v>
      </c>
      <c r="AF83" s="138"/>
      <c r="AG83">
        <f t="shared" si="37"/>
        <v>0</v>
      </c>
      <c r="AH83">
        <f t="shared" si="38"/>
        <v>0</v>
      </c>
      <c r="AI83">
        <f t="shared" si="39"/>
        <v>0</v>
      </c>
      <c r="AJ83">
        <f t="shared" si="40"/>
        <v>0</v>
      </c>
      <c r="AK83" s="138"/>
      <c r="AL83">
        <f t="shared" si="41"/>
        <v>1</v>
      </c>
      <c r="AM83">
        <f t="shared" si="42"/>
        <v>0</v>
      </c>
      <c r="AN83">
        <f t="shared" si="43"/>
        <v>0</v>
      </c>
      <c r="AO83">
        <f t="shared" si="44"/>
        <v>0</v>
      </c>
      <c r="AP83" s="138"/>
      <c r="AR83">
        <f t="shared" si="45"/>
        <v>0</v>
      </c>
      <c r="AS83">
        <f t="shared" si="23"/>
        <v>0</v>
      </c>
      <c r="AT83">
        <f t="shared" si="24"/>
        <v>0</v>
      </c>
    </row>
    <row r="84" spans="1:46" x14ac:dyDescent="0.25">
      <c r="A84" s="1" t="s">
        <v>302</v>
      </c>
      <c r="B84" s="1" t="s">
        <v>303</v>
      </c>
      <c r="C84" s="2">
        <v>389</v>
      </c>
      <c r="D84" s="1" t="s">
        <v>304</v>
      </c>
      <c r="E84" s="2">
        <v>7</v>
      </c>
      <c r="F84" s="2">
        <v>3</v>
      </c>
      <c r="G84" s="2">
        <v>4</v>
      </c>
      <c r="H84" s="2">
        <v>3</v>
      </c>
      <c r="I84" s="2">
        <v>2</v>
      </c>
      <c r="J84" s="2">
        <v>3</v>
      </c>
      <c r="K84" s="2">
        <v>1</v>
      </c>
      <c r="L84" s="2">
        <v>2</v>
      </c>
      <c r="M84" s="2">
        <v>3</v>
      </c>
      <c r="N84" s="2">
        <v>1</v>
      </c>
      <c r="O84" s="2">
        <v>6</v>
      </c>
      <c r="P84" s="2">
        <v>2</v>
      </c>
      <c r="Q84" s="2" t="s">
        <v>18</v>
      </c>
      <c r="R84">
        <f t="shared" si="25"/>
        <v>0</v>
      </c>
      <c r="S84">
        <f t="shared" si="26"/>
        <v>0</v>
      </c>
      <c r="T84">
        <f t="shared" si="27"/>
        <v>1</v>
      </c>
      <c r="U84">
        <f t="shared" si="28"/>
        <v>0</v>
      </c>
      <c r="V84" s="138"/>
      <c r="W84">
        <f t="shared" si="29"/>
        <v>0</v>
      </c>
      <c r="X84">
        <f t="shared" si="30"/>
        <v>0</v>
      </c>
      <c r="Y84">
        <f t="shared" si="31"/>
        <v>1</v>
      </c>
      <c r="Z84">
        <f t="shared" si="32"/>
        <v>0</v>
      </c>
      <c r="AA84" s="138"/>
      <c r="AB84">
        <f t="shared" si="33"/>
        <v>0</v>
      </c>
      <c r="AC84">
        <f t="shared" si="34"/>
        <v>1</v>
      </c>
      <c r="AD84">
        <f t="shared" si="35"/>
        <v>0</v>
      </c>
      <c r="AE84">
        <f t="shared" si="36"/>
        <v>0</v>
      </c>
      <c r="AF84" s="138"/>
      <c r="AG84">
        <f t="shared" si="37"/>
        <v>1</v>
      </c>
      <c r="AH84">
        <f t="shared" si="38"/>
        <v>0</v>
      </c>
      <c r="AI84">
        <f t="shared" si="39"/>
        <v>0</v>
      </c>
      <c r="AJ84">
        <f t="shared" si="40"/>
        <v>0</v>
      </c>
      <c r="AK84" s="138"/>
      <c r="AL84">
        <f t="shared" si="41"/>
        <v>0</v>
      </c>
      <c r="AM84">
        <f t="shared" si="42"/>
        <v>0</v>
      </c>
      <c r="AN84">
        <f t="shared" si="43"/>
        <v>0</v>
      </c>
      <c r="AO84">
        <f t="shared" si="44"/>
        <v>0</v>
      </c>
      <c r="AP84" s="138"/>
      <c r="AR84">
        <f t="shared" si="45"/>
        <v>0</v>
      </c>
      <c r="AS84">
        <f t="shared" si="23"/>
        <v>0</v>
      </c>
      <c r="AT84">
        <f t="shared" si="24"/>
        <v>1</v>
      </c>
    </row>
    <row r="85" spans="1:46" x14ac:dyDescent="0.25">
      <c r="A85" s="1" t="s">
        <v>305</v>
      </c>
      <c r="B85" s="1" t="s">
        <v>306</v>
      </c>
      <c r="C85" s="2">
        <v>826</v>
      </c>
      <c r="D85" s="1" t="s">
        <v>307</v>
      </c>
      <c r="E85" s="2">
        <v>1</v>
      </c>
      <c r="F85" s="2">
        <v>1</v>
      </c>
      <c r="G85" s="2">
        <v>3</v>
      </c>
      <c r="H85" s="2">
        <v>1</v>
      </c>
      <c r="I85" s="2">
        <v>2</v>
      </c>
      <c r="J85" s="2">
        <v>2</v>
      </c>
      <c r="K85" s="2">
        <v>1</v>
      </c>
      <c r="L85" s="2">
        <v>3</v>
      </c>
      <c r="M85" s="2">
        <v>1</v>
      </c>
      <c r="N85" s="2">
        <v>3</v>
      </c>
      <c r="O85" s="2">
        <v>1</v>
      </c>
      <c r="P85" s="2">
        <v>1</v>
      </c>
      <c r="Q85" s="1" t="s">
        <v>308</v>
      </c>
      <c r="R85">
        <f t="shared" si="25"/>
        <v>0</v>
      </c>
      <c r="S85">
        <f t="shared" si="26"/>
        <v>1</v>
      </c>
      <c r="T85">
        <f t="shared" si="27"/>
        <v>1</v>
      </c>
      <c r="U85">
        <f t="shared" si="28"/>
        <v>0</v>
      </c>
      <c r="V85" s="138"/>
      <c r="W85">
        <f t="shared" si="29"/>
        <v>0</v>
      </c>
      <c r="X85">
        <f t="shared" si="30"/>
        <v>1</v>
      </c>
      <c r="Y85">
        <f t="shared" si="31"/>
        <v>1</v>
      </c>
      <c r="Z85">
        <f t="shared" si="32"/>
        <v>0</v>
      </c>
      <c r="AA85" s="138"/>
      <c r="AB85">
        <f t="shared" si="33"/>
        <v>0</v>
      </c>
      <c r="AC85">
        <f t="shared" si="34"/>
        <v>0</v>
      </c>
      <c r="AD85">
        <f t="shared" si="35"/>
        <v>1</v>
      </c>
      <c r="AE85">
        <f t="shared" si="36"/>
        <v>1</v>
      </c>
      <c r="AF85" s="138"/>
      <c r="AG85">
        <f t="shared" si="37"/>
        <v>0</v>
      </c>
      <c r="AH85">
        <f t="shared" si="38"/>
        <v>0</v>
      </c>
      <c r="AI85">
        <f t="shared" si="39"/>
        <v>1</v>
      </c>
      <c r="AJ85">
        <f t="shared" si="40"/>
        <v>0</v>
      </c>
      <c r="AK85" s="138"/>
      <c r="AL85">
        <f t="shared" si="41"/>
        <v>1</v>
      </c>
      <c r="AM85">
        <f t="shared" si="42"/>
        <v>0</v>
      </c>
      <c r="AN85">
        <f t="shared" si="43"/>
        <v>0</v>
      </c>
      <c r="AO85">
        <f t="shared" si="44"/>
        <v>0</v>
      </c>
      <c r="AP85" s="138"/>
      <c r="AR85">
        <f t="shared" si="45"/>
        <v>0</v>
      </c>
      <c r="AS85">
        <f t="shared" si="23"/>
        <v>0</v>
      </c>
      <c r="AT85">
        <f t="shared" si="24"/>
        <v>0</v>
      </c>
    </row>
    <row r="86" spans="1:46" x14ac:dyDescent="0.25">
      <c r="A86" s="1" t="s">
        <v>309</v>
      </c>
      <c r="B86" s="1" t="s">
        <v>310</v>
      </c>
      <c r="C86" s="2">
        <v>799</v>
      </c>
      <c r="D86" s="1" t="s">
        <v>311</v>
      </c>
      <c r="E86" s="2">
        <v>5</v>
      </c>
      <c r="F86" s="2">
        <v>10</v>
      </c>
      <c r="G86" s="2">
        <v>4</v>
      </c>
      <c r="H86" s="2">
        <v>3</v>
      </c>
      <c r="I86" s="2">
        <v>2</v>
      </c>
      <c r="J86" s="2">
        <v>2</v>
      </c>
      <c r="K86" s="2">
        <v>2</v>
      </c>
      <c r="L86" s="2">
        <v>3</v>
      </c>
      <c r="M86" s="2">
        <v>2</v>
      </c>
      <c r="N86" s="2">
        <v>3</v>
      </c>
      <c r="O86" s="2">
        <v>6</v>
      </c>
      <c r="P86" s="2">
        <v>2</v>
      </c>
      <c r="Q86" s="2" t="s">
        <v>18</v>
      </c>
      <c r="R86">
        <f t="shared" si="25"/>
        <v>0</v>
      </c>
      <c r="S86">
        <f t="shared" si="26"/>
        <v>0</v>
      </c>
      <c r="T86">
        <f t="shared" si="27"/>
        <v>1</v>
      </c>
      <c r="U86">
        <f t="shared" si="28"/>
        <v>0</v>
      </c>
      <c r="V86" s="138"/>
      <c r="W86">
        <f t="shared" si="29"/>
        <v>0</v>
      </c>
      <c r="X86">
        <f t="shared" si="30"/>
        <v>1</v>
      </c>
      <c r="Y86">
        <f t="shared" si="31"/>
        <v>0</v>
      </c>
      <c r="Z86">
        <f t="shared" si="32"/>
        <v>1</v>
      </c>
      <c r="AA86" s="138"/>
      <c r="AB86">
        <f t="shared" si="33"/>
        <v>0</v>
      </c>
      <c r="AC86">
        <f t="shared" si="34"/>
        <v>0</v>
      </c>
      <c r="AD86">
        <f t="shared" si="35"/>
        <v>0</v>
      </c>
      <c r="AE86">
        <f t="shared" si="36"/>
        <v>0</v>
      </c>
      <c r="AF86" s="138"/>
      <c r="AG86">
        <f t="shared" si="37"/>
        <v>0</v>
      </c>
      <c r="AH86">
        <f t="shared" si="38"/>
        <v>0</v>
      </c>
      <c r="AI86">
        <f t="shared" si="39"/>
        <v>1</v>
      </c>
      <c r="AJ86">
        <f t="shared" si="40"/>
        <v>0</v>
      </c>
      <c r="AK86" s="138"/>
      <c r="AL86">
        <f t="shared" si="41"/>
        <v>0</v>
      </c>
      <c r="AM86">
        <f t="shared" si="42"/>
        <v>0</v>
      </c>
      <c r="AN86">
        <f t="shared" si="43"/>
        <v>0</v>
      </c>
      <c r="AO86">
        <f t="shared" si="44"/>
        <v>0</v>
      </c>
      <c r="AP86" s="138"/>
      <c r="AR86">
        <f t="shared" si="45"/>
        <v>0</v>
      </c>
      <c r="AS86">
        <f t="shared" si="23"/>
        <v>0</v>
      </c>
      <c r="AT86">
        <f t="shared" si="24"/>
        <v>1</v>
      </c>
    </row>
    <row r="87" spans="1:46" x14ac:dyDescent="0.25">
      <c r="A87" s="1" t="s">
        <v>312</v>
      </c>
      <c r="B87" s="1" t="s">
        <v>313</v>
      </c>
      <c r="C87" s="2">
        <v>1092</v>
      </c>
      <c r="D87" s="1" t="s">
        <v>314</v>
      </c>
      <c r="E87" s="2">
        <v>3</v>
      </c>
      <c r="F87" s="2">
        <v>5</v>
      </c>
      <c r="G87" s="2">
        <v>4</v>
      </c>
      <c r="H87" s="2">
        <v>2</v>
      </c>
      <c r="I87" s="2">
        <v>1</v>
      </c>
      <c r="J87" s="2">
        <v>3</v>
      </c>
      <c r="K87" s="2">
        <v>2</v>
      </c>
      <c r="L87" s="2">
        <v>99</v>
      </c>
      <c r="M87" s="2">
        <v>3</v>
      </c>
      <c r="N87" s="2">
        <v>4</v>
      </c>
      <c r="O87" s="2">
        <v>1</v>
      </c>
      <c r="P87" s="2">
        <v>1</v>
      </c>
      <c r="Q87" s="1" t="s">
        <v>315</v>
      </c>
      <c r="R87">
        <f t="shared" si="25"/>
        <v>1</v>
      </c>
      <c r="S87">
        <f t="shared" si="26"/>
        <v>0</v>
      </c>
      <c r="T87">
        <f t="shared" si="27"/>
        <v>0</v>
      </c>
      <c r="U87">
        <f t="shared" si="28"/>
        <v>1</v>
      </c>
      <c r="V87" s="138"/>
      <c r="W87">
        <f t="shared" si="29"/>
        <v>0</v>
      </c>
      <c r="X87">
        <f t="shared" si="30"/>
        <v>0</v>
      </c>
      <c r="Y87">
        <f t="shared" si="31"/>
        <v>0</v>
      </c>
      <c r="Z87">
        <f t="shared" si="32"/>
        <v>1</v>
      </c>
      <c r="AA87" s="138"/>
      <c r="AB87">
        <f t="shared" si="33"/>
        <v>0</v>
      </c>
      <c r="AC87">
        <f t="shared" si="34"/>
        <v>0</v>
      </c>
      <c r="AD87">
        <f t="shared" si="35"/>
        <v>0</v>
      </c>
      <c r="AE87">
        <f t="shared" si="36"/>
        <v>0</v>
      </c>
      <c r="AF87" s="138"/>
      <c r="AG87">
        <f t="shared" si="37"/>
        <v>0</v>
      </c>
      <c r="AH87">
        <f t="shared" si="38"/>
        <v>0</v>
      </c>
      <c r="AI87">
        <f t="shared" si="39"/>
        <v>0</v>
      </c>
      <c r="AJ87">
        <f t="shared" si="40"/>
        <v>1</v>
      </c>
      <c r="AK87" s="138"/>
      <c r="AL87">
        <f t="shared" si="41"/>
        <v>1</v>
      </c>
      <c r="AM87">
        <f t="shared" si="42"/>
        <v>0</v>
      </c>
      <c r="AN87">
        <f t="shared" si="43"/>
        <v>0</v>
      </c>
      <c r="AO87">
        <f t="shared" si="44"/>
        <v>0</v>
      </c>
      <c r="AP87" s="138"/>
      <c r="AR87">
        <f t="shared" si="45"/>
        <v>1</v>
      </c>
      <c r="AS87">
        <f t="shared" si="23"/>
        <v>0</v>
      </c>
      <c r="AT87">
        <f t="shared" si="24"/>
        <v>0</v>
      </c>
    </row>
    <row r="88" spans="1:46" x14ac:dyDescent="0.25">
      <c r="A88" s="1" t="s">
        <v>316</v>
      </c>
      <c r="B88" s="1" t="s">
        <v>317</v>
      </c>
      <c r="C88" s="2">
        <v>969</v>
      </c>
      <c r="D88" s="1" t="s">
        <v>318</v>
      </c>
      <c r="E88" s="2">
        <v>5</v>
      </c>
      <c r="F88" s="2">
        <v>9</v>
      </c>
      <c r="G88" s="2">
        <v>4</v>
      </c>
      <c r="H88" s="2">
        <v>1</v>
      </c>
      <c r="I88" s="2">
        <v>3</v>
      </c>
      <c r="J88" s="2">
        <v>1</v>
      </c>
      <c r="K88" s="2">
        <v>2</v>
      </c>
      <c r="L88" s="2">
        <v>1</v>
      </c>
      <c r="M88" s="2">
        <v>1</v>
      </c>
      <c r="N88" s="2">
        <v>2</v>
      </c>
      <c r="O88" s="2">
        <v>3</v>
      </c>
      <c r="P88" s="2">
        <v>1</v>
      </c>
      <c r="Q88" s="1" t="s">
        <v>319</v>
      </c>
      <c r="R88">
        <f t="shared" si="25"/>
        <v>0</v>
      </c>
      <c r="S88">
        <f t="shared" si="26"/>
        <v>1</v>
      </c>
      <c r="T88">
        <f t="shared" si="27"/>
        <v>0</v>
      </c>
      <c r="U88">
        <f t="shared" si="28"/>
        <v>0</v>
      </c>
      <c r="V88" s="138"/>
      <c r="W88">
        <f t="shared" si="29"/>
        <v>1</v>
      </c>
      <c r="X88">
        <f t="shared" si="30"/>
        <v>0</v>
      </c>
      <c r="Y88">
        <f t="shared" si="31"/>
        <v>0</v>
      </c>
      <c r="Z88">
        <f t="shared" si="32"/>
        <v>1</v>
      </c>
      <c r="AA88" s="138"/>
      <c r="AB88">
        <f t="shared" si="33"/>
        <v>1</v>
      </c>
      <c r="AC88">
        <f t="shared" si="34"/>
        <v>0</v>
      </c>
      <c r="AD88">
        <f t="shared" si="35"/>
        <v>1</v>
      </c>
      <c r="AE88">
        <f t="shared" si="36"/>
        <v>1</v>
      </c>
      <c r="AF88" s="138"/>
      <c r="AG88">
        <f t="shared" si="37"/>
        <v>0</v>
      </c>
      <c r="AH88">
        <f t="shared" si="38"/>
        <v>1</v>
      </c>
      <c r="AI88">
        <f t="shared" si="39"/>
        <v>0</v>
      </c>
      <c r="AJ88">
        <f t="shared" si="40"/>
        <v>0</v>
      </c>
      <c r="AK88" s="138"/>
      <c r="AL88">
        <f t="shared" si="41"/>
        <v>0</v>
      </c>
      <c r="AM88">
        <f t="shared" si="42"/>
        <v>0</v>
      </c>
      <c r="AN88">
        <f t="shared" si="43"/>
        <v>1</v>
      </c>
      <c r="AO88">
        <f t="shared" si="44"/>
        <v>0</v>
      </c>
      <c r="AP88" s="138"/>
      <c r="AR88">
        <f t="shared" si="45"/>
        <v>0</v>
      </c>
      <c r="AS88">
        <f t="shared" si="23"/>
        <v>0</v>
      </c>
      <c r="AT88">
        <f t="shared" si="24"/>
        <v>0</v>
      </c>
    </row>
    <row r="89" spans="1:46" x14ac:dyDescent="0.25">
      <c r="A89" s="1" t="s">
        <v>320</v>
      </c>
      <c r="B89" s="1" t="s">
        <v>321</v>
      </c>
      <c r="C89" s="2">
        <v>462</v>
      </c>
      <c r="D89" s="1" t="s">
        <v>322</v>
      </c>
      <c r="E89" s="2">
        <v>1</v>
      </c>
      <c r="F89" s="2">
        <v>5</v>
      </c>
      <c r="G89" s="2">
        <v>4</v>
      </c>
      <c r="H89" s="2">
        <v>1</v>
      </c>
      <c r="I89" s="2">
        <v>3</v>
      </c>
      <c r="J89" s="2">
        <v>2</v>
      </c>
      <c r="K89" s="2">
        <v>3</v>
      </c>
      <c r="L89" s="2">
        <v>2</v>
      </c>
      <c r="M89" s="2">
        <v>2</v>
      </c>
      <c r="N89" s="2">
        <v>2</v>
      </c>
      <c r="O89" s="2">
        <v>1</v>
      </c>
      <c r="P89" s="2">
        <v>1</v>
      </c>
      <c r="Q89" s="1" t="s">
        <v>323</v>
      </c>
      <c r="R89">
        <f t="shared" si="25"/>
        <v>0</v>
      </c>
      <c r="S89">
        <f t="shared" si="26"/>
        <v>1</v>
      </c>
      <c r="T89">
        <f t="shared" si="27"/>
        <v>0</v>
      </c>
      <c r="U89">
        <f t="shared" si="28"/>
        <v>0</v>
      </c>
      <c r="V89" s="138"/>
      <c r="W89">
        <f t="shared" si="29"/>
        <v>0</v>
      </c>
      <c r="X89">
        <f t="shared" si="30"/>
        <v>1</v>
      </c>
      <c r="Y89">
        <f t="shared" si="31"/>
        <v>0</v>
      </c>
      <c r="Z89">
        <f t="shared" si="32"/>
        <v>0</v>
      </c>
      <c r="AA89" s="138"/>
      <c r="AB89">
        <f t="shared" si="33"/>
        <v>0</v>
      </c>
      <c r="AC89">
        <f t="shared" si="34"/>
        <v>1</v>
      </c>
      <c r="AD89">
        <f t="shared" si="35"/>
        <v>0</v>
      </c>
      <c r="AE89">
        <f t="shared" si="36"/>
        <v>0</v>
      </c>
      <c r="AF89" s="138"/>
      <c r="AG89">
        <f t="shared" si="37"/>
        <v>0</v>
      </c>
      <c r="AH89">
        <f t="shared" si="38"/>
        <v>1</v>
      </c>
      <c r="AI89">
        <f t="shared" si="39"/>
        <v>0</v>
      </c>
      <c r="AJ89">
        <f t="shared" si="40"/>
        <v>0</v>
      </c>
      <c r="AK89" s="138"/>
      <c r="AL89">
        <f t="shared" si="41"/>
        <v>1</v>
      </c>
      <c r="AM89">
        <f t="shared" si="42"/>
        <v>0</v>
      </c>
      <c r="AN89">
        <f t="shared" si="43"/>
        <v>0</v>
      </c>
      <c r="AO89">
        <f t="shared" si="44"/>
        <v>0</v>
      </c>
      <c r="AP89" s="138"/>
      <c r="AR89">
        <f t="shared" si="45"/>
        <v>0</v>
      </c>
      <c r="AS89">
        <f t="shared" si="23"/>
        <v>0</v>
      </c>
      <c r="AT89">
        <f t="shared" si="24"/>
        <v>0</v>
      </c>
    </row>
    <row r="90" spans="1:46" x14ac:dyDescent="0.25">
      <c r="A90" s="1" t="s">
        <v>324</v>
      </c>
      <c r="B90" s="1" t="s">
        <v>325</v>
      </c>
      <c r="C90" s="2">
        <v>382</v>
      </c>
      <c r="D90" s="1" t="s">
        <v>326</v>
      </c>
      <c r="E90" s="2">
        <v>5</v>
      </c>
      <c r="F90" s="2">
        <v>11</v>
      </c>
      <c r="G90" s="2">
        <v>4</v>
      </c>
      <c r="H90" s="2">
        <v>2</v>
      </c>
      <c r="I90" s="2">
        <v>2</v>
      </c>
      <c r="J90" s="2">
        <v>2</v>
      </c>
      <c r="K90" s="2">
        <v>2</v>
      </c>
      <c r="L90" s="2">
        <v>2</v>
      </c>
      <c r="M90" s="2">
        <v>2</v>
      </c>
      <c r="N90" s="2">
        <v>3</v>
      </c>
      <c r="O90" s="2">
        <v>6</v>
      </c>
      <c r="P90" s="2">
        <v>2</v>
      </c>
      <c r="Q90" s="2" t="s">
        <v>18</v>
      </c>
      <c r="R90">
        <f t="shared" si="25"/>
        <v>0</v>
      </c>
      <c r="S90">
        <f t="shared" si="26"/>
        <v>0</v>
      </c>
      <c r="T90">
        <f t="shared" si="27"/>
        <v>1</v>
      </c>
      <c r="U90">
        <f t="shared" si="28"/>
        <v>1</v>
      </c>
      <c r="V90" s="138"/>
      <c r="W90">
        <f t="shared" si="29"/>
        <v>0</v>
      </c>
      <c r="X90">
        <f t="shared" si="30"/>
        <v>1</v>
      </c>
      <c r="Y90">
        <f t="shared" si="31"/>
        <v>0</v>
      </c>
      <c r="Z90">
        <f t="shared" si="32"/>
        <v>1</v>
      </c>
      <c r="AA90" s="138"/>
      <c r="AB90">
        <f t="shared" si="33"/>
        <v>0</v>
      </c>
      <c r="AC90">
        <f t="shared" si="34"/>
        <v>1</v>
      </c>
      <c r="AD90">
        <f t="shared" si="35"/>
        <v>0</v>
      </c>
      <c r="AE90">
        <f t="shared" si="36"/>
        <v>0</v>
      </c>
      <c r="AF90" s="138"/>
      <c r="AG90">
        <f t="shared" si="37"/>
        <v>0</v>
      </c>
      <c r="AH90">
        <f t="shared" si="38"/>
        <v>0</v>
      </c>
      <c r="AI90">
        <f t="shared" si="39"/>
        <v>1</v>
      </c>
      <c r="AJ90">
        <f t="shared" si="40"/>
        <v>0</v>
      </c>
      <c r="AK90" s="138"/>
      <c r="AL90">
        <f t="shared" si="41"/>
        <v>0</v>
      </c>
      <c r="AM90">
        <f t="shared" si="42"/>
        <v>0</v>
      </c>
      <c r="AN90">
        <f t="shared" si="43"/>
        <v>0</v>
      </c>
      <c r="AO90">
        <f t="shared" si="44"/>
        <v>0</v>
      </c>
      <c r="AP90" s="138"/>
      <c r="AR90">
        <f t="shared" si="45"/>
        <v>0</v>
      </c>
      <c r="AS90">
        <f t="shared" si="23"/>
        <v>0</v>
      </c>
      <c r="AT90">
        <f t="shared" si="24"/>
        <v>1</v>
      </c>
    </row>
    <row r="91" spans="1:46" x14ac:dyDescent="0.25">
      <c r="A91" s="1" t="s">
        <v>327</v>
      </c>
      <c r="B91" s="1" t="s">
        <v>328</v>
      </c>
      <c r="C91" s="2">
        <v>345</v>
      </c>
      <c r="D91" s="1" t="s">
        <v>329</v>
      </c>
      <c r="E91" s="2">
        <v>5</v>
      </c>
      <c r="F91" s="2">
        <v>11</v>
      </c>
      <c r="G91" s="2">
        <v>4</v>
      </c>
      <c r="H91" s="2">
        <v>2</v>
      </c>
      <c r="I91" s="2">
        <v>1</v>
      </c>
      <c r="J91" s="2">
        <v>3</v>
      </c>
      <c r="K91" s="2">
        <v>2</v>
      </c>
      <c r="L91" s="2">
        <v>2</v>
      </c>
      <c r="M91" s="2">
        <v>1</v>
      </c>
      <c r="N91" s="2">
        <v>3</v>
      </c>
      <c r="O91" s="2">
        <v>6</v>
      </c>
      <c r="P91" s="2">
        <v>2</v>
      </c>
      <c r="Q91" s="2" t="s">
        <v>18</v>
      </c>
      <c r="R91">
        <f t="shared" si="25"/>
        <v>1</v>
      </c>
      <c r="S91">
        <f t="shared" si="26"/>
        <v>0</v>
      </c>
      <c r="T91">
        <f t="shared" si="27"/>
        <v>0</v>
      </c>
      <c r="U91">
        <f t="shared" si="28"/>
        <v>1</v>
      </c>
      <c r="V91" s="138"/>
      <c r="W91">
        <f t="shared" si="29"/>
        <v>0</v>
      </c>
      <c r="X91">
        <f t="shared" si="30"/>
        <v>0</v>
      </c>
      <c r="Y91">
        <f t="shared" si="31"/>
        <v>0</v>
      </c>
      <c r="Z91">
        <f t="shared" si="32"/>
        <v>1</v>
      </c>
      <c r="AA91" s="138"/>
      <c r="AB91">
        <f t="shared" si="33"/>
        <v>0</v>
      </c>
      <c r="AC91">
        <f t="shared" si="34"/>
        <v>1</v>
      </c>
      <c r="AD91">
        <f t="shared" si="35"/>
        <v>1</v>
      </c>
      <c r="AE91">
        <f t="shared" si="36"/>
        <v>1</v>
      </c>
      <c r="AF91" s="138"/>
      <c r="AG91">
        <f t="shared" si="37"/>
        <v>0</v>
      </c>
      <c r="AH91">
        <f t="shared" si="38"/>
        <v>0</v>
      </c>
      <c r="AI91">
        <f t="shared" si="39"/>
        <v>1</v>
      </c>
      <c r="AJ91">
        <f t="shared" si="40"/>
        <v>0</v>
      </c>
      <c r="AK91" s="138"/>
      <c r="AL91">
        <f t="shared" si="41"/>
        <v>0</v>
      </c>
      <c r="AM91">
        <f t="shared" si="42"/>
        <v>0</v>
      </c>
      <c r="AN91">
        <f t="shared" si="43"/>
        <v>0</v>
      </c>
      <c r="AO91">
        <f t="shared" si="44"/>
        <v>0</v>
      </c>
      <c r="AP91" s="138"/>
      <c r="AR91">
        <f t="shared" si="45"/>
        <v>0</v>
      </c>
      <c r="AS91">
        <f t="shared" si="23"/>
        <v>0</v>
      </c>
      <c r="AT91">
        <f t="shared" si="24"/>
        <v>1</v>
      </c>
    </row>
    <row r="92" spans="1:46" x14ac:dyDescent="0.25">
      <c r="A92" s="1" t="s">
        <v>330</v>
      </c>
      <c r="B92" s="1" t="s">
        <v>331</v>
      </c>
      <c r="C92" s="2">
        <v>370</v>
      </c>
      <c r="D92" s="1" t="s">
        <v>332</v>
      </c>
      <c r="E92" s="2">
        <v>1</v>
      </c>
      <c r="F92" s="2">
        <v>2</v>
      </c>
      <c r="G92" s="2">
        <v>4</v>
      </c>
      <c r="H92" s="2">
        <v>3</v>
      </c>
      <c r="I92" s="2">
        <v>2</v>
      </c>
      <c r="J92" s="2">
        <v>2</v>
      </c>
      <c r="K92" s="2">
        <v>2</v>
      </c>
      <c r="L92" s="2">
        <v>2</v>
      </c>
      <c r="M92" s="2">
        <v>1</v>
      </c>
      <c r="N92" s="2">
        <v>2</v>
      </c>
      <c r="O92" s="2">
        <v>6</v>
      </c>
      <c r="P92" s="2">
        <v>2</v>
      </c>
      <c r="Q92" s="2" t="s">
        <v>18</v>
      </c>
      <c r="R92">
        <f t="shared" si="25"/>
        <v>0</v>
      </c>
      <c r="S92">
        <f t="shared" si="26"/>
        <v>0</v>
      </c>
      <c r="T92">
        <f t="shared" si="27"/>
        <v>1</v>
      </c>
      <c r="U92">
        <f t="shared" si="28"/>
        <v>0</v>
      </c>
      <c r="V92" s="138"/>
      <c r="W92">
        <f t="shared" si="29"/>
        <v>0</v>
      </c>
      <c r="X92">
        <f t="shared" si="30"/>
        <v>1</v>
      </c>
      <c r="Y92">
        <f t="shared" si="31"/>
        <v>0</v>
      </c>
      <c r="Z92">
        <f t="shared" si="32"/>
        <v>1</v>
      </c>
      <c r="AA92" s="138"/>
      <c r="AB92">
        <f t="shared" si="33"/>
        <v>0</v>
      </c>
      <c r="AC92">
        <f t="shared" si="34"/>
        <v>1</v>
      </c>
      <c r="AD92">
        <f t="shared" si="35"/>
        <v>1</v>
      </c>
      <c r="AE92">
        <f t="shared" si="36"/>
        <v>1</v>
      </c>
      <c r="AF92" s="138"/>
      <c r="AG92">
        <f t="shared" si="37"/>
        <v>0</v>
      </c>
      <c r="AH92">
        <f t="shared" si="38"/>
        <v>1</v>
      </c>
      <c r="AI92">
        <f t="shared" si="39"/>
        <v>0</v>
      </c>
      <c r="AJ92">
        <f t="shared" si="40"/>
        <v>0</v>
      </c>
      <c r="AK92" s="138"/>
      <c r="AL92">
        <f t="shared" si="41"/>
        <v>0</v>
      </c>
      <c r="AM92">
        <f t="shared" si="42"/>
        <v>0</v>
      </c>
      <c r="AN92">
        <f t="shared" si="43"/>
        <v>0</v>
      </c>
      <c r="AO92">
        <f t="shared" si="44"/>
        <v>0</v>
      </c>
      <c r="AP92" s="138"/>
      <c r="AR92">
        <f t="shared" si="45"/>
        <v>0</v>
      </c>
      <c r="AS92">
        <f t="shared" si="23"/>
        <v>0</v>
      </c>
      <c r="AT92">
        <f t="shared" si="24"/>
        <v>1</v>
      </c>
    </row>
    <row r="93" spans="1:46" x14ac:dyDescent="0.25">
      <c r="A93" s="1" t="s">
        <v>333</v>
      </c>
      <c r="B93" s="1" t="s">
        <v>334</v>
      </c>
      <c r="C93" s="2">
        <v>434</v>
      </c>
      <c r="D93" s="1" t="s">
        <v>335</v>
      </c>
      <c r="E93" s="2">
        <v>1</v>
      </c>
      <c r="F93" s="2">
        <v>2</v>
      </c>
      <c r="G93" s="2">
        <v>4</v>
      </c>
      <c r="H93" s="2">
        <v>1</v>
      </c>
      <c r="I93" s="2">
        <v>3</v>
      </c>
      <c r="J93" s="2">
        <v>3</v>
      </c>
      <c r="K93" s="2">
        <v>2</v>
      </c>
      <c r="L93" s="2">
        <v>1</v>
      </c>
      <c r="M93" s="2">
        <v>2</v>
      </c>
      <c r="N93" s="2">
        <v>2</v>
      </c>
      <c r="O93" s="2">
        <v>6</v>
      </c>
      <c r="P93" s="2">
        <v>2</v>
      </c>
      <c r="Q93" s="2" t="s">
        <v>18</v>
      </c>
      <c r="R93">
        <f t="shared" si="25"/>
        <v>0</v>
      </c>
      <c r="S93">
        <f t="shared" si="26"/>
        <v>1</v>
      </c>
      <c r="T93">
        <f t="shared" si="27"/>
        <v>0</v>
      </c>
      <c r="U93">
        <f t="shared" si="28"/>
        <v>0</v>
      </c>
      <c r="V93" s="138"/>
      <c r="W93">
        <f t="shared" si="29"/>
        <v>0</v>
      </c>
      <c r="X93">
        <f t="shared" si="30"/>
        <v>0</v>
      </c>
      <c r="Y93">
        <f t="shared" si="31"/>
        <v>0</v>
      </c>
      <c r="Z93">
        <f t="shared" si="32"/>
        <v>1</v>
      </c>
      <c r="AA93" s="138"/>
      <c r="AB93">
        <f t="shared" si="33"/>
        <v>1</v>
      </c>
      <c r="AC93">
        <f t="shared" si="34"/>
        <v>0</v>
      </c>
      <c r="AD93">
        <f t="shared" si="35"/>
        <v>0</v>
      </c>
      <c r="AE93">
        <f t="shared" si="36"/>
        <v>0</v>
      </c>
      <c r="AF93" s="138"/>
      <c r="AG93">
        <f t="shared" si="37"/>
        <v>0</v>
      </c>
      <c r="AH93">
        <f t="shared" si="38"/>
        <v>1</v>
      </c>
      <c r="AI93">
        <f t="shared" si="39"/>
        <v>0</v>
      </c>
      <c r="AJ93">
        <f t="shared" si="40"/>
        <v>0</v>
      </c>
      <c r="AK93" s="138"/>
      <c r="AL93">
        <f t="shared" si="41"/>
        <v>0</v>
      </c>
      <c r="AM93">
        <f t="shared" si="42"/>
        <v>0</v>
      </c>
      <c r="AN93">
        <f t="shared" si="43"/>
        <v>0</v>
      </c>
      <c r="AO93">
        <f t="shared" si="44"/>
        <v>0</v>
      </c>
      <c r="AP93" s="138"/>
      <c r="AR93">
        <f t="shared" si="45"/>
        <v>0</v>
      </c>
      <c r="AS93">
        <f t="shared" si="23"/>
        <v>0</v>
      </c>
      <c r="AT93">
        <f t="shared" si="24"/>
        <v>1</v>
      </c>
    </row>
    <row r="94" spans="1:46" x14ac:dyDescent="0.25">
      <c r="A94" s="1" t="s">
        <v>336</v>
      </c>
      <c r="B94" s="1" t="s">
        <v>337</v>
      </c>
      <c r="C94" s="2">
        <v>529</v>
      </c>
      <c r="D94" s="1" t="s">
        <v>338</v>
      </c>
      <c r="E94" s="2">
        <v>1</v>
      </c>
      <c r="F94" s="2">
        <v>7</v>
      </c>
      <c r="G94" s="2">
        <v>4</v>
      </c>
      <c r="H94" s="2">
        <v>3</v>
      </c>
      <c r="I94" s="2">
        <v>1</v>
      </c>
      <c r="J94" s="2">
        <v>2</v>
      </c>
      <c r="K94" s="2">
        <v>2</v>
      </c>
      <c r="L94" s="2">
        <v>2</v>
      </c>
      <c r="M94" s="2">
        <v>2</v>
      </c>
      <c r="N94" s="2">
        <v>3</v>
      </c>
      <c r="O94" s="2">
        <v>5</v>
      </c>
      <c r="P94" s="2">
        <v>2</v>
      </c>
      <c r="Q94" s="2" t="s">
        <v>18</v>
      </c>
      <c r="R94">
        <f t="shared" si="25"/>
        <v>1</v>
      </c>
      <c r="S94">
        <f t="shared" si="26"/>
        <v>0</v>
      </c>
      <c r="T94">
        <f t="shared" si="27"/>
        <v>0</v>
      </c>
      <c r="U94">
        <f t="shared" si="28"/>
        <v>0</v>
      </c>
      <c r="V94" s="138"/>
      <c r="W94">
        <f t="shared" si="29"/>
        <v>0</v>
      </c>
      <c r="X94">
        <f t="shared" si="30"/>
        <v>1</v>
      </c>
      <c r="Y94">
        <f t="shared" si="31"/>
        <v>0</v>
      </c>
      <c r="Z94">
        <f t="shared" si="32"/>
        <v>1</v>
      </c>
      <c r="AA94" s="138"/>
      <c r="AB94">
        <f t="shared" si="33"/>
        <v>0</v>
      </c>
      <c r="AC94">
        <f t="shared" si="34"/>
        <v>1</v>
      </c>
      <c r="AD94">
        <f t="shared" si="35"/>
        <v>0</v>
      </c>
      <c r="AE94">
        <f t="shared" si="36"/>
        <v>0</v>
      </c>
      <c r="AF94" s="138"/>
      <c r="AG94">
        <f t="shared" si="37"/>
        <v>0</v>
      </c>
      <c r="AH94">
        <f t="shared" si="38"/>
        <v>0</v>
      </c>
      <c r="AI94">
        <f t="shared" si="39"/>
        <v>1</v>
      </c>
      <c r="AJ94">
        <f t="shared" si="40"/>
        <v>0</v>
      </c>
      <c r="AK94" s="138"/>
      <c r="AL94">
        <f t="shared" si="41"/>
        <v>0</v>
      </c>
      <c r="AM94">
        <f t="shared" si="42"/>
        <v>0</v>
      </c>
      <c r="AN94">
        <f t="shared" si="43"/>
        <v>0</v>
      </c>
      <c r="AO94">
        <f t="shared" si="44"/>
        <v>0</v>
      </c>
      <c r="AP94" s="138"/>
      <c r="AR94">
        <f t="shared" si="45"/>
        <v>0</v>
      </c>
      <c r="AS94">
        <f t="shared" si="23"/>
        <v>1</v>
      </c>
      <c r="AT94">
        <f t="shared" si="24"/>
        <v>0</v>
      </c>
    </row>
    <row r="95" spans="1:46" x14ac:dyDescent="0.25">
      <c r="A95" s="1" t="s">
        <v>339</v>
      </c>
      <c r="B95" s="1" t="s">
        <v>340</v>
      </c>
      <c r="C95" s="2">
        <v>907</v>
      </c>
      <c r="D95" s="1" t="s">
        <v>341</v>
      </c>
      <c r="E95" s="2">
        <v>4</v>
      </c>
      <c r="F95" s="2">
        <v>6</v>
      </c>
      <c r="G95" s="2">
        <v>4</v>
      </c>
      <c r="H95" s="2">
        <v>1</v>
      </c>
      <c r="I95" s="2">
        <v>2</v>
      </c>
      <c r="J95" s="2">
        <v>1</v>
      </c>
      <c r="K95" s="2">
        <v>2</v>
      </c>
      <c r="L95" s="2">
        <v>1</v>
      </c>
      <c r="M95" s="2">
        <v>2</v>
      </c>
      <c r="N95" s="2">
        <v>2</v>
      </c>
      <c r="O95" s="2">
        <v>4</v>
      </c>
      <c r="P95" s="2">
        <v>2</v>
      </c>
      <c r="Q95" s="2" t="s">
        <v>18</v>
      </c>
      <c r="R95">
        <f t="shared" si="25"/>
        <v>0</v>
      </c>
      <c r="S95">
        <f t="shared" si="26"/>
        <v>1</v>
      </c>
      <c r="T95">
        <f t="shared" si="27"/>
        <v>1</v>
      </c>
      <c r="U95">
        <f t="shared" si="28"/>
        <v>0</v>
      </c>
      <c r="V95" s="138"/>
      <c r="W95">
        <f t="shared" si="29"/>
        <v>1</v>
      </c>
      <c r="X95">
        <f t="shared" si="30"/>
        <v>0</v>
      </c>
      <c r="Y95">
        <f t="shared" si="31"/>
        <v>0</v>
      </c>
      <c r="Z95">
        <f t="shared" si="32"/>
        <v>1</v>
      </c>
      <c r="AA95" s="138"/>
      <c r="AB95">
        <f t="shared" si="33"/>
        <v>1</v>
      </c>
      <c r="AC95">
        <f t="shared" si="34"/>
        <v>0</v>
      </c>
      <c r="AD95">
        <f t="shared" si="35"/>
        <v>0</v>
      </c>
      <c r="AE95">
        <f t="shared" si="36"/>
        <v>0</v>
      </c>
      <c r="AF95" s="138"/>
      <c r="AG95">
        <f t="shared" si="37"/>
        <v>0</v>
      </c>
      <c r="AH95">
        <f t="shared" si="38"/>
        <v>1</v>
      </c>
      <c r="AI95">
        <f t="shared" si="39"/>
        <v>0</v>
      </c>
      <c r="AJ95">
        <f t="shared" si="40"/>
        <v>0</v>
      </c>
      <c r="AK95" s="138"/>
      <c r="AL95">
        <f t="shared" si="41"/>
        <v>0</v>
      </c>
      <c r="AM95">
        <f t="shared" si="42"/>
        <v>0</v>
      </c>
      <c r="AN95">
        <f t="shared" si="43"/>
        <v>0</v>
      </c>
      <c r="AO95">
        <f t="shared" si="44"/>
        <v>1</v>
      </c>
      <c r="AP95" s="138"/>
      <c r="AR95">
        <f t="shared" si="45"/>
        <v>0</v>
      </c>
      <c r="AS95">
        <f t="shared" si="23"/>
        <v>0</v>
      </c>
      <c r="AT95">
        <f t="shared" si="24"/>
        <v>0</v>
      </c>
    </row>
    <row r="96" spans="1:46" x14ac:dyDescent="0.25">
      <c r="A96" s="1" t="s">
        <v>342</v>
      </c>
      <c r="B96" s="1" t="s">
        <v>343</v>
      </c>
      <c r="C96" s="2">
        <v>1681</v>
      </c>
      <c r="D96" s="1" t="s">
        <v>344</v>
      </c>
      <c r="E96" s="2">
        <v>1</v>
      </c>
      <c r="F96" s="2">
        <v>6</v>
      </c>
      <c r="G96" s="2">
        <v>4</v>
      </c>
      <c r="H96" s="2">
        <v>3</v>
      </c>
      <c r="I96" s="2">
        <v>1</v>
      </c>
      <c r="J96" s="2">
        <v>2</v>
      </c>
      <c r="K96" s="2">
        <v>1</v>
      </c>
      <c r="L96" s="2">
        <v>1</v>
      </c>
      <c r="M96" s="2">
        <v>3</v>
      </c>
      <c r="N96" s="2">
        <v>99</v>
      </c>
      <c r="O96" s="2">
        <v>1</v>
      </c>
      <c r="P96" s="2">
        <v>1</v>
      </c>
      <c r="Q96" s="1" t="s">
        <v>345</v>
      </c>
      <c r="R96">
        <f t="shared" si="25"/>
        <v>1</v>
      </c>
      <c r="S96">
        <f t="shared" si="26"/>
        <v>0</v>
      </c>
      <c r="T96">
        <f t="shared" si="27"/>
        <v>0</v>
      </c>
      <c r="U96">
        <f t="shared" si="28"/>
        <v>0</v>
      </c>
      <c r="V96" s="138"/>
      <c r="W96">
        <f t="shared" si="29"/>
        <v>0</v>
      </c>
      <c r="X96">
        <f t="shared" si="30"/>
        <v>1</v>
      </c>
      <c r="Y96">
        <f t="shared" si="31"/>
        <v>1</v>
      </c>
      <c r="Z96">
        <f t="shared" si="32"/>
        <v>0</v>
      </c>
      <c r="AA96" s="138"/>
      <c r="AB96">
        <f t="shared" si="33"/>
        <v>1</v>
      </c>
      <c r="AC96">
        <f t="shared" si="34"/>
        <v>0</v>
      </c>
      <c r="AD96">
        <f t="shared" si="35"/>
        <v>0</v>
      </c>
      <c r="AE96">
        <f t="shared" si="36"/>
        <v>0</v>
      </c>
      <c r="AF96" s="138"/>
      <c r="AG96">
        <f t="shared" si="37"/>
        <v>0</v>
      </c>
      <c r="AH96">
        <f t="shared" si="38"/>
        <v>0</v>
      </c>
      <c r="AI96">
        <f t="shared" si="39"/>
        <v>0</v>
      </c>
      <c r="AJ96">
        <f t="shared" si="40"/>
        <v>0</v>
      </c>
      <c r="AK96" s="138"/>
      <c r="AL96">
        <f t="shared" si="41"/>
        <v>1</v>
      </c>
      <c r="AM96">
        <f t="shared" si="42"/>
        <v>0</v>
      </c>
      <c r="AN96">
        <f t="shared" si="43"/>
        <v>0</v>
      </c>
      <c r="AO96">
        <f t="shared" si="44"/>
        <v>0</v>
      </c>
      <c r="AP96" s="138"/>
      <c r="AR96">
        <f t="shared" si="45"/>
        <v>1</v>
      </c>
      <c r="AS96">
        <f t="shared" si="23"/>
        <v>0</v>
      </c>
      <c r="AT96">
        <f t="shared" si="24"/>
        <v>0</v>
      </c>
    </row>
    <row r="97" spans="1:46" x14ac:dyDescent="0.25">
      <c r="A97" s="1" t="s">
        <v>346</v>
      </c>
      <c r="B97" s="1" t="s">
        <v>347</v>
      </c>
      <c r="C97" s="2">
        <v>624</v>
      </c>
      <c r="D97" s="1" t="s">
        <v>348</v>
      </c>
      <c r="E97" s="2">
        <v>6</v>
      </c>
      <c r="F97" s="2">
        <v>11</v>
      </c>
      <c r="G97" s="2">
        <v>4</v>
      </c>
      <c r="H97" s="2">
        <v>3</v>
      </c>
      <c r="I97" s="2">
        <v>3</v>
      </c>
      <c r="J97" s="2">
        <v>2</v>
      </c>
      <c r="K97" s="2">
        <v>2</v>
      </c>
      <c r="L97" s="2">
        <v>1</v>
      </c>
      <c r="M97" s="2">
        <v>1</v>
      </c>
      <c r="N97" s="2">
        <v>4</v>
      </c>
      <c r="O97" s="2">
        <v>6</v>
      </c>
      <c r="P97" s="2">
        <v>1</v>
      </c>
      <c r="Q97" s="1" t="s">
        <v>349</v>
      </c>
      <c r="R97">
        <f t="shared" si="25"/>
        <v>0</v>
      </c>
      <c r="S97">
        <f t="shared" si="26"/>
        <v>0</v>
      </c>
      <c r="T97">
        <f t="shared" si="27"/>
        <v>0</v>
      </c>
      <c r="U97">
        <f t="shared" si="28"/>
        <v>0</v>
      </c>
      <c r="V97" s="138"/>
      <c r="W97">
        <f t="shared" si="29"/>
        <v>0</v>
      </c>
      <c r="X97">
        <f t="shared" si="30"/>
        <v>1</v>
      </c>
      <c r="Y97">
        <f t="shared" si="31"/>
        <v>0</v>
      </c>
      <c r="Z97">
        <f t="shared" si="32"/>
        <v>1</v>
      </c>
      <c r="AA97" s="138"/>
      <c r="AB97">
        <f t="shared" si="33"/>
        <v>1</v>
      </c>
      <c r="AC97">
        <f t="shared" si="34"/>
        <v>0</v>
      </c>
      <c r="AD97">
        <f t="shared" si="35"/>
        <v>1</v>
      </c>
      <c r="AE97">
        <f t="shared" si="36"/>
        <v>1</v>
      </c>
      <c r="AF97" s="138"/>
      <c r="AG97">
        <f t="shared" si="37"/>
        <v>0</v>
      </c>
      <c r="AH97">
        <f t="shared" si="38"/>
        <v>0</v>
      </c>
      <c r="AI97">
        <f t="shared" si="39"/>
        <v>0</v>
      </c>
      <c r="AJ97">
        <f t="shared" si="40"/>
        <v>1</v>
      </c>
      <c r="AK97" s="138"/>
      <c r="AL97">
        <f t="shared" si="41"/>
        <v>0</v>
      </c>
      <c r="AM97">
        <f t="shared" si="42"/>
        <v>0</v>
      </c>
      <c r="AN97">
        <f t="shared" si="43"/>
        <v>0</v>
      </c>
      <c r="AO97">
        <f t="shared" si="44"/>
        <v>0</v>
      </c>
      <c r="AP97" s="138"/>
      <c r="AR97">
        <f t="shared" si="45"/>
        <v>0</v>
      </c>
      <c r="AS97">
        <f t="shared" si="23"/>
        <v>0</v>
      </c>
      <c r="AT97">
        <f t="shared" si="24"/>
        <v>1</v>
      </c>
    </row>
    <row r="98" spans="1:46" x14ac:dyDescent="0.25">
      <c r="A98" s="1" t="s">
        <v>350</v>
      </c>
      <c r="B98" s="1" t="s">
        <v>351</v>
      </c>
      <c r="C98" s="2">
        <v>647</v>
      </c>
      <c r="D98" s="1" t="s">
        <v>352</v>
      </c>
      <c r="E98" s="2">
        <v>1</v>
      </c>
      <c r="F98" s="2">
        <v>6</v>
      </c>
      <c r="G98" s="2">
        <v>1</v>
      </c>
      <c r="H98" s="2">
        <v>1</v>
      </c>
      <c r="I98" s="2">
        <v>99</v>
      </c>
      <c r="J98" s="2">
        <v>2</v>
      </c>
      <c r="K98" s="2">
        <v>2</v>
      </c>
      <c r="L98" s="2">
        <v>1</v>
      </c>
      <c r="M98" s="2">
        <v>2</v>
      </c>
      <c r="N98" s="2">
        <v>3</v>
      </c>
      <c r="O98" s="2">
        <v>4</v>
      </c>
      <c r="P98" s="2">
        <v>1</v>
      </c>
      <c r="Q98" s="1" t="s">
        <v>353</v>
      </c>
      <c r="R98">
        <f t="shared" si="25"/>
        <v>0</v>
      </c>
      <c r="S98">
        <f t="shared" si="26"/>
        <v>1</v>
      </c>
      <c r="T98">
        <f t="shared" si="27"/>
        <v>0</v>
      </c>
      <c r="U98">
        <f t="shared" si="28"/>
        <v>0</v>
      </c>
      <c r="V98" s="138"/>
      <c r="W98">
        <f t="shared" si="29"/>
        <v>0</v>
      </c>
      <c r="X98">
        <f t="shared" si="30"/>
        <v>1</v>
      </c>
      <c r="Y98">
        <f t="shared" si="31"/>
        <v>0</v>
      </c>
      <c r="Z98">
        <f t="shared" si="32"/>
        <v>1</v>
      </c>
      <c r="AA98" s="138"/>
      <c r="AB98">
        <f t="shared" si="33"/>
        <v>1</v>
      </c>
      <c r="AC98">
        <f t="shared" si="34"/>
        <v>0</v>
      </c>
      <c r="AD98">
        <f t="shared" si="35"/>
        <v>0</v>
      </c>
      <c r="AE98">
        <f t="shared" si="36"/>
        <v>0</v>
      </c>
      <c r="AF98" s="138"/>
      <c r="AG98">
        <f t="shared" si="37"/>
        <v>0</v>
      </c>
      <c r="AH98">
        <f t="shared" si="38"/>
        <v>0</v>
      </c>
      <c r="AI98">
        <f t="shared" si="39"/>
        <v>1</v>
      </c>
      <c r="AJ98">
        <f t="shared" si="40"/>
        <v>0</v>
      </c>
      <c r="AK98" s="138"/>
      <c r="AL98">
        <f t="shared" si="41"/>
        <v>0</v>
      </c>
      <c r="AM98">
        <f t="shared" si="42"/>
        <v>0</v>
      </c>
      <c r="AN98">
        <f t="shared" si="43"/>
        <v>0</v>
      </c>
      <c r="AO98">
        <f t="shared" si="44"/>
        <v>1</v>
      </c>
      <c r="AP98" s="138"/>
      <c r="AR98">
        <f t="shared" si="45"/>
        <v>1</v>
      </c>
      <c r="AS98">
        <f t="shared" si="23"/>
        <v>0</v>
      </c>
      <c r="AT98">
        <f t="shared" si="24"/>
        <v>0</v>
      </c>
    </row>
    <row r="99" spans="1:46" x14ac:dyDescent="0.25">
      <c r="A99" s="1" t="s">
        <v>354</v>
      </c>
      <c r="B99" s="1" t="s">
        <v>355</v>
      </c>
      <c r="C99" s="2">
        <v>299</v>
      </c>
      <c r="D99" s="1" t="s">
        <v>356</v>
      </c>
      <c r="E99" s="2">
        <v>9</v>
      </c>
      <c r="F99" s="2">
        <v>3</v>
      </c>
      <c r="G99" s="2">
        <v>4</v>
      </c>
      <c r="H99" s="2">
        <v>2</v>
      </c>
      <c r="I99" s="2">
        <v>2</v>
      </c>
      <c r="J99" s="2">
        <v>2</v>
      </c>
      <c r="K99" s="2">
        <v>2</v>
      </c>
      <c r="L99" s="2">
        <v>1</v>
      </c>
      <c r="M99" s="2">
        <v>1</v>
      </c>
      <c r="N99" s="2">
        <v>3</v>
      </c>
      <c r="O99" s="2">
        <v>6</v>
      </c>
      <c r="P99" s="2">
        <v>2</v>
      </c>
      <c r="Q99" s="2" t="s">
        <v>18</v>
      </c>
      <c r="R99">
        <f t="shared" si="25"/>
        <v>0</v>
      </c>
      <c r="S99">
        <f t="shared" si="26"/>
        <v>0</v>
      </c>
      <c r="T99">
        <f t="shared" si="27"/>
        <v>1</v>
      </c>
      <c r="U99">
        <f t="shared" si="28"/>
        <v>1</v>
      </c>
      <c r="V99" s="138"/>
      <c r="W99">
        <f t="shared" si="29"/>
        <v>0</v>
      </c>
      <c r="X99">
        <f t="shared" si="30"/>
        <v>1</v>
      </c>
      <c r="Y99">
        <f t="shared" si="31"/>
        <v>0</v>
      </c>
      <c r="Z99">
        <f t="shared" si="32"/>
        <v>1</v>
      </c>
      <c r="AA99" s="138"/>
      <c r="AB99">
        <f t="shared" si="33"/>
        <v>1</v>
      </c>
      <c r="AC99">
        <f t="shared" si="34"/>
        <v>0</v>
      </c>
      <c r="AD99">
        <f t="shared" si="35"/>
        <v>1</v>
      </c>
      <c r="AE99">
        <f t="shared" si="36"/>
        <v>1</v>
      </c>
      <c r="AF99" s="138"/>
      <c r="AG99">
        <f t="shared" si="37"/>
        <v>0</v>
      </c>
      <c r="AH99">
        <f t="shared" si="38"/>
        <v>0</v>
      </c>
      <c r="AI99">
        <f t="shared" si="39"/>
        <v>1</v>
      </c>
      <c r="AJ99">
        <f t="shared" si="40"/>
        <v>0</v>
      </c>
      <c r="AK99" s="138"/>
      <c r="AL99">
        <f t="shared" si="41"/>
        <v>0</v>
      </c>
      <c r="AM99">
        <f t="shared" si="42"/>
        <v>0</v>
      </c>
      <c r="AN99">
        <f t="shared" si="43"/>
        <v>0</v>
      </c>
      <c r="AO99">
        <f t="shared" si="44"/>
        <v>0</v>
      </c>
      <c r="AP99" s="138"/>
      <c r="AR99">
        <f t="shared" si="45"/>
        <v>0</v>
      </c>
      <c r="AS99">
        <f t="shared" si="23"/>
        <v>0</v>
      </c>
      <c r="AT99">
        <f t="shared" si="24"/>
        <v>1</v>
      </c>
    </row>
    <row r="100" spans="1:46" x14ac:dyDescent="0.25">
      <c r="A100" s="1" t="s">
        <v>357</v>
      </c>
      <c r="B100" s="1" t="s">
        <v>358</v>
      </c>
      <c r="C100" s="2">
        <v>410</v>
      </c>
      <c r="D100" s="1" t="s">
        <v>359</v>
      </c>
      <c r="E100" s="2">
        <v>9</v>
      </c>
      <c r="F100" s="2">
        <v>1</v>
      </c>
      <c r="G100" s="2">
        <v>3</v>
      </c>
      <c r="H100" s="2">
        <v>3</v>
      </c>
      <c r="I100" s="2">
        <v>2</v>
      </c>
      <c r="J100" s="2">
        <v>2</v>
      </c>
      <c r="K100" s="2">
        <v>2</v>
      </c>
      <c r="L100" s="2">
        <v>1</v>
      </c>
      <c r="M100" s="2">
        <v>2</v>
      </c>
      <c r="N100" s="2">
        <v>3</v>
      </c>
      <c r="O100" s="2">
        <v>4</v>
      </c>
      <c r="P100" s="2">
        <v>2</v>
      </c>
      <c r="Q100" s="2" t="s">
        <v>18</v>
      </c>
      <c r="R100">
        <f t="shared" si="25"/>
        <v>0</v>
      </c>
      <c r="S100">
        <f t="shared" si="26"/>
        <v>0</v>
      </c>
      <c r="T100">
        <f t="shared" si="27"/>
        <v>1</v>
      </c>
      <c r="U100">
        <f t="shared" si="28"/>
        <v>0</v>
      </c>
      <c r="V100" s="138"/>
      <c r="W100">
        <f t="shared" si="29"/>
        <v>0</v>
      </c>
      <c r="X100">
        <f t="shared" si="30"/>
        <v>1</v>
      </c>
      <c r="Y100">
        <f t="shared" si="31"/>
        <v>0</v>
      </c>
      <c r="Z100">
        <f t="shared" si="32"/>
        <v>1</v>
      </c>
      <c r="AA100" s="138"/>
      <c r="AB100">
        <f t="shared" si="33"/>
        <v>1</v>
      </c>
      <c r="AC100">
        <f t="shared" si="34"/>
        <v>0</v>
      </c>
      <c r="AD100">
        <f t="shared" si="35"/>
        <v>0</v>
      </c>
      <c r="AE100">
        <f t="shared" si="36"/>
        <v>0</v>
      </c>
      <c r="AF100" s="138"/>
      <c r="AG100">
        <f t="shared" si="37"/>
        <v>0</v>
      </c>
      <c r="AH100">
        <f t="shared" si="38"/>
        <v>0</v>
      </c>
      <c r="AI100">
        <f t="shared" si="39"/>
        <v>1</v>
      </c>
      <c r="AJ100">
        <f t="shared" si="40"/>
        <v>0</v>
      </c>
      <c r="AK100" s="138"/>
      <c r="AL100">
        <f t="shared" si="41"/>
        <v>0</v>
      </c>
      <c r="AM100">
        <f t="shared" si="42"/>
        <v>0</v>
      </c>
      <c r="AN100">
        <f t="shared" si="43"/>
        <v>0</v>
      </c>
      <c r="AO100">
        <f t="shared" si="44"/>
        <v>1</v>
      </c>
      <c r="AP100" s="138"/>
      <c r="AR100">
        <f t="shared" si="45"/>
        <v>0</v>
      </c>
      <c r="AS100">
        <f t="shared" si="23"/>
        <v>0</v>
      </c>
      <c r="AT100">
        <f t="shared" si="24"/>
        <v>0</v>
      </c>
    </row>
    <row r="101" spans="1:46" x14ac:dyDescent="0.25">
      <c r="A101" s="1" t="s">
        <v>360</v>
      </c>
      <c r="B101" s="1" t="s">
        <v>361</v>
      </c>
      <c r="C101" s="2">
        <v>436</v>
      </c>
      <c r="D101" s="1" t="s">
        <v>362</v>
      </c>
      <c r="E101" s="2">
        <v>1</v>
      </c>
      <c r="F101" s="2">
        <v>5</v>
      </c>
      <c r="G101" s="2">
        <v>4</v>
      </c>
      <c r="H101" s="2">
        <v>99</v>
      </c>
      <c r="I101" s="2">
        <v>2</v>
      </c>
      <c r="J101" s="2">
        <v>2</v>
      </c>
      <c r="K101" s="2">
        <v>2</v>
      </c>
      <c r="L101" s="2">
        <v>2</v>
      </c>
      <c r="M101" s="2">
        <v>3</v>
      </c>
      <c r="N101" s="2">
        <v>3</v>
      </c>
      <c r="O101" s="2">
        <v>1</v>
      </c>
      <c r="P101" s="2">
        <v>2</v>
      </c>
      <c r="Q101" s="2" t="s">
        <v>18</v>
      </c>
      <c r="R101">
        <f t="shared" si="25"/>
        <v>0</v>
      </c>
      <c r="S101">
        <f t="shared" si="26"/>
        <v>0</v>
      </c>
      <c r="T101">
        <f t="shared" si="27"/>
        <v>1</v>
      </c>
      <c r="U101">
        <f t="shared" si="28"/>
        <v>0</v>
      </c>
      <c r="V101" s="138"/>
      <c r="W101">
        <f t="shared" si="29"/>
        <v>0</v>
      </c>
      <c r="X101">
        <f t="shared" si="30"/>
        <v>1</v>
      </c>
      <c r="Y101">
        <f t="shared" si="31"/>
        <v>0</v>
      </c>
      <c r="Z101">
        <f t="shared" si="32"/>
        <v>1</v>
      </c>
      <c r="AA101" s="138"/>
      <c r="AB101">
        <f t="shared" si="33"/>
        <v>0</v>
      </c>
      <c r="AC101">
        <f t="shared" si="34"/>
        <v>1</v>
      </c>
      <c r="AD101">
        <f t="shared" si="35"/>
        <v>0</v>
      </c>
      <c r="AE101">
        <f t="shared" si="36"/>
        <v>0</v>
      </c>
      <c r="AF101" s="138"/>
      <c r="AG101">
        <f t="shared" si="37"/>
        <v>0</v>
      </c>
      <c r="AH101">
        <f t="shared" si="38"/>
        <v>0</v>
      </c>
      <c r="AI101">
        <f t="shared" si="39"/>
        <v>1</v>
      </c>
      <c r="AJ101">
        <f t="shared" si="40"/>
        <v>0</v>
      </c>
      <c r="AK101" s="138"/>
      <c r="AL101">
        <f t="shared" si="41"/>
        <v>1</v>
      </c>
      <c r="AM101">
        <f t="shared" si="42"/>
        <v>0</v>
      </c>
      <c r="AN101">
        <f t="shared" si="43"/>
        <v>0</v>
      </c>
      <c r="AO101">
        <f t="shared" si="44"/>
        <v>0</v>
      </c>
      <c r="AP101" s="138"/>
      <c r="AR101">
        <f t="shared" si="45"/>
        <v>1</v>
      </c>
      <c r="AS101">
        <f t="shared" si="23"/>
        <v>0</v>
      </c>
      <c r="AT101">
        <f t="shared" si="24"/>
        <v>0</v>
      </c>
    </row>
    <row r="102" spans="1:46" x14ac:dyDescent="0.25">
      <c r="A102" s="1" t="s">
        <v>363</v>
      </c>
      <c r="B102" s="1" t="s">
        <v>364</v>
      </c>
      <c r="C102" s="2">
        <v>1223</v>
      </c>
      <c r="D102" s="1" t="s">
        <v>365</v>
      </c>
      <c r="E102" s="2">
        <v>3</v>
      </c>
      <c r="F102" s="2">
        <v>8</v>
      </c>
      <c r="G102" s="2">
        <v>4</v>
      </c>
      <c r="H102" s="2">
        <v>2</v>
      </c>
      <c r="I102" s="2">
        <v>1</v>
      </c>
      <c r="J102" s="2">
        <v>2</v>
      </c>
      <c r="K102" s="2">
        <v>1</v>
      </c>
      <c r="L102" s="2">
        <v>1</v>
      </c>
      <c r="M102" s="2">
        <v>1</v>
      </c>
      <c r="N102" s="2">
        <v>4</v>
      </c>
      <c r="O102" s="2">
        <v>6</v>
      </c>
      <c r="P102" s="2">
        <v>2</v>
      </c>
      <c r="Q102" s="2" t="s">
        <v>18</v>
      </c>
      <c r="R102">
        <f t="shared" si="25"/>
        <v>1</v>
      </c>
      <c r="S102">
        <f t="shared" si="26"/>
        <v>0</v>
      </c>
      <c r="T102">
        <f t="shared" si="27"/>
        <v>0</v>
      </c>
      <c r="U102">
        <f t="shared" si="28"/>
        <v>1</v>
      </c>
      <c r="V102" s="138"/>
      <c r="W102">
        <f t="shared" si="29"/>
        <v>0</v>
      </c>
      <c r="X102">
        <f t="shared" si="30"/>
        <v>1</v>
      </c>
      <c r="Y102">
        <f t="shared" si="31"/>
        <v>1</v>
      </c>
      <c r="Z102">
        <f t="shared" si="32"/>
        <v>0</v>
      </c>
      <c r="AA102" s="138"/>
      <c r="AB102">
        <f t="shared" si="33"/>
        <v>1</v>
      </c>
      <c r="AC102">
        <f t="shared" si="34"/>
        <v>0</v>
      </c>
      <c r="AD102">
        <f t="shared" si="35"/>
        <v>1</v>
      </c>
      <c r="AE102">
        <f t="shared" si="36"/>
        <v>1</v>
      </c>
      <c r="AF102" s="138"/>
      <c r="AG102">
        <f t="shared" si="37"/>
        <v>0</v>
      </c>
      <c r="AH102">
        <f t="shared" si="38"/>
        <v>0</v>
      </c>
      <c r="AI102">
        <f t="shared" si="39"/>
        <v>0</v>
      </c>
      <c r="AJ102">
        <f t="shared" si="40"/>
        <v>1</v>
      </c>
      <c r="AK102" s="138"/>
      <c r="AL102">
        <f t="shared" si="41"/>
        <v>0</v>
      </c>
      <c r="AM102">
        <f t="shared" si="42"/>
        <v>0</v>
      </c>
      <c r="AN102">
        <f t="shared" si="43"/>
        <v>0</v>
      </c>
      <c r="AO102">
        <f t="shared" si="44"/>
        <v>0</v>
      </c>
      <c r="AP102" s="138"/>
      <c r="AR102">
        <f t="shared" si="45"/>
        <v>0</v>
      </c>
      <c r="AS102">
        <f t="shared" si="23"/>
        <v>0</v>
      </c>
      <c r="AT102">
        <f t="shared" si="24"/>
        <v>1</v>
      </c>
    </row>
    <row r="103" spans="1:46" x14ac:dyDescent="0.25">
      <c r="A103" s="1" t="s">
        <v>366</v>
      </c>
      <c r="B103" s="1" t="s">
        <v>367</v>
      </c>
      <c r="C103" s="2">
        <v>321</v>
      </c>
      <c r="D103" s="1" t="s">
        <v>368</v>
      </c>
      <c r="E103" s="2">
        <v>5</v>
      </c>
      <c r="F103" s="2">
        <v>3</v>
      </c>
      <c r="G103" s="2">
        <v>4</v>
      </c>
      <c r="H103" s="2">
        <v>2</v>
      </c>
      <c r="I103" s="2">
        <v>2</v>
      </c>
      <c r="J103" s="2">
        <v>2</v>
      </c>
      <c r="K103" s="2">
        <v>2</v>
      </c>
      <c r="L103" s="2">
        <v>2</v>
      </c>
      <c r="M103" s="2">
        <v>1</v>
      </c>
      <c r="N103" s="2">
        <v>3</v>
      </c>
      <c r="O103" s="2">
        <v>6</v>
      </c>
      <c r="P103" s="2">
        <v>2</v>
      </c>
      <c r="Q103" s="2" t="s">
        <v>18</v>
      </c>
      <c r="R103">
        <f t="shared" si="25"/>
        <v>0</v>
      </c>
      <c r="S103">
        <f t="shared" si="26"/>
        <v>0</v>
      </c>
      <c r="T103">
        <f t="shared" si="27"/>
        <v>1</v>
      </c>
      <c r="U103">
        <f t="shared" si="28"/>
        <v>1</v>
      </c>
      <c r="V103" s="138"/>
      <c r="W103">
        <f t="shared" si="29"/>
        <v>0</v>
      </c>
      <c r="X103">
        <f t="shared" si="30"/>
        <v>1</v>
      </c>
      <c r="Y103">
        <f t="shared" si="31"/>
        <v>0</v>
      </c>
      <c r="Z103">
        <f t="shared" si="32"/>
        <v>1</v>
      </c>
      <c r="AA103" s="138"/>
      <c r="AB103">
        <f t="shared" si="33"/>
        <v>0</v>
      </c>
      <c r="AC103">
        <f t="shared" si="34"/>
        <v>1</v>
      </c>
      <c r="AD103">
        <f t="shared" si="35"/>
        <v>1</v>
      </c>
      <c r="AE103">
        <f t="shared" si="36"/>
        <v>1</v>
      </c>
      <c r="AF103" s="138"/>
      <c r="AG103">
        <f t="shared" si="37"/>
        <v>0</v>
      </c>
      <c r="AH103">
        <f t="shared" si="38"/>
        <v>0</v>
      </c>
      <c r="AI103">
        <f t="shared" si="39"/>
        <v>1</v>
      </c>
      <c r="AJ103">
        <f t="shared" si="40"/>
        <v>0</v>
      </c>
      <c r="AK103" s="138"/>
      <c r="AL103">
        <f t="shared" si="41"/>
        <v>0</v>
      </c>
      <c r="AM103">
        <f t="shared" si="42"/>
        <v>0</v>
      </c>
      <c r="AN103">
        <f t="shared" si="43"/>
        <v>0</v>
      </c>
      <c r="AO103">
        <f t="shared" si="44"/>
        <v>0</v>
      </c>
      <c r="AP103" s="138"/>
      <c r="AR103">
        <f t="shared" si="45"/>
        <v>0</v>
      </c>
      <c r="AS103">
        <f t="shared" si="23"/>
        <v>0</v>
      </c>
      <c r="AT103">
        <f t="shared" si="24"/>
        <v>1</v>
      </c>
    </row>
    <row r="104" spans="1:46" x14ac:dyDescent="0.25">
      <c r="A104" s="1" t="s">
        <v>369</v>
      </c>
      <c r="B104" s="1" t="s">
        <v>370</v>
      </c>
      <c r="C104" s="2">
        <v>1193</v>
      </c>
      <c r="D104" s="1" t="s">
        <v>371</v>
      </c>
      <c r="E104" s="2">
        <v>6</v>
      </c>
      <c r="F104" s="2">
        <v>2</v>
      </c>
      <c r="G104" s="2">
        <v>2</v>
      </c>
      <c r="H104" s="2">
        <v>2</v>
      </c>
      <c r="I104" s="2">
        <v>2</v>
      </c>
      <c r="J104" s="2">
        <v>2</v>
      </c>
      <c r="K104" s="2">
        <v>1</v>
      </c>
      <c r="L104" s="2">
        <v>1</v>
      </c>
      <c r="M104" s="2">
        <v>2</v>
      </c>
      <c r="N104" s="2">
        <v>4</v>
      </c>
      <c r="O104" s="2">
        <v>3</v>
      </c>
      <c r="P104" s="2">
        <v>2</v>
      </c>
      <c r="Q104" s="2" t="s">
        <v>18</v>
      </c>
      <c r="R104">
        <f t="shared" si="25"/>
        <v>0</v>
      </c>
      <c r="S104">
        <f t="shared" si="26"/>
        <v>0</v>
      </c>
      <c r="T104">
        <f t="shared" si="27"/>
        <v>1</v>
      </c>
      <c r="U104">
        <f t="shared" si="28"/>
        <v>1</v>
      </c>
      <c r="V104" s="138"/>
      <c r="W104">
        <f t="shared" si="29"/>
        <v>0</v>
      </c>
      <c r="X104">
        <f t="shared" si="30"/>
        <v>1</v>
      </c>
      <c r="Y104">
        <f t="shared" si="31"/>
        <v>1</v>
      </c>
      <c r="Z104">
        <f t="shared" si="32"/>
        <v>0</v>
      </c>
      <c r="AA104" s="138"/>
      <c r="AB104">
        <f t="shared" si="33"/>
        <v>1</v>
      </c>
      <c r="AC104">
        <f t="shared" si="34"/>
        <v>0</v>
      </c>
      <c r="AD104">
        <f t="shared" si="35"/>
        <v>0</v>
      </c>
      <c r="AE104">
        <f t="shared" si="36"/>
        <v>0</v>
      </c>
      <c r="AF104" s="138"/>
      <c r="AG104">
        <f t="shared" si="37"/>
        <v>0</v>
      </c>
      <c r="AH104">
        <f t="shared" si="38"/>
        <v>0</v>
      </c>
      <c r="AI104">
        <f t="shared" si="39"/>
        <v>0</v>
      </c>
      <c r="AJ104">
        <f t="shared" si="40"/>
        <v>1</v>
      </c>
      <c r="AK104" s="138"/>
      <c r="AL104">
        <f t="shared" si="41"/>
        <v>0</v>
      </c>
      <c r="AM104">
        <f t="shared" si="42"/>
        <v>0</v>
      </c>
      <c r="AN104">
        <f t="shared" si="43"/>
        <v>1</v>
      </c>
      <c r="AO104">
        <f t="shared" si="44"/>
        <v>0</v>
      </c>
      <c r="AP104" s="138"/>
      <c r="AR104">
        <f t="shared" si="45"/>
        <v>0</v>
      </c>
      <c r="AS104">
        <f t="shared" si="23"/>
        <v>0</v>
      </c>
      <c r="AT104">
        <f t="shared" si="24"/>
        <v>0</v>
      </c>
    </row>
    <row r="105" spans="1:46" x14ac:dyDescent="0.25">
      <c r="A105" s="1" t="s">
        <v>372</v>
      </c>
      <c r="B105" s="1" t="s">
        <v>373</v>
      </c>
      <c r="C105" s="2">
        <v>485</v>
      </c>
      <c r="D105" s="1" t="s">
        <v>374</v>
      </c>
      <c r="E105" s="2">
        <v>6</v>
      </c>
      <c r="F105" s="2">
        <v>1</v>
      </c>
      <c r="G105" s="2">
        <v>3</v>
      </c>
      <c r="H105" s="2">
        <v>1</v>
      </c>
      <c r="I105" s="2">
        <v>3</v>
      </c>
      <c r="J105" s="2">
        <v>2</v>
      </c>
      <c r="K105" s="2">
        <v>2</v>
      </c>
      <c r="L105" s="2">
        <v>2</v>
      </c>
      <c r="M105" s="2">
        <v>2</v>
      </c>
      <c r="N105" s="2">
        <v>6</v>
      </c>
      <c r="O105" s="2">
        <v>6</v>
      </c>
      <c r="P105" s="2">
        <v>2</v>
      </c>
      <c r="Q105" s="2" t="s">
        <v>18</v>
      </c>
      <c r="R105">
        <f t="shared" si="25"/>
        <v>0</v>
      </c>
      <c r="S105">
        <f t="shared" si="26"/>
        <v>1</v>
      </c>
      <c r="T105">
        <f t="shared" si="27"/>
        <v>0</v>
      </c>
      <c r="U105">
        <f t="shared" si="28"/>
        <v>0</v>
      </c>
      <c r="V105" s="138"/>
      <c r="W105">
        <f t="shared" si="29"/>
        <v>0</v>
      </c>
      <c r="X105">
        <f t="shared" si="30"/>
        <v>1</v>
      </c>
      <c r="Y105">
        <f t="shared" si="31"/>
        <v>0</v>
      </c>
      <c r="Z105">
        <f t="shared" si="32"/>
        <v>1</v>
      </c>
      <c r="AA105" s="138"/>
      <c r="AB105">
        <f t="shared" si="33"/>
        <v>0</v>
      </c>
      <c r="AC105">
        <f t="shared" si="34"/>
        <v>1</v>
      </c>
      <c r="AD105">
        <f t="shared" si="35"/>
        <v>0</v>
      </c>
      <c r="AE105">
        <f t="shared" si="36"/>
        <v>0</v>
      </c>
      <c r="AF105" s="138"/>
      <c r="AG105">
        <f t="shared" si="37"/>
        <v>0</v>
      </c>
      <c r="AH105">
        <f t="shared" si="38"/>
        <v>0</v>
      </c>
      <c r="AI105">
        <f t="shared" si="39"/>
        <v>0</v>
      </c>
      <c r="AJ105">
        <f t="shared" si="40"/>
        <v>0</v>
      </c>
      <c r="AK105" s="138"/>
      <c r="AL105">
        <f t="shared" si="41"/>
        <v>0</v>
      </c>
      <c r="AM105">
        <f t="shared" si="42"/>
        <v>0</v>
      </c>
      <c r="AN105">
        <f t="shared" si="43"/>
        <v>0</v>
      </c>
      <c r="AO105">
        <f t="shared" si="44"/>
        <v>0</v>
      </c>
      <c r="AP105" s="138"/>
      <c r="AR105">
        <f t="shared" si="45"/>
        <v>0</v>
      </c>
      <c r="AS105">
        <f t="shared" si="23"/>
        <v>0</v>
      </c>
      <c r="AT105">
        <f t="shared" si="24"/>
        <v>1</v>
      </c>
    </row>
    <row r="106" spans="1:46" x14ac:dyDescent="0.25">
      <c r="A106" s="1" t="s">
        <v>375</v>
      </c>
      <c r="B106" s="1" t="s">
        <v>376</v>
      </c>
      <c r="C106" s="2">
        <v>799</v>
      </c>
      <c r="D106" s="1" t="s">
        <v>377</v>
      </c>
      <c r="E106" s="2">
        <v>6</v>
      </c>
      <c r="F106" s="2">
        <v>9</v>
      </c>
      <c r="G106" s="2">
        <v>3</v>
      </c>
      <c r="H106" s="2">
        <v>1</v>
      </c>
      <c r="I106" s="2">
        <v>3</v>
      </c>
      <c r="J106" s="2">
        <v>3</v>
      </c>
      <c r="K106" s="2">
        <v>1</v>
      </c>
      <c r="L106" s="2">
        <v>1</v>
      </c>
      <c r="M106" s="2">
        <v>2</v>
      </c>
      <c r="N106" s="2">
        <v>3</v>
      </c>
      <c r="O106" s="2">
        <v>4</v>
      </c>
      <c r="P106" s="2">
        <v>1</v>
      </c>
      <c r="Q106" s="1" t="s">
        <v>378</v>
      </c>
      <c r="R106">
        <f t="shared" si="25"/>
        <v>0</v>
      </c>
      <c r="S106">
        <f t="shared" si="26"/>
        <v>1</v>
      </c>
      <c r="T106">
        <f t="shared" si="27"/>
        <v>0</v>
      </c>
      <c r="U106">
        <f t="shared" si="28"/>
        <v>0</v>
      </c>
      <c r="V106" s="138"/>
      <c r="W106">
        <f t="shared" si="29"/>
        <v>0</v>
      </c>
      <c r="X106">
        <f t="shared" si="30"/>
        <v>0</v>
      </c>
      <c r="Y106">
        <f t="shared" si="31"/>
        <v>1</v>
      </c>
      <c r="Z106">
        <f t="shared" si="32"/>
        <v>0</v>
      </c>
      <c r="AA106" s="138"/>
      <c r="AB106">
        <f t="shared" si="33"/>
        <v>1</v>
      </c>
      <c r="AC106">
        <f t="shared" si="34"/>
        <v>0</v>
      </c>
      <c r="AD106">
        <f t="shared" si="35"/>
        <v>0</v>
      </c>
      <c r="AE106">
        <f t="shared" si="36"/>
        <v>0</v>
      </c>
      <c r="AF106" s="138"/>
      <c r="AG106">
        <f t="shared" si="37"/>
        <v>0</v>
      </c>
      <c r="AH106">
        <f t="shared" si="38"/>
        <v>0</v>
      </c>
      <c r="AI106">
        <f t="shared" si="39"/>
        <v>1</v>
      </c>
      <c r="AJ106">
        <f t="shared" si="40"/>
        <v>0</v>
      </c>
      <c r="AK106" s="138"/>
      <c r="AL106">
        <f t="shared" si="41"/>
        <v>0</v>
      </c>
      <c r="AM106">
        <f t="shared" si="42"/>
        <v>0</v>
      </c>
      <c r="AN106">
        <f t="shared" si="43"/>
        <v>0</v>
      </c>
      <c r="AO106">
        <f t="shared" si="44"/>
        <v>1</v>
      </c>
      <c r="AP106" s="138"/>
      <c r="AR106">
        <f t="shared" si="45"/>
        <v>0</v>
      </c>
      <c r="AS106">
        <f t="shared" si="23"/>
        <v>0</v>
      </c>
      <c r="AT106">
        <f t="shared" si="24"/>
        <v>0</v>
      </c>
    </row>
    <row r="107" spans="1:46" x14ac:dyDescent="0.25">
      <c r="A107" s="1" t="s">
        <v>379</v>
      </c>
      <c r="B107" s="1" t="s">
        <v>380</v>
      </c>
      <c r="C107" s="2">
        <v>1123</v>
      </c>
      <c r="D107" s="1" t="s">
        <v>381</v>
      </c>
      <c r="E107" s="2">
        <v>9</v>
      </c>
      <c r="F107" s="2">
        <v>5</v>
      </c>
      <c r="G107" s="2">
        <v>2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2</v>
      </c>
      <c r="N107" s="2">
        <v>1</v>
      </c>
      <c r="O107" s="2">
        <v>4</v>
      </c>
      <c r="P107" s="2">
        <v>1</v>
      </c>
      <c r="Q107" s="1" t="s">
        <v>382</v>
      </c>
      <c r="R107">
        <f t="shared" si="25"/>
        <v>1</v>
      </c>
      <c r="S107">
        <f t="shared" si="26"/>
        <v>1</v>
      </c>
      <c r="T107">
        <f t="shared" si="27"/>
        <v>0</v>
      </c>
      <c r="U107">
        <f t="shared" si="28"/>
        <v>0</v>
      </c>
      <c r="V107" s="138"/>
      <c r="W107">
        <f t="shared" si="29"/>
        <v>1</v>
      </c>
      <c r="X107">
        <f t="shared" si="30"/>
        <v>0</v>
      </c>
      <c r="Y107">
        <f t="shared" si="31"/>
        <v>1</v>
      </c>
      <c r="Z107">
        <f t="shared" si="32"/>
        <v>0</v>
      </c>
      <c r="AA107" s="138"/>
      <c r="AB107">
        <f t="shared" si="33"/>
        <v>1</v>
      </c>
      <c r="AC107">
        <f t="shared" si="34"/>
        <v>0</v>
      </c>
      <c r="AD107">
        <f t="shared" si="35"/>
        <v>0</v>
      </c>
      <c r="AE107">
        <f t="shared" si="36"/>
        <v>0</v>
      </c>
      <c r="AF107" s="138"/>
      <c r="AG107">
        <f t="shared" si="37"/>
        <v>1</v>
      </c>
      <c r="AH107">
        <f t="shared" si="38"/>
        <v>0</v>
      </c>
      <c r="AI107">
        <f t="shared" si="39"/>
        <v>0</v>
      </c>
      <c r="AJ107">
        <f t="shared" si="40"/>
        <v>0</v>
      </c>
      <c r="AK107" s="138"/>
      <c r="AL107">
        <f t="shared" si="41"/>
        <v>0</v>
      </c>
      <c r="AM107">
        <f t="shared" si="42"/>
        <v>0</v>
      </c>
      <c r="AN107">
        <f t="shared" si="43"/>
        <v>0</v>
      </c>
      <c r="AO107">
        <f t="shared" si="44"/>
        <v>1</v>
      </c>
      <c r="AP107" s="138"/>
      <c r="AR107">
        <f t="shared" si="45"/>
        <v>0</v>
      </c>
      <c r="AS107">
        <f t="shared" si="23"/>
        <v>0</v>
      </c>
      <c r="AT107">
        <f t="shared" si="24"/>
        <v>0</v>
      </c>
    </row>
    <row r="108" spans="1:46" x14ac:dyDescent="0.25">
      <c r="A108" s="1" t="s">
        <v>383</v>
      </c>
      <c r="B108" s="1" t="s">
        <v>384</v>
      </c>
      <c r="C108" s="2">
        <v>679</v>
      </c>
      <c r="D108" s="1" t="s">
        <v>385</v>
      </c>
      <c r="E108" s="2">
        <v>5</v>
      </c>
      <c r="F108" s="2">
        <v>1</v>
      </c>
      <c r="G108" s="2">
        <v>3</v>
      </c>
      <c r="H108" s="2">
        <v>1</v>
      </c>
      <c r="I108" s="2">
        <v>3</v>
      </c>
      <c r="J108" s="2">
        <v>1</v>
      </c>
      <c r="K108" s="2">
        <v>1</v>
      </c>
      <c r="L108" s="2">
        <v>2</v>
      </c>
      <c r="M108" s="2">
        <v>1</v>
      </c>
      <c r="N108" s="2">
        <v>1</v>
      </c>
      <c r="O108" s="2">
        <v>4</v>
      </c>
      <c r="P108" s="2">
        <v>1</v>
      </c>
      <c r="Q108" s="1" t="s">
        <v>386</v>
      </c>
      <c r="R108">
        <f t="shared" si="25"/>
        <v>0</v>
      </c>
      <c r="S108">
        <f t="shared" si="26"/>
        <v>1</v>
      </c>
      <c r="T108">
        <f t="shared" si="27"/>
        <v>0</v>
      </c>
      <c r="U108">
        <f t="shared" si="28"/>
        <v>0</v>
      </c>
      <c r="V108" s="138"/>
      <c r="W108">
        <f t="shared" si="29"/>
        <v>1</v>
      </c>
      <c r="X108">
        <f t="shared" si="30"/>
        <v>0</v>
      </c>
      <c r="Y108">
        <f t="shared" si="31"/>
        <v>1</v>
      </c>
      <c r="Z108">
        <f t="shared" si="32"/>
        <v>0</v>
      </c>
      <c r="AA108" s="138"/>
      <c r="AB108">
        <f t="shared" si="33"/>
        <v>0</v>
      </c>
      <c r="AC108">
        <f t="shared" si="34"/>
        <v>1</v>
      </c>
      <c r="AD108">
        <f t="shared" si="35"/>
        <v>1</v>
      </c>
      <c r="AE108">
        <f t="shared" si="36"/>
        <v>1</v>
      </c>
      <c r="AF108" s="138"/>
      <c r="AG108">
        <f t="shared" si="37"/>
        <v>1</v>
      </c>
      <c r="AH108">
        <f t="shared" si="38"/>
        <v>0</v>
      </c>
      <c r="AI108">
        <f t="shared" si="39"/>
        <v>0</v>
      </c>
      <c r="AJ108">
        <f t="shared" si="40"/>
        <v>0</v>
      </c>
      <c r="AK108" s="138"/>
      <c r="AL108">
        <f t="shared" si="41"/>
        <v>0</v>
      </c>
      <c r="AM108">
        <f t="shared" si="42"/>
        <v>0</v>
      </c>
      <c r="AN108">
        <f t="shared" si="43"/>
        <v>0</v>
      </c>
      <c r="AO108">
        <f t="shared" si="44"/>
        <v>1</v>
      </c>
      <c r="AP108" s="138"/>
      <c r="AR108">
        <f t="shared" si="45"/>
        <v>0</v>
      </c>
      <c r="AS108">
        <f t="shared" si="23"/>
        <v>0</v>
      </c>
      <c r="AT108">
        <f t="shared" si="24"/>
        <v>0</v>
      </c>
    </row>
    <row r="109" spans="1:46" x14ac:dyDescent="0.25">
      <c r="A109" s="1" t="s">
        <v>387</v>
      </c>
      <c r="B109" s="1" t="s">
        <v>388</v>
      </c>
      <c r="C109" s="2">
        <v>394</v>
      </c>
      <c r="D109" s="1" t="s">
        <v>389</v>
      </c>
      <c r="E109" s="2">
        <v>5</v>
      </c>
      <c r="F109" s="2">
        <v>4</v>
      </c>
      <c r="G109" s="2">
        <v>3</v>
      </c>
      <c r="H109" s="2">
        <v>99</v>
      </c>
      <c r="I109" s="2">
        <v>3</v>
      </c>
      <c r="J109" s="2">
        <v>2</v>
      </c>
      <c r="K109" s="2">
        <v>2</v>
      </c>
      <c r="L109" s="2">
        <v>1</v>
      </c>
      <c r="M109" s="2">
        <v>1</v>
      </c>
      <c r="N109" s="2">
        <v>2</v>
      </c>
      <c r="O109" s="2">
        <v>6</v>
      </c>
      <c r="P109" s="2">
        <v>2</v>
      </c>
      <c r="Q109" s="2" t="s">
        <v>18</v>
      </c>
      <c r="R109">
        <f t="shared" si="25"/>
        <v>0</v>
      </c>
      <c r="S109">
        <f t="shared" si="26"/>
        <v>0</v>
      </c>
      <c r="T109">
        <f t="shared" si="27"/>
        <v>0</v>
      </c>
      <c r="U109">
        <f t="shared" si="28"/>
        <v>0</v>
      </c>
      <c r="V109" s="138"/>
      <c r="W109">
        <f t="shared" si="29"/>
        <v>0</v>
      </c>
      <c r="X109">
        <f t="shared" si="30"/>
        <v>1</v>
      </c>
      <c r="Y109">
        <f t="shared" si="31"/>
        <v>0</v>
      </c>
      <c r="Z109">
        <f t="shared" si="32"/>
        <v>1</v>
      </c>
      <c r="AA109" s="138"/>
      <c r="AB109">
        <f t="shared" si="33"/>
        <v>1</v>
      </c>
      <c r="AC109">
        <f t="shared" si="34"/>
        <v>0</v>
      </c>
      <c r="AD109">
        <f t="shared" si="35"/>
        <v>1</v>
      </c>
      <c r="AE109">
        <f t="shared" si="36"/>
        <v>1</v>
      </c>
      <c r="AF109" s="138"/>
      <c r="AG109">
        <f t="shared" si="37"/>
        <v>0</v>
      </c>
      <c r="AH109">
        <f t="shared" si="38"/>
        <v>1</v>
      </c>
      <c r="AI109">
        <f t="shared" si="39"/>
        <v>0</v>
      </c>
      <c r="AJ109">
        <f t="shared" si="40"/>
        <v>0</v>
      </c>
      <c r="AK109" s="138"/>
      <c r="AL109">
        <f t="shared" si="41"/>
        <v>0</v>
      </c>
      <c r="AM109">
        <f t="shared" si="42"/>
        <v>0</v>
      </c>
      <c r="AN109">
        <f t="shared" si="43"/>
        <v>0</v>
      </c>
      <c r="AO109">
        <f t="shared" si="44"/>
        <v>0</v>
      </c>
      <c r="AP109" s="138"/>
      <c r="AR109">
        <f t="shared" si="45"/>
        <v>1</v>
      </c>
      <c r="AS109">
        <f t="shared" si="23"/>
        <v>0</v>
      </c>
      <c r="AT109">
        <f t="shared" si="24"/>
        <v>1</v>
      </c>
    </row>
    <row r="110" spans="1:46" x14ac:dyDescent="0.25">
      <c r="A110" s="1" t="s">
        <v>390</v>
      </c>
      <c r="B110" s="1" t="s">
        <v>391</v>
      </c>
      <c r="C110" s="2">
        <v>461</v>
      </c>
      <c r="D110" s="1" t="s">
        <v>392</v>
      </c>
      <c r="E110" s="2">
        <v>6</v>
      </c>
      <c r="F110" s="2">
        <v>4</v>
      </c>
      <c r="G110" s="2">
        <v>3</v>
      </c>
      <c r="H110" s="2">
        <v>3</v>
      </c>
      <c r="I110" s="2">
        <v>1</v>
      </c>
      <c r="J110" s="2">
        <v>2</v>
      </c>
      <c r="K110" s="2">
        <v>2</v>
      </c>
      <c r="L110" s="2">
        <v>1</v>
      </c>
      <c r="M110" s="2">
        <v>2</v>
      </c>
      <c r="N110" s="2">
        <v>3</v>
      </c>
      <c r="O110" s="2">
        <v>6</v>
      </c>
      <c r="P110" s="2">
        <v>2</v>
      </c>
      <c r="Q110" s="2" t="s">
        <v>18</v>
      </c>
      <c r="R110">
        <f t="shared" si="25"/>
        <v>1</v>
      </c>
      <c r="S110">
        <f t="shared" si="26"/>
        <v>0</v>
      </c>
      <c r="T110">
        <f t="shared" si="27"/>
        <v>0</v>
      </c>
      <c r="U110">
        <f t="shared" si="28"/>
        <v>0</v>
      </c>
      <c r="V110" s="138"/>
      <c r="W110">
        <f t="shared" si="29"/>
        <v>0</v>
      </c>
      <c r="X110">
        <f t="shared" si="30"/>
        <v>1</v>
      </c>
      <c r="Y110">
        <f t="shared" si="31"/>
        <v>0</v>
      </c>
      <c r="Z110">
        <f t="shared" si="32"/>
        <v>1</v>
      </c>
      <c r="AA110" s="138"/>
      <c r="AB110">
        <f t="shared" si="33"/>
        <v>1</v>
      </c>
      <c r="AC110">
        <f t="shared" si="34"/>
        <v>0</v>
      </c>
      <c r="AD110">
        <f t="shared" si="35"/>
        <v>0</v>
      </c>
      <c r="AE110">
        <f t="shared" si="36"/>
        <v>0</v>
      </c>
      <c r="AF110" s="138"/>
      <c r="AG110">
        <f t="shared" si="37"/>
        <v>0</v>
      </c>
      <c r="AH110">
        <f t="shared" si="38"/>
        <v>0</v>
      </c>
      <c r="AI110">
        <f t="shared" si="39"/>
        <v>1</v>
      </c>
      <c r="AJ110">
        <f t="shared" si="40"/>
        <v>0</v>
      </c>
      <c r="AK110" s="138"/>
      <c r="AL110">
        <f t="shared" si="41"/>
        <v>0</v>
      </c>
      <c r="AM110">
        <f t="shared" si="42"/>
        <v>0</v>
      </c>
      <c r="AN110">
        <f t="shared" si="43"/>
        <v>0</v>
      </c>
      <c r="AO110">
        <f t="shared" si="44"/>
        <v>0</v>
      </c>
      <c r="AP110" s="138"/>
      <c r="AR110">
        <f t="shared" si="45"/>
        <v>0</v>
      </c>
      <c r="AS110">
        <f t="shared" si="23"/>
        <v>0</v>
      </c>
      <c r="AT110">
        <f t="shared" si="24"/>
        <v>1</v>
      </c>
    </row>
    <row r="111" spans="1:46" x14ac:dyDescent="0.25">
      <c r="A111" s="1" t="s">
        <v>393</v>
      </c>
      <c r="B111" s="1" t="s">
        <v>394</v>
      </c>
      <c r="C111" s="2">
        <v>1638</v>
      </c>
      <c r="D111" s="1" t="s">
        <v>395</v>
      </c>
      <c r="E111" s="2">
        <v>5</v>
      </c>
      <c r="F111" s="2">
        <v>2</v>
      </c>
      <c r="G111" s="2">
        <v>3</v>
      </c>
      <c r="H111" s="2">
        <v>3</v>
      </c>
      <c r="I111" s="2">
        <v>2</v>
      </c>
      <c r="J111" s="2">
        <v>3</v>
      </c>
      <c r="K111" s="2">
        <v>2</v>
      </c>
      <c r="L111" s="2">
        <v>3</v>
      </c>
      <c r="M111" s="2">
        <v>3</v>
      </c>
      <c r="N111" s="2">
        <v>4</v>
      </c>
      <c r="O111" s="2">
        <v>99</v>
      </c>
      <c r="P111" s="2">
        <v>1</v>
      </c>
      <c r="Q111" s="1" t="s">
        <v>396</v>
      </c>
      <c r="R111">
        <f t="shared" si="25"/>
        <v>0</v>
      </c>
      <c r="S111">
        <f t="shared" si="26"/>
        <v>0</v>
      </c>
      <c r="T111">
        <f t="shared" si="27"/>
        <v>1</v>
      </c>
      <c r="U111">
        <f t="shared" si="28"/>
        <v>0</v>
      </c>
      <c r="V111" s="138"/>
      <c r="W111">
        <f t="shared" si="29"/>
        <v>0</v>
      </c>
      <c r="X111">
        <f t="shared" si="30"/>
        <v>0</v>
      </c>
      <c r="Y111">
        <f t="shared" si="31"/>
        <v>0</v>
      </c>
      <c r="Z111">
        <f t="shared" si="32"/>
        <v>1</v>
      </c>
      <c r="AA111" s="138"/>
      <c r="AB111">
        <f t="shared" si="33"/>
        <v>0</v>
      </c>
      <c r="AC111">
        <f t="shared" si="34"/>
        <v>0</v>
      </c>
      <c r="AD111">
        <f t="shared" si="35"/>
        <v>0</v>
      </c>
      <c r="AE111">
        <f t="shared" si="36"/>
        <v>0</v>
      </c>
      <c r="AF111" s="138"/>
      <c r="AG111">
        <f t="shared" si="37"/>
        <v>0</v>
      </c>
      <c r="AH111">
        <f t="shared" si="38"/>
        <v>0</v>
      </c>
      <c r="AI111">
        <f t="shared" si="39"/>
        <v>0</v>
      </c>
      <c r="AJ111">
        <f t="shared" si="40"/>
        <v>1</v>
      </c>
      <c r="AK111" s="138"/>
      <c r="AL111">
        <f t="shared" si="41"/>
        <v>0</v>
      </c>
      <c r="AM111">
        <f t="shared" si="42"/>
        <v>0</v>
      </c>
      <c r="AN111">
        <f t="shared" si="43"/>
        <v>0</v>
      </c>
      <c r="AO111">
        <f t="shared" si="44"/>
        <v>0</v>
      </c>
      <c r="AP111" s="138"/>
      <c r="AR111">
        <f t="shared" si="45"/>
        <v>1</v>
      </c>
      <c r="AS111">
        <f t="shared" si="23"/>
        <v>0</v>
      </c>
      <c r="AT111">
        <f t="shared" si="24"/>
        <v>0</v>
      </c>
    </row>
    <row r="112" spans="1:46" x14ac:dyDescent="0.25">
      <c r="A112" s="1" t="s">
        <v>397</v>
      </c>
      <c r="B112" s="1" t="s">
        <v>398</v>
      </c>
      <c r="C112" s="2">
        <v>1241</v>
      </c>
      <c r="D112" s="1" t="s">
        <v>399</v>
      </c>
      <c r="E112" s="2">
        <v>1</v>
      </c>
      <c r="F112" s="2">
        <v>1</v>
      </c>
      <c r="G112" s="2">
        <v>4</v>
      </c>
      <c r="H112" s="2">
        <v>2</v>
      </c>
      <c r="I112" s="2">
        <v>2</v>
      </c>
      <c r="J112" s="2">
        <v>2</v>
      </c>
      <c r="K112" s="2">
        <v>2</v>
      </c>
      <c r="L112" s="2">
        <v>2</v>
      </c>
      <c r="M112" s="2">
        <v>1</v>
      </c>
      <c r="N112" s="2">
        <v>99</v>
      </c>
      <c r="O112" s="2">
        <v>1</v>
      </c>
      <c r="P112" s="2">
        <v>1</v>
      </c>
      <c r="Q112" s="1" t="s">
        <v>400</v>
      </c>
      <c r="R112">
        <f t="shared" si="25"/>
        <v>0</v>
      </c>
      <c r="S112">
        <f t="shared" si="26"/>
        <v>0</v>
      </c>
      <c r="T112">
        <f t="shared" si="27"/>
        <v>1</v>
      </c>
      <c r="U112">
        <f t="shared" si="28"/>
        <v>1</v>
      </c>
      <c r="V112" s="138"/>
      <c r="W112">
        <f t="shared" si="29"/>
        <v>0</v>
      </c>
      <c r="X112">
        <f t="shared" si="30"/>
        <v>1</v>
      </c>
      <c r="Y112">
        <f t="shared" si="31"/>
        <v>0</v>
      </c>
      <c r="Z112">
        <f t="shared" si="32"/>
        <v>1</v>
      </c>
      <c r="AA112" s="138"/>
      <c r="AB112">
        <f t="shared" si="33"/>
        <v>0</v>
      </c>
      <c r="AC112">
        <f t="shared" si="34"/>
        <v>1</v>
      </c>
      <c r="AD112">
        <f t="shared" si="35"/>
        <v>1</v>
      </c>
      <c r="AE112">
        <f t="shared" si="36"/>
        <v>1</v>
      </c>
      <c r="AF112" s="138"/>
      <c r="AG112">
        <f t="shared" si="37"/>
        <v>0</v>
      </c>
      <c r="AH112">
        <f t="shared" si="38"/>
        <v>0</v>
      </c>
      <c r="AI112">
        <f t="shared" si="39"/>
        <v>0</v>
      </c>
      <c r="AJ112">
        <f t="shared" si="40"/>
        <v>0</v>
      </c>
      <c r="AK112" s="138"/>
      <c r="AL112">
        <f t="shared" si="41"/>
        <v>1</v>
      </c>
      <c r="AM112">
        <f t="shared" si="42"/>
        <v>0</v>
      </c>
      <c r="AN112">
        <f t="shared" si="43"/>
        <v>0</v>
      </c>
      <c r="AO112">
        <f t="shared" si="44"/>
        <v>0</v>
      </c>
      <c r="AP112" s="138"/>
      <c r="AR112">
        <f t="shared" si="45"/>
        <v>1</v>
      </c>
      <c r="AS112">
        <f t="shared" si="23"/>
        <v>0</v>
      </c>
      <c r="AT112">
        <f t="shared" si="24"/>
        <v>0</v>
      </c>
    </row>
    <row r="113" spans="1:46" x14ac:dyDescent="0.25">
      <c r="A113" s="1" t="s">
        <v>401</v>
      </c>
      <c r="B113" s="1" t="s">
        <v>402</v>
      </c>
      <c r="C113" s="2">
        <v>1176</v>
      </c>
      <c r="D113" s="1" t="s">
        <v>403</v>
      </c>
      <c r="E113" s="2">
        <v>9</v>
      </c>
      <c r="F113" s="2">
        <v>1</v>
      </c>
      <c r="G113" s="2">
        <v>2</v>
      </c>
      <c r="H113" s="2">
        <v>2</v>
      </c>
      <c r="I113" s="2">
        <v>3</v>
      </c>
      <c r="J113" s="2">
        <v>2</v>
      </c>
      <c r="K113" s="2">
        <v>2</v>
      </c>
      <c r="L113" s="2">
        <v>1</v>
      </c>
      <c r="M113" s="2">
        <v>1</v>
      </c>
      <c r="N113" s="2">
        <v>2</v>
      </c>
      <c r="O113" s="2">
        <v>1</v>
      </c>
      <c r="P113" s="2">
        <v>1</v>
      </c>
      <c r="Q113" s="1" t="s">
        <v>404</v>
      </c>
      <c r="R113">
        <f t="shared" si="25"/>
        <v>0</v>
      </c>
      <c r="S113">
        <f t="shared" si="26"/>
        <v>0</v>
      </c>
      <c r="T113">
        <f t="shared" si="27"/>
        <v>0</v>
      </c>
      <c r="U113">
        <f t="shared" si="28"/>
        <v>1</v>
      </c>
      <c r="V113" s="138"/>
      <c r="W113">
        <f t="shared" si="29"/>
        <v>0</v>
      </c>
      <c r="X113">
        <f t="shared" si="30"/>
        <v>1</v>
      </c>
      <c r="Y113">
        <f t="shared" si="31"/>
        <v>0</v>
      </c>
      <c r="Z113">
        <f t="shared" si="32"/>
        <v>1</v>
      </c>
      <c r="AA113" s="138"/>
      <c r="AB113">
        <f t="shared" si="33"/>
        <v>1</v>
      </c>
      <c r="AC113">
        <f t="shared" si="34"/>
        <v>0</v>
      </c>
      <c r="AD113">
        <f t="shared" si="35"/>
        <v>1</v>
      </c>
      <c r="AE113">
        <f t="shared" si="36"/>
        <v>1</v>
      </c>
      <c r="AF113" s="138"/>
      <c r="AG113">
        <f t="shared" si="37"/>
        <v>0</v>
      </c>
      <c r="AH113">
        <f t="shared" si="38"/>
        <v>1</v>
      </c>
      <c r="AI113">
        <f t="shared" si="39"/>
        <v>0</v>
      </c>
      <c r="AJ113">
        <f t="shared" si="40"/>
        <v>0</v>
      </c>
      <c r="AK113" s="138"/>
      <c r="AL113">
        <f t="shared" si="41"/>
        <v>1</v>
      </c>
      <c r="AM113">
        <f t="shared" si="42"/>
        <v>0</v>
      </c>
      <c r="AN113">
        <f t="shared" si="43"/>
        <v>0</v>
      </c>
      <c r="AO113">
        <f t="shared" si="44"/>
        <v>0</v>
      </c>
      <c r="AP113" s="138"/>
      <c r="AR113">
        <f t="shared" si="45"/>
        <v>0</v>
      </c>
      <c r="AS113">
        <f t="shared" si="23"/>
        <v>0</v>
      </c>
      <c r="AT113">
        <f t="shared" si="24"/>
        <v>0</v>
      </c>
    </row>
    <row r="114" spans="1:46" x14ac:dyDescent="0.25">
      <c r="A114" s="1" t="s">
        <v>405</v>
      </c>
      <c r="B114" s="1" t="s">
        <v>406</v>
      </c>
      <c r="C114" s="2">
        <v>1070</v>
      </c>
      <c r="D114" s="1" t="s">
        <v>407</v>
      </c>
      <c r="E114" s="2">
        <v>1</v>
      </c>
      <c r="F114" s="2">
        <v>5</v>
      </c>
      <c r="G114" s="2">
        <v>4</v>
      </c>
      <c r="H114" s="2">
        <v>1</v>
      </c>
      <c r="I114" s="2">
        <v>1</v>
      </c>
      <c r="J114" s="2">
        <v>1</v>
      </c>
      <c r="K114" s="2">
        <v>1</v>
      </c>
      <c r="L114" s="2">
        <v>2</v>
      </c>
      <c r="M114" s="2">
        <v>1</v>
      </c>
      <c r="N114" s="2">
        <v>3</v>
      </c>
      <c r="O114" s="2">
        <v>1</v>
      </c>
      <c r="P114" s="2">
        <v>1</v>
      </c>
      <c r="Q114" s="1" t="s">
        <v>408</v>
      </c>
      <c r="R114">
        <f t="shared" si="25"/>
        <v>1</v>
      </c>
      <c r="S114">
        <f t="shared" si="26"/>
        <v>1</v>
      </c>
      <c r="T114">
        <f t="shared" si="27"/>
        <v>0</v>
      </c>
      <c r="U114">
        <f t="shared" si="28"/>
        <v>0</v>
      </c>
      <c r="V114" s="138"/>
      <c r="W114">
        <f t="shared" si="29"/>
        <v>1</v>
      </c>
      <c r="X114">
        <f t="shared" si="30"/>
        <v>0</v>
      </c>
      <c r="Y114">
        <f t="shared" si="31"/>
        <v>1</v>
      </c>
      <c r="Z114">
        <f t="shared" si="32"/>
        <v>0</v>
      </c>
      <c r="AA114" s="138"/>
      <c r="AB114">
        <f t="shared" si="33"/>
        <v>0</v>
      </c>
      <c r="AC114">
        <f t="shared" si="34"/>
        <v>1</v>
      </c>
      <c r="AD114">
        <f t="shared" si="35"/>
        <v>1</v>
      </c>
      <c r="AE114">
        <f t="shared" si="36"/>
        <v>1</v>
      </c>
      <c r="AF114" s="138"/>
      <c r="AG114">
        <f t="shared" si="37"/>
        <v>0</v>
      </c>
      <c r="AH114">
        <f t="shared" si="38"/>
        <v>0</v>
      </c>
      <c r="AI114">
        <f t="shared" si="39"/>
        <v>1</v>
      </c>
      <c r="AJ114">
        <f t="shared" si="40"/>
        <v>0</v>
      </c>
      <c r="AK114" s="138"/>
      <c r="AL114">
        <f t="shared" si="41"/>
        <v>1</v>
      </c>
      <c r="AM114">
        <f t="shared" si="42"/>
        <v>0</v>
      </c>
      <c r="AN114">
        <f t="shared" si="43"/>
        <v>0</v>
      </c>
      <c r="AO114">
        <f t="shared" si="44"/>
        <v>0</v>
      </c>
      <c r="AP114" s="138"/>
      <c r="AR114">
        <f t="shared" si="45"/>
        <v>0</v>
      </c>
      <c r="AS114">
        <f t="shared" si="23"/>
        <v>0</v>
      </c>
      <c r="AT114">
        <f t="shared" si="24"/>
        <v>0</v>
      </c>
    </row>
    <row r="115" spans="1:46" x14ac:dyDescent="0.25">
      <c r="A115" s="1" t="s">
        <v>409</v>
      </c>
      <c r="B115" s="1" t="s">
        <v>410</v>
      </c>
      <c r="C115" s="2">
        <v>332</v>
      </c>
      <c r="D115" s="1" t="s">
        <v>411</v>
      </c>
      <c r="E115" s="2">
        <v>4</v>
      </c>
      <c r="F115" s="2">
        <v>2</v>
      </c>
      <c r="G115" s="2">
        <v>3</v>
      </c>
      <c r="H115" s="2">
        <v>2</v>
      </c>
      <c r="I115" s="2">
        <v>1</v>
      </c>
      <c r="J115" s="2">
        <v>2</v>
      </c>
      <c r="K115" s="2">
        <v>2</v>
      </c>
      <c r="L115" s="2">
        <v>2</v>
      </c>
      <c r="M115" s="2">
        <v>2</v>
      </c>
      <c r="N115" s="2">
        <v>3</v>
      </c>
      <c r="O115" s="2">
        <v>6</v>
      </c>
      <c r="P115" s="2">
        <v>2</v>
      </c>
      <c r="Q115" s="2" t="s">
        <v>18</v>
      </c>
      <c r="R115">
        <f t="shared" si="25"/>
        <v>1</v>
      </c>
      <c r="S115">
        <f t="shared" si="26"/>
        <v>0</v>
      </c>
      <c r="T115">
        <f t="shared" si="27"/>
        <v>0</v>
      </c>
      <c r="U115">
        <f t="shared" si="28"/>
        <v>1</v>
      </c>
      <c r="V115" s="138"/>
      <c r="W115">
        <f t="shared" si="29"/>
        <v>0</v>
      </c>
      <c r="X115">
        <f t="shared" si="30"/>
        <v>1</v>
      </c>
      <c r="Y115">
        <f t="shared" si="31"/>
        <v>0</v>
      </c>
      <c r="Z115">
        <f t="shared" si="32"/>
        <v>1</v>
      </c>
      <c r="AA115" s="138"/>
      <c r="AB115">
        <f t="shared" si="33"/>
        <v>0</v>
      </c>
      <c r="AC115">
        <f t="shared" si="34"/>
        <v>1</v>
      </c>
      <c r="AD115">
        <f t="shared" si="35"/>
        <v>0</v>
      </c>
      <c r="AE115">
        <f t="shared" si="36"/>
        <v>0</v>
      </c>
      <c r="AF115" s="138"/>
      <c r="AG115">
        <f t="shared" si="37"/>
        <v>0</v>
      </c>
      <c r="AH115">
        <f t="shared" si="38"/>
        <v>0</v>
      </c>
      <c r="AI115">
        <f t="shared" si="39"/>
        <v>1</v>
      </c>
      <c r="AJ115">
        <f t="shared" si="40"/>
        <v>0</v>
      </c>
      <c r="AK115" s="138"/>
      <c r="AL115">
        <f t="shared" si="41"/>
        <v>0</v>
      </c>
      <c r="AM115">
        <f t="shared" si="42"/>
        <v>0</v>
      </c>
      <c r="AN115">
        <f t="shared" si="43"/>
        <v>0</v>
      </c>
      <c r="AO115">
        <f t="shared" si="44"/>
        <v>0</v>
      </c>
      <c r="AP115" s="138"/>
      <c r="AR115">
        <f t="shared" si="45"/>
        <v>0</v>
      </c>
      <c r="AS115">
        <f t="shared" si="23"/>
        <v>0</v>
      </c>
      <c r="AT115">
        <f t="shared" si="24"/>
        <v>1</v>
      </c>
    </row>
    <row r="116" spans="1:46" x14ac:dyDescent="0.25">
      <c r="A116" s="1" t="s">
        <v>412</v>
      </c>
      <c r="B116" s="1" t="s">
        <v>413</v>
      </c>
      <c r="C116" s="2">
        <v>1676</v>
      </c>
      <c r="D116" s="1" t="s">
        <v>414</v>
      </c>
      <c r="E116" s="2">
        <v>1</v>
      </c>
      <c r="F116" s="2">
        <v>1</v>
      </c>
      <c r="G116" s="2">
        <v>2</v>
      </c>
      <c r="H116" s="2">
        <v>2</v>
      </c>
      <c r="I116" s="2">
        <v>2</v>
      </c>
      <c r="J116" s="2">
        <v>2</v>
      </c>
      <c r="K116" s="2">
        <v>1</v>
      </c>
      <c r="L116" s="2">
        <v>2</v>
      </c>
      <c r="M116" s="2">
        <v>2</v>
      </c>
      <c r="N116" s="2">
        <v>1</v>
      </c>
      <c r="O116" s="2">
        <v>2</v>
      </c>
      <c r="P116" s="2">
        <v>1</v>
      </c>
      <c r="Q116" s="1" t="s">
        <v>415</v>
      </c>
      <c r="R116">
        <f t="shared" si="25"/>
        <v>0</v>
      </c>
      <c r="S116">
        <f t="shared" si="26"/>
        <v>0</v>
      </c>
      <c r="T116">
        <f t="shared" si="27"/>
        <v>1</v>
      </c>
      <c r="U116">
        <f t="shared" si="28"/>
        <v>1</v>
      </c>
      <c r="V116" s="138"/>
      <c r="W116">
        <f t="shared" si="29"/>
        <v>0</v>
      </c>
      <c r="X116">
        <f t="shared" si="30"/>
        <v>1</v>
      </c>
      <c r="Y116">
        <f t="shared" si="31"/>
        <v>1</v>
      </c>
      <c r="Z116">
        <f t="shared" si="32"/>
        <v>0</v>
      </c>
      <c r="AA116" s="138"/>
      <c r="AB116">
        <f t="shared" si="33"/>
        <v>0</v>
      </c>
      <c r="AC116">
        <f t="shared" si="34"/>
        <v>1</v>
      </c>
      <c r="AD116">
        <f t="shared" si="35"/>
        <v>0</v>
      </c>
      <c r="AE116">
        <f t="shared" si="36"/>
        <v>0</v>
      </c>
      <c r="AF116" s="138"/>
      <c r="AG116">
        <f t="shared" si="37"/>
        <v>1</v>
      </c>
      <c r="AH116">
        <f t="shared" si="38"/>
        <v>0</v>
      </c>
      <c r="AI116">
        <f t="shared" si="39"/>
        <v>0</v>
      </c>
      <c r="AJ116">
        <f t="shared" si="40"/>
        <v>0</v>
      </c>
      <c r="AK116" s="138"/>
      <c r="AL116">
        <f t="shared" si="41"/>
        <v>0</v>
      </c>
      <c r="AM116">
        <f t="shared" si="42"/>
        <v>1</v>
      </c>
      <c r="AN116">
        <f t="shared" si="43"/>
        <v>0</v>
      </c>
      <c r="AO116">
        <f t="shared" si="44"/>
        <v>0</v>
      </c>
      <c r="AP116" s="138"/>
      <c r="AR116">
        <f t="shared" si="45"/>
        <v>0</v>
      </c>
      <c r="AS116">
        <f t="shared" si="23"/>
        <v>0</v>
      </c>
      <c r="AT116">
        <f t="shared" si="24"/>
        <v>0</v>
      </c>
    </row>
    <row r="117" spans="1:46" x14ac:dyDescent="0.25">
      <c r="A117" s="1" t="s">
        <v>416</v>
      </c>
      <c r="B117" s="1" t="s">
        <v>417</v>
      </c>
      <c r="C117" s="2">
        <v>764</v>
      </c>
      <c r="D117" s="1" t="s">
        <v>418</v>
      </c>
      <c r="E117" s="2">
        <v>1</v>
      </c>
      <c r="F117" s="2">
        <v>3</v>
      </c>
      <c r="G117" s="2">
        <v>4</v>
      </c>
      <c r="H117" s="2">
        <v>1</v>
      </c>
      <c r="I117" s="2">
        <v>1</v>
      </c>
      <c r="J117" s="2">
        <v>2</v>
      </c>
      <c r="K117" s="2">
        <v>2</v>
      </c>
      <c r="L117" s="2">
        <v>1</v>
      </c>
      <c r="M117" s="2">
        <v>1</v>
      </c>
      <c r="N117" s="2">
        <v>4</v>
      </c>
      <c r="O117" s="2">
        <v>99</v>
      </c>
      <c r="P117" s="2">
        <v>2</v>
      </c>
      <c r="Q117" s="2" t="s">
        <v>18</v>
      </c>
      <c r="R117">
        <f t="shared" si="25"/>
        <v>1</v>
      </c>
      <c r="S117">
        <f t="shared" si="26"/>
        <v>1</v>
      </c>
      <c r="T117">
        <f t="shared" si="27"/>
        <v>0</v>
      </c>
      <c r="U117">
        <f t="shared" si="28"/>
        <v>0</v>
      </c>
      <c r="V117" s="138"/>
      <c r="W117">
        <f t="shared" si="29"/>
        <v>0</v>
      </c>
      <c r="X117">
        <f t="shared" si="30"/>
        <v>1</v>
      </c>
      <c r="Y117">
        <f t="shared" si="31"/>
        <v>0</v>
      </c>
      <c r="Z117">
        <f t="shared" si="32"/>
        <v>1</v>
      </c>
      <c r="AA117" s="138"/>
      <c r="AB117">
        <f t="shared" si="33"/>
        <v>1</v>
      </c>
      <c r="AC117">
        <f t="shared" si="34"/>
        <v>0</v>
      </c>
      <c r="AD117">
        <f t="shared" si="35"/>
        <v>1</v>
      </c>
      <c r="AE117">
        <f t="shared" si="36"/>
        <v>1</v>
      </c>
      <c r="AF117" s="138"/>
      <c r="AG117">
        <f t="shared" si="37"/>
        <v>0</v>
      </c>
      <c r="AH117">
        <f t="shared" si="38"/>
        <v>0</v>
      </c>
      <c r="AI117">
        <f t="shared" si="39"/>
        <v>0</v>
      </c>
      <c r="AJ117">
        <f t="shared" si="40"/>
        <v>1</v>
      </c>
      <c r="AK117" s="138"/>
      <c r="AL117">
        <f t="shared" si="41"/>
        <v>0</v>
      </c>
      <c r="AM117">
        <f t="shared" si="42"/>
        <v>0</v>
      </c>
      <c r="AN117">
        <f t="shared" si="43"/>
        <v>0</v>
      </c>
      <c r="AO117">
        <f t="shared" si="44"/>
        <v>0</v>
      </c>
      <c r="AP117" s="138"/>
      <c r="AR117">
        <f t="shared" si="45"/>
        <v>1</v>
      </c>
      <c r="AS117">
        <f t="shared" si="23"/>
        <v>0</v>
      </c>
      <c r="AT117">
        <f t="shared" si="24"/>
        <v>0</v>
      </c>
    </row>
    <row r="118" spans="1:46" x14ac:dyDescent="0.25">
      <c r="A118" s="1" t="s">
        <v>419</v>
      </c>
      <c r="B118" s="1" t="s">
        <v>420</v>
      </c>
      <c r="C118" s="2">
        <v>482</v>
      </c>
      <c r="D118" s="1" t="s">
        <v>421</v>
      </c>
      <c r="E118" s="2">
        <v>1</v>
      </c>
      <c r="F118" s="2">
        <v>3</v>
      </c>
      <c r="G118" s="2">
        <v>3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3</v>
      </c>
      <c r="O118" s="2">
        <v>6</v>
      </c>
      <c r="P118" s="2">
        <v>1</v>
      </c>
      <c r="Q118" s="1" t="s">
        <v>422</v>
      </c>
      <c r="R118">
        <f t="shared" si="25"/>
        <v>1</v>
      </c>
      <c r="S118">
        <f t="shared" si="26"/>
        <v>1</v>
      </c>
      <c r="T118">
        <f t="shared" si="27"/>
        <v>0</v>
      </c>
      <c r="U118">
        <f t="shared" si="28"/>
        <v>0</v>
      </c>
      <c r="V118" s="138"/>
      <c r="W118">
        <f t="shared" si="29"/>
        <v>1</v>
      </c>
      <c r="X118">
        <f t="shared" si="30"/>
        <v>0</v>
      </c>
      <c r="Y118">
        <f t="shared" si="31"/>
        <v>1</v>
      </c>
      <c r="Z118">
        <f t="shared" si="32"/>
        <v>0</v>
      </c>
      <c r="AA118" s="138"/>
      <c r="AB118">
        <f t="shared" si="33"/>
        <v>1</v>
      </c>
      <c r="AC118">
        <f t="shared" si="34"/>
        <v>0</v>
      </c>
      <c r="AD118">
        <f t="shared" si="35"/>
        <v>1</v>
      </c>
      <c r="AE118">
        <f t="shared" si="36"/>
        <v>1</v>
      </c>
      <c r="AF118" s="138"/>
      <c r="AG118">
        <f t="shared" si="37"/>
        <v>0</v>
      </c>
      <c r="AH118">
        <f t="shared" si="38"/>
        <v>0</v>
      </c>
      <c r="AI118">
        <f t="shared" si="39"/>
        <v>1</v>
      </c>
      <c r="AJ118">
        <f t="shared" si="40"/>
        <v>0</v>
      </c>
      <c r="AK118" s="138"/>
      <c r="AL118">
        <f t="shared" si="41"/>
        <v>0</v>
      </c>
      <c r="AM118">
        <f t="shared" si="42"/>
        <v>0</v>
      </c>
      <c r="AN118">
        <f t="shared" si="43"/>
        <v>0</v>
      </c>
      <c r="AO118">
        <f t="shared" si="44"/>
        <v>0</v>
      </c>
      <c r="AP118" s="138"/>
      <c r="AR118">
        <f t="shared" si="45"/>
        <v>0</v>
      </c>
      <c r="AS118">
        <f t="shared" si="23"/>
        <v>0</v>
      </c>
      <c r="AT118">
        <f t="shared" si="24"/>
        <v>1</v>
      </c>
    </row>
    <row r="119" spans="1:46" x14ac:dyDescent="0.25">
      <c r="A119" s="1" t="s">
        <v>423</v>
      </c>
      <c r="B119" s="1" t="s">
        <v>424</v>
      </c>
      <c r="C119" s="2">
        <v>1753</v>
      </c>
      <c r="D119" s="1" t="s">
        <v>425</v>
      </c>
      <c r="E119" s="2">
        <v>3</v>
      </c>
      <c r="F119" s="2">
        <v>7</v>
      </c>
      <c r="G119" s="2">
        <v>3</v>
      </c>
      <c r="H119" s="2">
        <v>1</v>
      </c>
      <c r="I119" s="2">
        <v>1</v>
      </c>
      <c r="J119" s="2">
        <v>3</v>
      </c>
      <c r="K119" s="2">
        <v>1</v>
      </c>
      <c r="L119" s="2">
        <v>99</v>
      </c>
      <c r="M119" s="2">
        <v>1</v>
      </c>
      <c r="N119" s="2">
        <v>2</v>
      </c>
      <c r="O119" s="2">
        <v>2</v>
      </c>
      <c r="P119" s="2">
        <v>1</v>
      </c>
      <c r="Q119" s="1" t="s">
        <v>426</v>
      </c>
      <c r="R119">
        <f t="shared" si="25"/>
        <v>1</v>
      </c>
      <c r="S119">
        <f t="shared" si="26"/>
        <v>1</v>
      </c>
      <c r="T119">
        <f t="shared" si="27"/>
        <v>0</v>
      </c>
      <c r="U119">
        <f t="shared" si="28"/>
        <v>0</v>
      </c>
      <c r="V119" s="138"/>
      <c r="W119">
        <f t="shared" si="29"/>
        <v>0</v>
      </c>
      <c r="X119">
        <f t="shared" si="30"/>
        <v>0</v>
      </c>
      <c r="Y119">
        <f t="shared" si="31"/>
        <v>1</v>
      </c>
      <c r="Z119">
        <f t="shared" si="32"/>
        <v>0</v>
      </c>
      <c r="AA119" s="138"/>
      <c r="AB119">
        <f t="shared" si="33"/>
        <v>0</v>
      </c>
      <c r="AC119">
        <f t="shared" si="34"/>
        <v>0</v>
      </c>
      <c r="AD119">
        <f t="shared" si="35"/>
        <v>1</v>
      </c>
      <c r="AE119">
        <f t="shared" si="36"/>
        <v>1</v>
      </c>
      <c r="AF119" s="138"/>
      <c r="AG119">
        <f t="shared" si="37"/>
        <v>0</v>
      </c>
      <c r="AH119">
        <f t="shared" si="38"/>
        <v>1</v>
      </c>
      <c r="AI119">
        <f t="shared" si="39"/>
        <v>0</v>
      </c>
      <c r="AJ119">
        <f t="shared" si="40"/>
        <v>0</v>
      </c>
      <c r="AK119" s="138"/>
      <c r="AL119">
        <f t="shared" si="41"/>
        <v>0</v>
      </c>
      <c r="AM119">
        <f t="shared" si="42"/>
        <v>1</v>
      </c>
      <c r="AN119">
        <f t="shared" si="43"/>
        <v>0</v>
      </c>
      <c r="AO119">
        <f t="shared" si="44"/>
        <v>0</v>
      </c>
      <c r="AP119" s="138"/>
      <c r="AR119">
        <f t="shared" si="45"/>
        <v>1</v>
      </c>
      <c r="AS119">
        <f t="shared" si="23"/>
        <v>0</v>
      </c>
      <c r="AT119">
        <f t="shared" si="24"/>
        <v>0</v>
      </c>
    </row>
    <row r="120" spans="1:46" x14ac:dyDescent="0.25">
      <c r="A120" s="1" t="s">
        <v>427</v>
      </c>
      <c r="B120" s="1" t="s">
        <v>428</v>
      </c>
      <c r="C120" s="2">
        <v>1486</v>
      </c>
      <c r="D120" s="1" t="s">
        <v>429</v>
      </c>
      <c r="E120" s="2">
        <v>1</v>
      </c>
      <c r="F120" s="2">
        <v>6</v>
      </c>
      <c r="G120" s="2">
        <v>3</v>
      </c>
      <c r="H120" s="2">
        <v>3</v>
      </c>
      <c r="I120" s="2">
        <v>1</v>
      </c>
      <c r="J120" s="2">
        <v>1</v>
      </c>
      <c r="K120" s="2">
        <v>2</v>
      </c>
      <c r="L120" s="2">
        <v>1</v>
      </c>
      <c r="M120" s="2">
        <v>1</v>
      </c>
      <c r="N120" s="2">
        <v>2</v>
      </c>
      <c r="O120" s="2">
        <v>1</v>
      </c>
      <c r="P120" s="2">
        <v>1</v>
      </c>
      <c r="Q120" s="1" t="s">
        <v>430</v>
      </c>
      <c r="R120">
        <f t="shared" si="25"/>
        <v>1</v>
      </c>
      <c r="S120">
        <f t="shared" si="26"/>
        <v>0</v>
      </c>
      <c r="T120">
        <f t="shared" si="27"/>
        <v>0</v>
      </c>
      <c r="U120">
        <f t="shared" si="28"/>
        <v>0</v>
      </c>
      <c r="V120" s="138"/>
      <c r="W120">
        <f t="shared" si="29"/>
        <v>1</v>
      </c>
      <c r="X120">
        <f t="shared" si="30"/>
        <v>0</v>
      </c>
      <c r="Y120">
        <f t="shared" si="31"/>
        <v>0</v>
      </c>
      <c r="Z120">
        <f t="shared" si="32"/>
        <v>1</v>
      </c>
      <c r="AA120" s="138"/>
      <c r="AB120">
        <f t="shared" si="33"/>
        <v>1</v>
      </c>
      <c r="AC120">
        <f t="shared" si="34"/>
        <v>0</v>
      </c>
      <c r="AD120">
        <f t="shared" si="35"/>
        <v>1</v>
      </c>
      <c r="AE120">
        <f t="shared" si="36"/>
        <v>1</v>
      </c>
      <c r="AF120" s="138"/>
      <c r="AG120">
        <f t="shared" si="37"/>
        <v>0</v>
      </c>
      <c r="AH120">
        <f t="shared" si="38"/>
        <v>1</v>
      </c>
      <c r="AI120">
        <f t="shared" si="39"/>
        <v>0</v>
      </c>
      <c r="AJ120">
        <f t="shared" si="40"/>
        <v>0</v>
      </c>
      <c r="AK120" s="138"/>
      <c r="AL120">
        <f t="shared" si="41"/>
        <v>1</v>
      </c>
      <c r="AM120">
        <f t="shared" si="42"/>
        <v>0</v>
      </c>
      <c r="AN120">
        <f t="shared" si="43"/>
        <v>0</v>
      </c>
      <c r="AO120">
        <f t="shared" si="44"/>
        <v>0</v>
      </c>
      <c r="AP120" s="138"/>
      <c r="AR120">
        <f t="shared" si="45"/>
        <v>0</v>
      </c>
      <c r="AS120">
        <f t="shared" si="23"/>
        <v>0</v>
      </c>
      <c r="AT120">
        <f t="shared" si="24"/>
        <v>0</v>
      </c>
    </row>
    <row r="121" spans="1:46" x14ac:dyDescent="0.25">
      <c r="A121" s="1" t="s">
        <v>431</v>
      </c>
      <c r="B121" s="1" t="s">
        <v>432</v>
      </c>
      <c r="C121" s="2">
        <v>540</v>
      </c>
      <c r="D121" s="1" t="s">
        <v>433</v>
      </c>
      <c r="E121" s="2">
        <v>9</v>
      </c>
      <c r="F121" s="2">
        <v>5</v>
      </c>
      <c r="G121" s="2">
        <v>3</v>
      </c>
      <c r="H121" s="2">
        <v>2</v>
      </c>
      <c r="I121" s="2">
        <v>2</v>
      </c>
      <c r="J121" s="2">
        <v>2</v>
      </c>
      <c r="K121" s="2">
        <v>2</v>
      </c>
      <c r="L121" s="2">
        <v>2</v>
      </c>
      <c r="M121" s="2">
        <v>1</v>
      </c>
      <c r="N121" s="2">
        <v>3</v>
      </c>
      <c r="O121" s="2">
        <v>4</v>
      </c>
      <c r="P121" s="2">
        <v>2</v>
      </c>
      <c r="Q121" s="2" t="s">
        <v>18</v>
      </c>
      <c r="R121">
        <f t="shared" si="25"/>
        <v>0</v>
      </c>
      <c r="S121">
        <f t="shared" si="26"/>
        <v>0</v>
      </c>
      <c r="T121">
        <f t="shared" si="27"/>
        <v>1</v>
      </c>
      <c r="U121">
        <f t="shared" si="28"/>
        <v>1</v>
      </c>
      <c r="V121" s="138"/>
      <c r="W121">
        <f t="shared" si="29"/>
        <v>0</v>
      </c>
      <c r="X121">
        <f t="shared" si="30"/>
        <v>1</v>
      </c>
      <c r="Y121">
        <f t="shared" si="31"/>
        <v>0</v>
      </c>
      <c r="Z121">
        <f t="shared" si="32"/>
        <v>1</v>
      </c>
      <c r="AA121" s="138"/>
      <c r="AB121">
        <f t="shared" si="33"/>
        <v>0</v>
      </c>
      <c r="AC121">
        <f t="shared" si="34"/>
        <v>1</v>
      </c>
      <c r="AD121">
        <f t="shared" si="35"/>
        <v>1</v>
      </c>
      <c r="AE121">
        <f t="shared" si="36"/>
        <v>1</v>
      </c>
      <c r="AF121" s="138"/>
      <c r="AG121">
        <f t="shared" si="37"/>
        <v>0</v>
      </c>
      <c r="AH121">
        <f t="shared" si="38"/>
        <v>0</v>
      </c>
      <c r="AI121">
        <f t="shared" si="39"/>
        <v>1</v>
      </c>
      <c r="AJ121">
        <f t="shared" si="40"/>
        <v>0</v>
      </c>
      <c r="AK121" s="138"/>
      <c r="AL121">
        <f t="shared" si="41"/>
        <v>0</v>
      </c>
      <c r="AM121">
        <f t="shared" si="42"/>
        <v>0</v>
      </c>
      <c r="AN121">
        <f t="shared" si="43"/>
        <v>0</v>
      </c>
      <c r="AO121">
        <f t="shared" si="44"/>
        <v>1</v>
      </c>
      <c r="AP121" s="138"/>
      <c r="AR121">
        <f t="shared" si="45"/>
        <v>0</v>
      </c>
      <c r="AS121">
        <f t="shared" si="23"/>
        <v>0</v>
      </c>
      <c r="AT121">
        <f t="shared" si="24"/>
        <v>0</v>
      </c>
    </row>
    <row r="122" spans="1:46" x14ac:dyDescent="0.25">
      <c r="A122" s="1" t="s">
        <v>434</v>
      </c>
      <c r="B122" s="1" t="s">
        <v>435</v>
      </c>
      <c r="C122" s="2">
        <v>634</v>
      </c>
      <c r="D122" s="1" t="s">
        <v>436</v>
      </c>
      <c r="E122" s="2">
        <v>6</v>
      </c>
      <c r="F122" s="2">
        <v>12</v>
      </c>
      <c r="G122" s="2">
        <v>3</v>
      </c>
      <c r="H122" s="2">
        <v>3</v>
      </c>
      <c r="I122" s="2">
        <v>2</v>
      </c>
      <c r="J122" s="2">
        <v>3</v>
      </c>
      <c r="K122" s="2">
        <v>3</v>
      </c>
      <c r="L122" s="2">
        <v>1</v>
      </c>
      <c r="M122" s="2">
        <v>1</v>
      </c>
      <c r="N122" s="2">
        <v>5</v>
      </c>
      <c r="O122" s="2">
        <v>3</v>
      </c>
      <c r="P122" s="2">
        <v>2</v>
      </c>
      <c r="Q122" s="2" t="s">
        <v>18</v>
      </c>
      <c r="R122">
        <f t="shared" si="25"/>
        <v>0</v>
      </c>
      <c r="S122">
        <f t="shared" si="26"/>
        <v>0</v>
      </c>
      <c r="T122">
        <f t="shared" si="27"/>
        <v>1</v>
      </c>
      <c r="U122">
        <f t="shared" si="28"/>
        <v>0</v>
      </c>
      <c r="V122" s="138"/>
      <c r="W122">
        <f t="shared" si="29"/>
        <v>0</v>
      </c>
      <c r="X122">
        <f t="shared" si="30"/>
        <v>0</v>
      </c>
      <c r="Y122">
        <f t="shared" si="31"/>
        <v>0</v>
      </c>
      <c r="Z122">
        <f t="shared" si="32"/>
        <v>0</v>
      </c>
      <c r="AA122" s="138"/>
      <c r="AB122">
        <f t="shared" si="33"/>
        <v>1</v>
      </c>
      <c r="AC122">
        <f t="shared" si="34"/>
        <v>0</v>
      </c>
      <c r="AD122">
        <f t="shared" si="35"/>
        <v>1</v>
      </c>
      <c r="AE122">
        <f t="shared" si="36"/>
        <v>1</v>
      </c>
      <c r="AF122" s="138"/>
      <c r="AG122">
        <f t="shared" si="37"/>
        <v>0</v>
      </c>
      <c r="AH122">
        <f t="shared" si="38"/>
        <v>0</v>
      </c>
      <c r="AI122">
        <f t="shared" si="39"/>
        <v>0</v>
      </c>
      <c r="AJ122">
        <f t="shared" si="40"/>
        <v>0</v>
      </c>
      <c r="AK122" s="138"/>
      <c r="AL122">
        <f t="shared" si="41"/>
        <v>0</v>
      </c>
      <c r="AM122">
        <f t="shared" si="42"/>
        <v>0</v>
      </c>
      <c r="AN122">
        <f t="shared" si="43"/>
        <v>1</v>
      </c>
      <c r="AO122">
        <f t="shared" si="44"/>
        <v>0</v>
      </c>
      <c r="AP122" s="138"/>
      <c r="AR122">
        <f t="shared" si="45"/>
        <v>0</v>
      </c>
      <c r="AS122">
        <f t="shared" si="23"/>
        <v>0</v>
      </c>
      <c r="AT122">
        <f t="shared" si="24"/>
        <v>0</v>
      </c>
    </row>
    <row r="123" spans="1:46" x14ac:dyDescent="0.25">
      <c r="A123" s="1" t="s">
        <v>437</v>
      </c>
      <c r="B123" s="1" t="s">
        <v>438</v>
      </c>
      <c r="C123" s="2">
        <v>1066</v>
      </c>
      <c r="D123" s="1" t="s">
        <v>439</v>
      </c>
      <c r="E123" s="2">
        <v>6</v>
      </c>
      <c r="F123" s="2">
        <v>1</v>
      </c>
      <c r="G123" s="2">
        <v>3</v>
      </c>
      <c r="H123" s="2">
        <v>2</v>
      </c>
      <c r="I123" s="2">
        <v>2</v>
      </c>
      <c r="J123" s="2">
        <v>1</v>
      </c>
      <c r="K123" s="2">
        <v>2</v>
      </c>
      <c r="L123" s="2">
        <v>2</v>
      </c>
      <c r="M123" s="2">
        <v>3</v>
      </c>
      <c r="N123" s="2">
        <v>3</v>
      </c>
      <c r="O123" s="2">
        <v>1</v>
      </c>
      <c r="P123" s="2">
        <v>2</v>
      </c>
      <c r="Q123" s="2" t="s">
        <v>18</v>
      </c>
      <c r="R123">
        <f t="shared" si="25"/>
        <v>0</v>
      </c>
      <c r="S123">
        <f t="shared" si="26"/>
        <v>0</v>
      </c>
      <c r="T123">
        <f t="shared" si="27"/>
        <v>1</v>
      </c>
      <c r="U123">
        <f t="shared" si="28"/>
        <v>1</v>
      </c>
      <c r="V123" s="138"/>
      <c r="W123">
        <f t="shared" si="29"/>
        <v>1</v>
      </c>
      <c r="X123">
        <f t="shared" si="30"/>
        <v>0</v>
      </c>
      <c r="Y123">
        <f t="shared" si="31"/>
        <v>0</v>
      </c>
      <c r="Z123">
        <f t="shared" si="32"/>
        <v>1</v>
      </c>
      <c r="AA123" s="138"/>
      <c r="AB123">
        <f t="shared" si="33"/>
        <v>0</v>
      </c>
      <c r="AC123">
        <f t="shared" si="34"/>
        <v>1</v>
      </c>
      <c r="AD123">
        <f t="shared" si="35"/>
        <v>0</v>
      </c>
      <c r="AE123">
        <f t="shared" si="36"/>
        <v>0</v>
      </c>
      <c r="AF123" s="138"/>
      <c r="AG123">
        <f t="shared" si="37"/>
        <v>0</v>
      </c>
      <c r="AH123">
        <f t="shared" si="38"/>
        <v>0</v>
      </c>
      <c r="AI123">
        <f t="shared" si="39"/>
        <v>1</v>
      </c>
      <c r="AJ123">
        <f t="shared" si="40"/>
        <v>0</v>
      </c>
      <c r="AK123" s="138"/>
      <c r="AL123">
        <f t="shared" si="41"/>
        <v>1</v>
      </c>
      <c r="AM123">
        <f t="shared" si="42"/>
        <v>0</v>
      </c>
      <c r="AN123">
        <f t="shared" si="43"/>
        <v>0</v>
      </c>
      <c r="AO123">
        <f t="shared" si="44"/>
        <v>0</v>
      </c>
      <c r="AP123" s="138"/>
      <c r="AR123">
        <f t="shared" si="45"/>
        <v>0</v>
      </c>
      <c r="AS123">
        <f t="shared" si="23"/>
        <v>0</v>
      </c>
      <c r="AT123">
        <f t="shared" si="24"/>
        <v>0</v>
      </c>
    </row>
    <row r="124" spans="1:46" x14ac:dyDescent="0.25">
      <c r="A124" s="1" t="s">
        <v>440</v>
      </c>
      <c r="B124" s="1" t="s">
        <v>441</v>
      </c>
      <c r="C124" s="2">
        <v>353</v>
      </c>
      <c r="D124" s="1" t="s">
        <v>442</v>
      </c>
      <c r="E124" s="2">
        <v>5</v>
      </c>
      <c r="F124" s="2">
        <v>2</v>
      </c>
      <c r="G124" s="2">
        <v>4</v>
      </c>
      <c r="H124" s="2">
        <v>2</v>
      </c>
      <c r="I124" s="2">
        <v>99</v>
      </c>
      <c r="J124" s="2">
        <v>2</v>
      </c>
      <c r="K124" s="2">
        <v>2</v>
      </c>
      <c r="L124" s="2">
        <v>1</v>
      </c>
      <c r="M124" s="2">
        <v>1</v>
      </c>
      <c r="N124" s="2">
        <v>3</v>
      </c>
      <c r="O124" s="2">
        <v>6</v>
      </c>
      <c r="P124" s="2">
        <v>2</v>
      </c>
      <c r="Q124" s="2" t="s">
        <v>18</v>
      </c>
      <c r="R124">
        <f t="shared" si="25"/>
        <v>0</v>
      </c>
      <c r="S124">
        <f t="shared" si="26"/>
        <v>0</v>
      </c>
      <c r="T124">
        <f t="shared" si="27"/>
        <v>0</v>
      </c>
      <c r="U124">
        <f t="shared" si="28"/>
        <v>1</v>
      </c>
      <c r="V124" s="138"/>
      <c r="W124">
        <f t="shared" si="29"/>
        <v>0</v>
      </c>
      <c r="X124">
        <f t="shared" si="30"/>
        <v>1</v>
      </c>
      <c r="Y124">
        <f t="shared" si="31"/>
        <v>0</v>
      </c>
      <c r="Z124">
        <f t="shared" si="32"/>
        <v>1</v>
      </c>
      <c r="AA124" s="138"/>
      <c r="AB124">
        <f t="shared" si="33"/>
        <v>1</v>
      </c>
      <c r="AC124">
        <f t="shared" si="34"/>
        <v>0</v>
      </c>
      <c r="AD124">
        <f t="shared" si="35"/>
        <v>1</v>
      </c>
      <c r="AE124">
        <f t="shared" si="36"/>
        <v>1</v>
      </c>
      <c r="AF124" s="138"/>
      <c r="AG124">
        <f t="shared" si="37"/>
        <v>0</v>
      </c>
      <c r="AH124">
        <f t="shared" si="38"/>
        <v>0</v>
      </c>
      <c r="AI124">
        <f t="shared" si="39"/>
        <v>1</v>
      </c>
      <c r="AJ124">
        <f t="shared" si="40"/>
        <v>0</v>
      </c>
      <c r="AK124" s="138"/>
      <c r="AL124">
        <f t="shared" si="41"/>
        <v>0</v>
      </c>
      <c r="AM124">
        <f t="shared" si="42"/>
        <v>0</v>
      </c>
      <c r="AN124">
        <f t="shared" si="43"/>
        <v>0</v>
      </c>
      <c r="AO124">
        <f t="shared" si="44"/>
        <v>0</v>
      </c>
      <c r="AP124" s="138"/>
      <c r="AR124">
        <f t="shared" si="45"/>
        <v>1</v>
      </c>
      <c r="AS124">
        <f t="shared" si="23"/>
        <v>0</v>
      </c>
      <c r="AT124">
        <f t="shared" si="24"/>
        <v>1</v>
      </c>
    </row>
    <row r="125" spans="1:46" x14ac:dyDescent="0.25">
      <c r="A125" s="1" t="s">
        <v>443</v>
      </c>
      <c r="B125" s="1" t="s">
        <v>444</v>
      </c>
      <c r="C125" s="2">
        <v>304</v>
      </c>
      <c r="D125" s="1" t="s">
        <v>445</v>
      </c>
      <c r="E125" s="2">
        <v>3</v>
      </c>
      <c r="F125" s="2">
        <v>10</v>
      </c>
      <c r="G125" s="2">
        <v>3</v>
      </c>
      <c r="H125" s="2">
        <v>3</v>
      </c>
      <c r="I125" s="2">
        <v>99</v>
      </c>
      <c r="J125" s="2">
        <v>3</v>
      </c>
      <c r="K125" s="2">
        <v>2</v>
      </c>
      <c r="L125" s="2">
        <v>1</v>
      </c>
      <c r="M125" s="2">
        <v>1</v>
      </c>
      <c r="N125" s="2">
        <v>3</v>
      </c>
      <c r="O125" s="2">
        <v>6</v>
      </c>
      <c r="P125" s="2">
        <v>2</v>
      </c>
      <c r="Q125" s="2" t="s">
        <v>18</v>
      </c>
      <c r="R125">
        <f t="shared" si="25"/>
        <v>0</v>
      </c>
      <c r="S125">
        <f t="shared" si="26"/>
        <v>0</v>
      </c>
      <c r="T125">
        <f t="shared" si="27"/>
        <v>0</v>
      </c>
      <c r="U125">
        <f t="shared" si="28"/>
        <v>0</v>
      </c>
      <c r="V125" s="138"/>
      <c r="W125">
        <f t="shared" si="29"/>
        <v>0</v>
      </c>
      <c r="X125">
        <f t="shared" si="30"/>
        <v>0</v>
      </c>
      <c r="Y125">
        <f t="shared" si="31"/>
        <v>0</v>
      </c>
      <c r="Z125">
        <f t="shared" si="32"/>
        <v>1</v>
      </c>
      <c r="AA125" s="138"/>
      <c r="AB125">
        <f t="shared" si="33"/>
        <v>1</v>
      </c>
      <c r="AC125">
        <f t="shared" si="34"/>
        <v>0</v>
      </c>
      <c r="AD125">
        <f t="shared" si="35"/>
        <v>1</v>
      </c>
      <c r="AE125">
        <f t="shared" si="36"/>
        <v>1</v>
      </c>
      <c r="AF125" s="138"/>
      <c r="AG125">
        <f t="shared" si="37"/>
        <v>0</v>
      </c>
      <c r="AH125">
        <f t="shared" si="38"/>
        <v>0</v>
      </c>
      <c r="AI125">
        <f t="shared" si="39"/>
        <v>1</v>
      </c>
      <c r="AJ125">
        <f t="shared" si="40"/>
        <v>0</v>
      </c>
      <c r="AK125" s="138"/>
      <c r="AL125">
        <f t="shared" si="41"/>
        <v>0</v>
      </c>
      <c r="AM125">
        <f t="shared" si="42"/>
        <v>0</v>
      </c>
      <c r="AN125">
        <f t="shared" si="43"/>
        <v>0</v>
      </c>
      <c r="AO125">
        <f t="shared" si="44"/>
        <v>0</v>
      </c>
      <c r="AP125" s="138"/>
      <c r="AR125">
        <f t="shared" si="45"/>
        <v>1</v>
      </c>
      <c r="AS125">
        <f t="shared" si="23"/>
        <v>0</v>
      </c>
      <c r="AT125">
        <f t="shared" si="24"/>
        <v>1</v>
      </c>
    </row>
    <row r="126" spans="1:46" x14ac:dyDescent="0.25">
      <c r="A126" s="1" t="s">
        <v>446</v>
      </c>
      <c r="B126" s="1" t="s">
        <v>447</v>
      </c>
      <c r="C126" s="2">
        <v>360</v>
      </c>
      <c r="D126" s="1" t="s">
        <v>448</v>
      </c>
      <c r="E126" s="2">
        <v>2</v>
      </c>
      <c r="F126" s="2">
        <v>2</v>
      </c>
      <c r="G126" s="2">
        <v>1</v>
      </c>
      <c r="H126" s="2">
        <v>2</v>
      </c>
      <c r="I126" s="2">
        <v>3</v>
      </c>
      <c r="J126" s="2">
        <v>2</v>
      </c>
      <c r="K126" s="2">
        <v>2</v>
      </c>
      <c r="L126" s="2">
        <v>1</v>
      </c>
      <c r="M126" s="2">
        <v>1</v>
      </c>
      <c r="N126" s="2">
        <v>3</v>
      </c>
      <c r="O126" s="2">
        <v>1</v>
      </c>
      <c r="P126" s="2">
        <v>2</v>
      </c>
      <c r="Q126" s="2" t="s">
        <v>18</v>
      </c>
      <c r="R126">
        <f t="shared" si="25"/>
        <v>0</v>
      </c>
      <c r="S126">
        <f t="shared" si="26"/>
        <v>0</v>
      </c>
      <c r="T126">
        <f t="shared" si="27"/>
        <v>0</v>
      </c>
      <c r="U126">
        <f t="shared" si="28"/>
        <v>1</v>
      </c>
      <c r="V126" s="138"/>
      <c r="W126">
        <f t="shared" si="29"/>
        <v>0</v>
      </c>
      <c r="X126">
        <f t="shared" si="30"/>
        <v>1</v>
      </c>
      <c r="Y126">
        <f t="shared" si="31"/>
        <v>0</v>
      </c>
      <c r="Z126">
        <f t="shared" si="32"/>
        <v>1</v>
      </c>
      <c r="AA126" s="138"/>
      <c r="AB126">
        <f t="shared" si="33"/>
        <v>1</v>
      </c>
      <c r="AC126">
        <f t="shared" si="34"/>
        <v>0</v>
      </c>
      <c r="AD126">
        <f t="shared" si="35"/>
        <v>1</v>
      </c>
      <c r="AE126">
        <f t="shared" si="36"/>
        <v>1</v>
      </c>
      <c r="AF126" s="138"/>
      <c r="AG126">
        <f t="shared" si="37"/>
        <v>0</v>
      </c>
      <c r="AH126">
        <f t="shared" si="38"/>
        <v>0</v>
      </c>
      <c r="AI126">
        <f t="shared" si="39"/>
        <v>1</v>
      </c>
      <c r="AJ126">
        <f t="shared" si="40"/>
        <v>0</v>
      </c>
      <c r="AK126" s="138"/>
      <c r="AL126">
        <f t="shared" si="41"/>
        <v>1</v>
      </c>
      <c r="AM126">
        <f t="shared" si="42"/>
        <v>0</v>
      </c>
      <c r="AN126">
        <f t="shared" si="43"/>
        <v>0</v>
      </c>
      <c r="AO126">
        <f t="shared" si="44"/>
        <v>0</v>
      </c>
      <c r="AP126" s="138"/>
      <c r="AR126">
        <f t="shared" si="45"/>
        <v>0</v>
      </c>
      <c r="AS126">
        <f t="shared" si="23"/>
        <v>0</v>
      </c>
      <c r="AT126">
        <f t="shared" si="24"/>
        <v>0</v>
      </c>
    </row>
    <row r="127" spans="1:46" x14ac:dyDescent="0.25">
      <c r="A127" s="1" t="s">
        <v>449</v>
      </c>
      <c r="B127" s="1" t="s">
        <v>450</v>
      </c>
      <c r="C127" s="2">
        <v>327</v>
      </c>
      <c r="D127" s="1" t="s">
        <v>451</v>
      </c>
      <c r="E127" s="2">
        <v>3</v>
      </c>
      <c r="F127" s="2">
        <v>3</v>
      </c>
      <c r="G127" s="2">
        <v>4</v>
      </c>
      <c r="H127" s="2">
        <v>2</v>
      </c>
      <c r="I127" s="2">
        <v>3</v>
      </c>
      <c r="J127" s="2">
        <v>2</v>
      </c>
      <c r="K127" s="2">
        <v>3</v>
      </c>
      <c r="L127" s="2">
        <v>1</v>
      </c>
      <c r="M127" s="2">
        <v>1</v>
      </c>
      <c r="N127" s="2">
        <v>4</v>
      </c>
      <c r="O127" s="2">
        <v>6</v>
      </c>
      <c r="P127" s="2">
        <v>1</v>
      </c>
      <c r="Q127" s="1" t="s">
        <v>452</v>
      </c>
      <c r="R127">
        <f t="shared" si="25"/>
        <v>0</v>
      </c>
      <c r="S127">
        <f t="shared" si="26"/>
        <v>0</v>
      </c>
      <c r="T127">
        <f t="shared" si="27"/>
        <v>0</v>
      </c>
      <c r="U127">
        <f t="shared" si="28"/>
        <v>1</v>
      </c>
      <c r="V127" s="138"/>
      <c r="W127">
        <f t="shared" si="29"/>
        <v>0</v>
      </c>
      <c r="X127">
        <f t="shared" si="30"/>
        <v>1</v>
      </c>
      <c r="Y127">
        <f t="shared" si="31"/>
        <v>0</v>
      </c>
      <c r="Z127">
        <f t="shared" si="32"/>
        <v>0</v>
      </c>
      <c r="AA127" s="138"/>
      <c r="AB127">
        <f t="shared" si="33"/>
        <v>1</v>
      </c>
      <c r="AC127">
        <f t="shared" si="34"/>
        <v>0</v>
      </c>
      <c r="AD127">
        <f t="shared" si="35"/>
        <v>1</v>
      </c>
      <c r="AE127">
        <f t="shared" si="36"/>
        <v>1</v>
      </c>
      <c r="AF127" s="138"/>
      <c r="AG127">
        <f t="shared" si="37"/>
        <v>0</v>
      </c>
      <c r="AH127">
        <f t="shared" si="38"/>
        <v>0</v>
      </c>
      <c r="AI127">
        <f t="shared" si="39"/>
        <v>0</v>
      </c>
      <c r="AJ127">
        <f t="shared" si="40"/>
        <v>1</v>
      </c>
      <c r="AK127" s="138"/>
      <c r="AL127">
        <f t="shared" si="41"/>
        <v>0</v>
      </c>
      <c r="AM127">
        <f t="shared" si="42"/>
        <v>0</v>
      </c>
      <c r="AN127">
        <f t="shared" si="43"/>
        <v>0</v>
      </c>
      <c r="AO127">
        <f t="shared" si="44"/>
        <v>0</v>
      </c>
      <c r="AP127" s="138"/>
      <c r="AR127">
        <f t="shared" si="45"/>
        <v>0</v>
      </c>
      <c r="AS127">
        <f t="shared" si="23"/>
        <v>0</v>
      </c>
      <c r="AT127">
        <f t="shared" si="24"/>
        <v>1</v>
      </c>
    </row>
    <row r="128" spans="1:46" x14ac:dyDescent="0.25">
      <c r="A128" s="1" t="s">
        <v>453</v>
      </c>
      <c r="B128" s="1" t="s">
        <v>454</v>
      </c>
      <c r="C128" s="2">
        <v>449</v>
      </c>
      <c r="D128" s="1" t="s">
        <v>455</v>
      </c>
      <c r="E128" s="2">
        <v>8</v>
      </c>
      <c r="F128" s="2">
        <v>2</v>
      </c>
      <c r="G128" s="2">
        <v>3</v>
      </c>
      <c r="H128" s="2">
        <v>2</v>
      </c>
      <c r="I128" s="2">
        <v>1</v>
      </c>
      <c r="J128" s="2">
        <v>2</v>
      </c>
      <c r="K128" s="2">
        <v>99</v>
      </c>
      <c r="L128" s="2">
        <v>1</v>
      </c>
      <c r="M128" s="2">
        <v>99</v>
      </c>
      <c r="N128" s="2">
        <v>99</v>
      </c>
      <c r="O128" s="2">
        <v>6</v>
      </c>
      <c r="P128" s="2">
        <v>2</v>
      </c>
      <c r="Q128" s="2" t="s">
        <v>18</v>
      </c>
      <c r="R128">
        <f t="shared" si="25"/>
        <v>1</v>
      </c>
      <c r="S128">
        <f t="shared" si="26"/>
        <v>0</v>
      </c>
      <c r="T128">
        <f t="shared" si="27"/>
        <v>0</v>
      </c>
      <c r="U128">
        <f t="shared" si="28"/>
        <v>1</v>
      </c>
      <c r="V128" s="138"/>
      <c r="W128">
        <f t="shared" si="29"/>
        <v>0</v>
      </c>
      <c r="X128">
        <f t="shared" si="30"/>
        <v>1</v>
      </c>
      <c r="Y128">
        <f t="shared" si="31"/>
        <v>0</v>
      </c>
      <c r="Z128">
        <f t="shared" si="32"/>
        <v>0</v>
      </c>
      <c r="AA128" s="138"/>
      <c r="AB128">
        <f t="shared" si="33"/>
        <v>1</v>
      </c>
      <c r="AC128">
        <f t="shared" si="34"/>
        <v>0</v>
      </c>
      <c r="AD128">
        <f t="shared" si="35"/>
        <v>0</v>
      </c>
      <c r="AE128">
        <f t="shared" si="36"/>
        <v>0</v>
      </c>
      <c r="AF128" s="138"/>
      <c r="AG128">
        <f t="shared" si="37"/>
        <v>0</v>
      </c>
      <c r="AH128">
        <f t="shared" si="38"/>
        <v>0</v>
      </c>
      <c r="AI128">
        <f t="shared" si="39"/>
        <v>0</v>
      </c>
      <c r="AJ128">
        <f t="shared" si="40"/>
        <v>0</v>
      </c>
      <c r="AK128" s="138"/>
      <c r="AL128">
        <f t="shared" si="41"/>
        <v>0</v>
      </c>
      <c r="AM128">
        <f t="shared" si="42"/>
        <v>0</v>
      </c>
      <c r="AN128">
        <f t="shared" si="43"/>
        <v>0</v>
      </c>
      <c r="AO128">
        <f t="shared" si="44"/>
        <v>0</v>
      </c>
      <c r="AP128" s="138"/>
      <c r="AR128">
        <f t="shared" si="45"/>
        <v>1</v>
      </c>
      <c r="AS128">
        <f t="shared" si="23"/>
        <v>0</v>
      </c>
      <c r="AT128">
        <f t="shared" si="24"/>
        <v>1</v>
      </c>
    </row>
    <row r="129" spans="1:46" x14ac:dyDescent="0.25">
      <c r="A129" s="1" t="s">
        <v>456</v>
      </c>
      <c r="B129" s="1" t="s">
        <v>457</v>
      </c>
      <c r="C129" s="2">
        <v>681</v>
      </c>
      <c r="D129" s="1" t="s">
        <v>458</v>
      </c>
      <c r="E129" s="2">
        <v>1</v>
      </c>
      <c r="F129" s="2">
        <v>1</v>
      </c>
      <c r="G129" s="2">
        <v>2</v>
      </c>
      <c r="H129" s="2">
        <v>3</v>
      </c>
      <c r="I129" s="2">
        <v>2</v>
      </c>
      <c r="J129" s="2">
        <v>1</v>
      </c>
      <c r="K129" s="2">
        <v>1</v>
      </c>
      <c r="L129" s="2">
        <v>1</v>
      </c>
      <c r="M129" s="2">
        <v>3</v>
      </c>
      <c r="N129" s="2">
        <v>2</v>
      </c>
      <c r="O129" s="2">
        <v>5</v>
      </c>
      <c r="P129" s="2">
        <v>1</v>
      </c>
      <c r="Q129" s="1" t="s">
        <v>459</v>
      </c>
      <c r="R129">
        <f t="shared" si="25"/>
        <v>0</v>
      </c>
      <c r="S129">
        <f t="shared" si="26"/>
        <v>0</v>
      </c>
      <c r="T129">
        <f t="shared" si="27"/>
        <v>1</v>
      </c>
      <c r="U129">
        <f t="shared" si="28"/>
        <v>0</v>
      </c>
      <c r="V129" s="138"/>
      <c r="W129">
        <f t="shared" si="29"/>
        <v>1</v>
      </c>
      <c r="X129">
        <f t="shared" si="30"/>
        <v>0</v>
      </c>
      <c r="Y129">
        <f t="shared" si="31"/>
        <v>1</v>
      </c>
      <c r="Z129">
        <f t="shared" si="32"/>
        <v>0</v>
      </c>
      <c r="AA129" s="138"/>
      <c r="AB129">
        <f t="shared" si="33"/>
        <v>1</v>
      </c>
      <c r="AC129">
        <f t="shared" si="34"/>
        <v>0</v>
      </c>
      <c r="AD129">
        <f t="shared" si="35"/>
        <v>0</v>
      </c>
      <c r="AE129">
        <f t="shared" si="36"/>
        <v>0</v>
      </c>
      <c r="AF129" s="138"/>
      <c r="AG129">
        <f t="shared" si="37"/>
        <v>0</v>
      </c>
      <c r="AH129">
        <f t="shared" si="38"/>
        <v>1</v>
      </c>
      <c r="AI129">
        <f t="shared" si="39"/>
        <v>0</v>
      </c>
      <c r="AJ129">
        <f t="shared" si="40"/>
        <v>0</v>
      </c>
      <c r="AK129" s="138"/>
      <c r="AL129">
        <f t="shared" si="41"/>
        <v>0</v>
      </c>
      <c r="AM129">
        <f t="shared" si="42"/>
        <v>0</v>
      </c>
      <c r="AN129">
        <f t="shared" si="43"/>
        <v>0</v>
      </c>
      <c r="AO129">
        <f t="shared" si="44"/>
        <v>0</v>
      </c>
      <c r="AP129" s="138"/>
      <c r="AR129">
        <f t="shared" si="45"/>
        <v>0</v>
      </c>
      <c r="AS129">
        <f t="shared" si="23"/>
        <v>1</v>
      </c>
      <c r="AT129">
        <f t="shared" si="24"/>
        <v>0</v>
      </c>
    </row>
    <row r="130" spans="1:46" x14ac:dyDescent="0.25">
      <c r="A130" s="1" t="s">
        <v>460</v>
      </c>
      <c r="B130" s="1" t="s">
        <v>461</v>
      </c>
      <c r="C130" s="2">
        <v>694</v>
      </c>
      <c r="D130" s="1" t="s">
        <v>462</v>
      </c>
      <c r="E130" s="2">
        <v>5</v>
      </c>
      <c r="F130" s="2">
        <v>1</v>
      </c>
      <c r="G130" s="2">
        <v>3</v>
      </c>
      <c r="H130" s="2">
        <v>3</v>
      </c>
      <c r="I130" s="2">
        <v>3</v>
      </c>
      <c r="J130" s="2">
        <v>2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2</v>
      </c>
      <c r="Q130" s="2" t="s">
        <v>18</v>
      </c>
      <c r="R130">
        <f t="shared" si="25"/>
        <v>0</v>
      </c>
      <c r="S130">
        <f t="shared" si="26"/>
        <v>0</v>
      </c>
      <c r="T130">
        <f t="shared" si="27"/>
        <v>0</v>
      </c>
      <c r="U130">
        <f t="shared" si="28"/>
        <v>0</v>
      </c>
      <c r="V130" s="138"/>
      <c r="W130">
        <f t="shared" si="29"/>
        <v>0</v>
      </c>
      <c r="X130">
        <f t="shared" si="30"/>
        <v>1</v>
      </c>
      <c r="Y130">
        <f t="shared" si="31"/>
        <v>1</v>
      </c>
      <c r="Z130">
        <f t="shared" si="32"/>
        <v>0</v>
      </c>
      <c r="AA130" s="138"/>
      <c r="AB130">
        <f t="shared" si="33"/>
        <v>1</v>
      </c>
      <c r="AC130">
        <f t="shared" si="34"/>
        <v>0</v>
      </c>
      <c r="AD130">
        <f t="shared" si="35"/>
        <v>1</v>
      </c>
      <c r="AE130">
        <f t="shared" si="36"/>
        <v>1</v>
      </c>
      <c r="AF130" s="138"/>
      <c r="AG130">
        <f t="shared" si="37"/>
        <v>1</v>
      </c>
      <c r="AH130">
        <f t="shared" si="38"/>
        <v>0</v>
      </c>
      <c r="AI130">
        <f t="shared" si="39"/>
        <v>0</v>
      </c>
      <c r="AJ130">
        <f t="shared" si="40"/>
        <v>0</v>
      </c>
      <c r="AK130" s="138"/>
      <c r="AL130">
        <f t="shared" si="41"/>
        <v>1</v>
      </c>
      <c r="AM130">
        <f t="shared" si="42"/>
        <v>0</v>
      </c>
      <c r="AN130">
        <f t="shared" si="43"/>
        <v>0</v>
      </c>
      <c r="AO130">
        <f t="shared" si="44"/>
        <v>0</v>
      </c>
      <c r="AP130" s="138"/>
      <c r="AR130">
        <f t="shared" si="45"/>
        <v>0</v>
      </c>
      <c r="AS130">
        <f t="shared" ref="AS130:AS193" si="46">IF(O130=5,1,0)</f>
        <v>0</v>
      </c>
      <c r="AT130">
        <f t="shared" ref="AT130:AT193" si="47">IF(O130=6,1,0)</f>
        <v>0</v>
      </c>
    </row>
    <row r="131" spans="1:46" x14ac:dyDescent="0.25">
      <c r="A131" s="1" t="s">
        <v>463</v>
      </c>
      <c r="B131" s="1" t="s">
        <v>464</v>
      </c>
      <c r="C131" s="2">
        <v>449</v>
      </c>
      <c r="D131" s="1" t="s">
        <v>465</v>
      </c>
      <c r="E131" s="2">
        <v>9</v>
      </c>
      <c r="F131" s="2">
        <v>8</v>
      </c>
      <c r="G131" s="2">
        <v>4</v>
      </c>
      <c r="H131" s="2">
        <v>3</v>
      </c>
      <c r="I131" s="2">
        <v>3</v>
      </c>
      <c r="J131" s="2">
        <v>2</v>
      </c>
      <c r="K131" s="2">
        <v>2</v>
      </c>
      <c r="L131" s="2">
        <v>1</v>
      </c>
      <c r="M131" s="2">
        <v>2</v>
      </c>
      <c r="N131" s="2">
        <v>4</v>
      </c>
      <c r="O131" s="2">
        <v>1</v>
      </c>
      <c r="P131" s="2">
        <v>1</v>
      </c>
      <c r="Q131" s="1" t="s">
        <v>466</v>
      </c>
      <c r="R131">
        <f t="shared" ref="R131:R194" si="48">IF(I131=1,1,0)</f>
        <v>0</v>
      </c>
      <c r="S131">
        <f t="shared" ref="S131:S194" si="49">IF(H131=1,1,0)</f>
        <v>0</v>
      </c>
      <c r="T131">
        <f t="shared" ref="T131:T194" si="50">IF(I131=2,1,0)</f>
        <v>0</v>
      </c>
      <c r="U131">
        <f t="shared" ref="U131:U194" si="51">IF(H131=2,1,0)</f>
        <v>0</v>
      </c>
      <c r="V131" s="138"/>
      <c r="W131">
        <f t="shared" ref="W131:W194" si="52">IF(J131=1,1,0)</f>
        <v>0</v>
      </c>
      <c r="X131">
        <f t="shared" ref="X131:X194" si="53">IF(J131=2,1,0)</f>
        <v>1</v>
      </c>
      <c r="Y131">
        <f t="shared" ref="Y131:Y194" si="54">IF(K131=1,1,0)</f>
        <v>0</v>
      </c>
      <c r="Z131">
        <f t="shared" ref="Z131:Z194" si="55">IF(K131=2,1,0)</f>
        <v>1</v>
      </c>
      <c r="AA131" s="138"/>
      <c r="AB131">
        <f t="shared" ref="AB131:AB194" si="56">IF(L131=1,1,0)</f>
        <v>1</v>
      </c>
      <c r="AC131">
        <f t="shared" ref="AC131:AC194" si="57">IF(L131=2,1,0)</f>
        <v>0</v>
      </c>
      <c r="AD131">
        <f t="shared" ref="AD131:AD194" si="58">IF(M131=1,1,0)</f>
        <v>0</v>
      </c>
      <c r="AE131">
        <f t="shared" ref="AE131:AE194" si="59">IF(M131=1,1,0)</f>
        <v>0</v>
      </c>
      <c r="AF131" s="138"/>
      <c r="AG131">
        <f t="shared" ref="AG131:AG194" si="60">IF($N131=1,1,0)</f>
        <v>0</v>
      </c>
      <c r="AH131">
        <f t="shared" ref="AH131:AH194" si="61">IF($N131=2,1,0)</f>
        <v>0</v>
      </c>
      <c r="AI131">
        <f t="shared" ref="AI131:AI194" si="62">IF($N131=3,1,0)</f>
        <v>0</v>
      </c>
      <c r="AJ131">
        <f t="shared" ref="AJ131:AJ194" si="63">IF($N131=4,1,0)</f>
        <v>1</v>
      </c>
      <c r="AK131" s="138"/>
      <c r="AL131">
        <f t="shared" ref="AL131:AL194" si="64">IF($O131=1,1,0)</f>
        <v>1</v>
      </c>
      <c r="AM131">
        <f t="shared" ref="AM131:AM194" si="65">IF($O131=2,1,0)</f>
        <v>0</v>
      </c>
      <c r="AN131">
        <f t="shared" ref="AN131:AN194" si="66">IF($O131=3,1,0)</f>
        <v>0</v>
      </c>
      <c r="AO131">
        <f t="shared" ref="AO131:AO194" si="67">IF($O131=4,1,0)</f>
        <v>0</v>
      </c>
      <c r="AP131" s="138"/>
      <c r="AR131">
        <f t="shared" ref="AR131:AR194" si="68">IF(OR((H131=99),(I131=99),(J131=99),(K131=99),(L131=99),(M131=99),(N131=99),(O131=99)),1,0)</f>
        <v>0</v>
      </c>
      <c r="AS131">
        <f t="shared" si="46"/>
        <v>0</v>
      </c>
      <c r="AT131">
        <f t="shared" si="47"/>
        <v>0</v>
      </c>
    </row>
    <row r="132" spans="1:46" x14ac:dyDescent="0.25">
      <c r="A132" s="1" t="s">
        <v>467</v>
      </c>
      <c r="B132" s="1" t="s">
        <v>468</v>
      </c>
      <c r="C132" s="2">
        <v>1259</v>
      </c>
      <c r="D132" s="1" t="s">
        <v>469</v>
      </c>
      <c r="E132" s="2">
        <v>5</v>
      </c>
      <c r="F132" s="2">
        <v>2</v>
      </c>
      <c r="G132" s="2">
        <v>3</v>
      </c>
      <c r="H132" s="2">
        <v>2</v>
      </c>
      <c r="I132" s="2">
        <v>2</v>
      </c>
      <c r="J132" s="2">
        <v>2</v>
      </c>
      <c r="K132" s="2">
        <v>2</v>
      </c>
      <c r="L132" s="2">
        <v>2</v>
      </c>
      <c r="M132" s="2">
        <v>2</v>
      </c>
      <c r="N132" s="2">
        <v>3</v>
      </c>
      <c r="O132" s="2">
        <v>5</v>
      </c>
      <c r="P132" s="2">
        <v>1</v>
      </c>
      <c r="Q132" s="1" t="s">
        <v>470</v>
      </c>
      <c r="R132">
        <f t="shared" si="48"/>
        <v>0</v>
      </c>
      <c r="S132">
        <f t="shared" si="49"/>
        <v>0</v>
      </c>
      <c r="T132">
        <f t="shared" si="50"/>
        <v>1</v>
      </c>
      <c r="U132">
        <f t="shared" si="51"/>
        <v>1</v>
      </c>
      <c r="V132" s="138"/>
      <c r="W132">
        <f t="shared" si="52"/>
        <v>0</v>
      </c>
      <c r="X132">
        <f t="shared" si="53"/>
        <v>1</v>
      </c>
      <c r="Y132">
        <f t="shared" si="54"/>
        <v>0</v>
      </c>
      <c r="Z132">
        <f t="shared" si="55"/>
        <v>1</v>
      </c>
      <c r="AA132" s="138"/>
      <c r="AB132">
        <f t="shared" si="56"/>
        <v>0</v>
      </c>
      <c r="AC132">
        <f t="shared" si="57"/>
        <v>1</v>
      </c>
      <c r="AD132">
        <f t="shared" si="58"/>
        <v>0</v>
      </c>
      <c r="AE132">
        <f t="shared" si="59"/>
        <v>0</v>
      </c>
      <c r="AF132" s="138"/>
      <c r="AG132">
        <f t="shared" si="60"/>
        <v>0</v>
      </c>
      <c r="AH132">
        <f t="shared" si="61"/>
        <v>0</v>
      </c>
      <c r="AI132">
        <f t="shared" si="62"/>
        <v>1</v>
      </c>
      <c r="AJ132">
        <f t="shared" si="63"/>
        <v>0</v>
      </c>
      <c r="AK132" s="138"/>
      <c r="AL132">
        <f t="shared" si="64"/>
        <v>0</v>
      </c>
      <c r="AM132">
        <f t="shared" si="65"/>
        <v>0</v>
      </c>
      <c r="AN132">
        <f t="shared" si="66"/>
        <v>0</v>
      </c>
      <c r="AO132">
        <f t="shared" si="67"/>
        <v>0</v>
      </c>
      <c r="AP132" s="138"/>
      <c r="AR132">
        <f t="shared" si="68"/>
        <v>0</v>
      </c>
      <c r="AS132">
        <f t="shared" si="46"/>
        <v>1</v>
      </c>
      <c r="AT132">
        <f t="shared" si="47"/>
        <v>0</v>
      </c>
    </row>
    <row r="133" spans="1:46" x14ac:dyDescent="0.25">
      <c r="A133" s="1" t="s">
        <v>471</v>
      </c>
      <c r="B133" s="1" t="s">
        <v>472</v>
      </c>
      <c r="C133" s="2">
        <v>764</v>
      </c>
      <c r="D133" s="1" t="s">
        <v>473</v>
      </c>
      <c r="E133" s="2">
        <v>9</v>
      </c>
      <c r="F133" s="2">
        <v>5</v>
      </c>
      <c r="G133" s="2">
        <v>4</v>
      </c>
      <c r="H133" s="2">
        <v>2</v>
      </c>
      <c r="I133" s="2">
        <v>3</v>
      </c>
      <c r="J133" s="2">
        <v>1</v>
      </c>
      <c r="K133" s="2">
        <v>2</v>
      </c>
      <c r="L133" s="2">
        <v>1</v>
      </c>
      <c r="M133" s="2">
        <v>3</v>
      </c>
      <c r="N133" s="2">
        <v>4</v>
      </c>
      <c r="O133" s="2">
        <v>6</v>
      </c>
      <c r="P133" s="2">
        <v>2</v>
      </c>
      <c r="Q133" s="2" t="s">
        <v>18</v>
      </c>
      <c r="R133">
        <f t="shared" si="48"/>
        <v>0</v>
      </c>
      <c r="S133">
        <f t="shared" si="49"/>
        <v>0</v>
      </c>
      <c r="T133">
        <f t="shared" si="50"/>
        <v>0</v>
      </c>
      <c r="U133">
        <f t="shared" si="51"/>
        <v>1</v>
      </c>
      <c r="V133" s="138"/>
      <c r="W133">
        <f t="shared" si="52"/>
        <v>1</v>
      </c>
      <c r="X133">
        <f t="shared" si="53"/>
        <v>0</v>
      </c>
      <c r="Y133">
        <f t="shared" si="54"/>
        <v>0</v>
      </c>
      <c r="Z133">
        <f t="shared" si="55"/>
        <v>1</v>
      </c>
      <c r="AA133" s="138"/>
      <c r="AB133">
        <f t="shared" si="56"/>
        <v>1</v>
      </c>
      <c r="AC133">
        <f t="shared" si="57"/>
        <v>0</v>
      </c>
      <c r="AD133">
        <f t="shared" si="58"/>
        <v>0</v>
      </c>
      <c r="AE133">
        <f t="shared" si="59"/>
        <v>0</v>
      </c>
      <c r="AF133" s="138"/>
      <c r="AG133">
        <f t="shared" si="60"/>
        <v>0</v>
      </c>
      <c r="AH133">
        <f t="shared" si="61"/>
        <v>0</v>
      </c>
      <c r="AI133">
        <f t="shared" si="62"/>
        <v>0</v>
      </c>
      <c r="AJ133">
        <f t="shared" si="63"/>
        <v>1</v>
      </c>
      <c r="AK133" s="138"/>
      <c r="AL133">
        <f t="shared" si="64"/>
        <v>0</v>
      </c>
      <c r="AM133">
        <f t="shared" si="65"/>
        <v>0</v>
      </c>
      <c r="AN133">
        <f t="shared" si="66"/>
        <v>0</v>
      </c>
      <c r="AO133">
        <f t="shared" si="67"/>
        <v>0</v>
      </c>
      <c r="AP133" s="138"/>
      <c r="AR133">
        <f t="shared" si="68"/>
        <v>0</v>
      </c>
      <c r="AS133">
        <f t="shared" si="46"/>
        <v>0</v>
      </c>
      <c r="AT133">
        <f t="shared" si="47"/>
        <v>1</v>
      </c>
    </row>
    <row r="134" spans="1:46" x14ac:dyDescent="0.25">
      <c r="A134" s="1" t="s">
        <v>474</v>
      </c>
      <c r="B134" s="1" t="s">
        <v>475</v>
      </c>
      <c r="C134" s="2">
        <v>296</v>
      </c>
      <c r="D134" s="1" t="s">
        <v>476</v>
      </c>
      <c r="E134" s="2">
        <v>2</v>
      </c>
      <c r="F134" s="2">
        <v>8</v>
      </c>
      <c r="G134" s="2">
        <v>4</v>
      </c>
      <c r="H134" s="2">
        <v>3</v>
      </c>
      <c r="I134" s="2">
        <v>1</v>
      </c>
      <c r="J134" s="2">
        <v>3</v>
      </c>
      <c r="K134" s="2">
        <v>1</v>
      </c>
      <c r="L134" s="2">
        <v>1</v>
      </c>
      <c r="M134" s="2">
        <v>1</v>
      </c>
      <c r="N134" s="2">
        <v>6</v>
      </c>
      <c r="O134" s="2">
        <v>5</v>
      </c>
      <c r="P134" s="2">
        <v>2</v>
      </c>
      <c r="Q134" s="2" t="s">
        <v>18</v>
      </c>
      <c r="R134">
        <f t="shared" si="48"/>
        <v>1</v>
      </c>
      <c r="S134">
        <f t="shared" si="49"/>
        <v>0</v>
      </c>
      <c r="T134">
        <f t="shared" si="50"/>
        <v>0</v>
      </c>
      <c r="U134">
        <f t="shared" si="51"/>
        <v>0</v>
      </c>
      <c r="V134" s="138"/>
      <c r="W134">
        <f t="shared" si="52"/>
        <v>0</v>
      </c>
      <c r="X134">
        <f t="shared" si="53"/>
        <v>0</v>
      </c>
      <c r="Y134">
        <f t="shared" si="54"/>
        <v>1</v>
      </c>
      <c r="Z134">
        <f t="shared" si="55"/>
        <v>0</v>
      </c>
      <c r="AA134" s="138"/>
      <c r="AB134">
        <f t="shared" si="56"/>
        <v>1</v>
      </c>
      <c r="AC134">
        <f t="shared" si="57"/>
        <v>0</v>
      </c>
      <c r="AD134">
        <f t="shared" si="58"/>
        <v>1</v>
      </c>
      <c r="AE134">
        <f t="shared" si="59"/>
        <v>1</v>
      </c>
      <c r="AF134" s="138"/>
      <c r="AG134">
        <f t="shared" si="60"/>
        <v>0</v>
      </c>
      <c r="AH134">
        <f t="shared" si="61"/>
        <v>0</v>
      </c>
      <c r="AI134">
        <f t="shared" si="62"/>
        <v>0</v>
      </c>
      <c r="AJ134">
        <f t="shared" si="63"/>
        <v>0</v>
      </c>
      <c r="AK134" s="138"/>
      <c r="AL134">
        <f t="shared" si="64"/>
        <v>0</v>
      </c>
      <c r="AM134">
        <f t="shared" si="65"/>
        <v>0</v>
      </c>
      <c r="AN134">
        <f t="shared" si="66"/>
        <v>0</v>
      </c>
      <c r="AO134">
        <f t="shared" si="67"/>
        <v>0</v>
      </c>
      <c r="AP134" s="138"/>
      <c r="AR134">
        <f t="shared" si="68"/>
        <v>0</v>
      </c>
      <c r="AS134">
        <f t="shared" si="46"/>
        <v>1</v>
      </c>
      <c r="AT134">
        <f t="shared" si="47"/>
        <v>0</v>
      </c>
    </row>
    <row r="135" spans="1:46" x14ac:dyDescent="0.25">
      <c r="A135" s="1" t="s">
        <v>477</v>
      </c>
      <c r="B135" s="1" t="s">
        <v>478</v>
      </c>
      <c r="C135" s="2">
        <v>1515</v>
      </c>
      <c r="D135" s="1" t="s">
        <v>479</v>
      </c>
      <c r="E135" s="2">
        <v>9</v>
      </c>
      <c r="F135" s="2">
        <v>5</v>
      </c>
      <c r="G135" s="2">
        <v>3</v>
      </c>
      <c r="H135" s="2">
        <v>1</v>
      </c>
      <c r="I135" s="2">
        <v>3</v>
      </c>
      <c r="J135" s="2">
        <v>1</v>
      </c>
      <c r="K135" s="2">
        <v>1</v>
      </c>
      <c r="L135" s="2">
        <v>2</v>
      </c>
      <c r="M135" s="2">
        <v>2</v>
      </c>
      <c r="N135" s="2">
        <v>1</v>
      </c>
      <c r="O135" s="2">
        <v>1</v>
      </c>
      <c r="P135" s="2">
        <v>1</v>
      </c>
      <c r="Q135" s="1" t="s">
        <v>480</v>
      </c>
      <c r="R135">
        <f t="shared" si="48"/>
        <v>0</v>
      </c>
      <c r="S135">
        <f t="shared" si="49"/>
        <v>1</v>
      </c>
      <c r="T135">
        <f t="shared" si="50"/>
        <v>0</v>
      </c>
      <c r="U135">
        <f t="shared" si="51"/>
        <v>0</v>
      </c>
      <c r="V135" s="138"/>
      <c r="W135">
        <f t="shared" si="52"/>
        <v>1</v>
      </c>
      <c r="X135">
        <f t="shared" si="53"/>
        <v>0</v>
      </c>
      <c r="Y135">
        <f t="shared" si="54"/>
        <v>1</v>
      </c>
      <c r="Z135">
        <f t="shared" si="55"/>
        <v>0</v>
      </c>
      <c r="AA135" s="138"/>
      <c r="AB135">
        <f t="shared" si="56"/>
        <v>0</v>
      </c>
      <c r="AC135">
        <f t="shared" si="57"/>
        <v>1</v>
      </c>
      <c r="AD135">
        <f t="shared" si="58"/>
        <v>0</v>
      </c>
      <c r="AE135">
        <f t="shared" si="59"/>
        <v>0</v>
      </c>
      <c r="AF135" s="138"/>
      <c r="AG135">
        <f t="shared" si="60"/>
        <v>1</v>
      </c>
      <c r="AH135">
        <f t="shared" si="61"/>
        <v>0</v>
      </c>
      <c r="AI135">
        <f t="shared" si="62"/>
        <v>0</v>
      </c>
      <c r="AJ135">
        <f t="shared" si="63"/>
        <v>0</v>
      </c>
      <c r="AK135" s="138"/>
      <c r="AL135">
        <f t="shared" si="64"/>
        <v>1</v>
      </c>
      <c r="AM135">
        <f t="shared" si="65"/>
        <v>0</v>
      </c>
      <c r="AN135">
        <f t="shared" si="66"/>
        <v>0</v>
      </c>
      <c r="AO135">
        <f t="shared" si="67"/>
        <v>0</v>
      </c>
      <c r="AP135" s="138"/>
      <c r="AR135">
        <f t="shared" si="68"/>
        <v>0</v>
      </c>
      <c r="AS135">
        <f t="shared" si="46"/>
        <v>0</v>
      </c>
      <c r="AT135">
        <f t="shared" si="47"/>
        <v>0</v>
      </c>
    </row>
    <row r="136" spans="1:46" x14ac:dyDescent="0.25">
      <c r="A136" s="1" t="s">
        <v>481</v>
      </c>
      <c r="B136" s="1" t="s">
        <v>482</v>
      </c>
      <c r="C136" s="2">
        <v>920</v>
      </c>
      <c r="D136" s="1" t="s">
        <v>483</v>
      </c>
      <c r="E136" s="2">
        <v>1</v>
      </c>
      <c r="F136" s="2">
        <v>12</v>
      </c>
      <c r="G136" s="2">
        <v>3</v>
      </c>
      <c r="H136" s="2">
        <v>2</v>
      </c>
      <c r="I136" s="2">
        <v>99</v>
      </c>
      <c r="J136" s="2">
        <v>1</v>
      </c>
      <c r="K136" s="2">
        <v>2</v>
      </c>
      <c r="L136" s="2">
        <v>3</v>
      </c>
      <c r="M136" s="2">
        <v>3</v>
      </c>
      <c r="N136" s="2">
        <v>99</v>
      </c>
      <c r="O136" s="2">
        <v>5</v>
      </c>
      <c r="P136" s="2">
        <v>2</v>
      </c>
      <c r="Q136" s="2" t="s">
        <v>18</v>
      </c>
      <c r="R136">
        <f t="shared" si="48"/>
        <v>0</v>
      </c>
      <c r="S136">
        <f t="shared" si="49"/>
        <v>0</v>
      </c>
      <c r="T136">
        <f t="shared" si="50"/>
        <v>0</v>
      </c>
      <c r="U136">
        <f t="shared" si="51"/>
        <v>1</v>
      </c>
      <c r="V136" s="138"/>
      <c r="W136">
        <f t="shared" si="52"/>
        <v>1</v>
      </c>
      <c r="X136">
        <f t="shared" si="53"/>
        <v>0</v>
      </c>
      <c r="Y136">
        <f t="shared" si="54"/>
        <v>0</v>
      </c>
      <c r="Z136">
        <f t="shared" si="55"/>
        <v>1</v>
      </c>
      <c r="AA136" s="138"/>
      <c r="AB136">
        <f t="shared" si="56"/>
        <v>0</v>
      </c>
      <c r="AC136">
        <f t="shared" si="57"/>
        <v>0</v>
      </c>
      <c r="AD136">
        <f t="shared" si="58"/>
        <v>0</v>
      </c>
      <c r="AE136">
        <f t="shared" si="59"/>
        <v>0</v>
      </c>
      <c r="AF136" s="138"/>
      <c r="AG136">
        <f t="shared" si="60"/>
        <v>0</v>
      </c>
      <c r="AH136">
        <f t="shared" si="61"/>
        <v>0</v>
      </c>
      <c r="AI136">
        <f t="shared" si="62"/>
        <v>0</v>
      </c>
      <c r="AJ136">
        <f t="shared" si="63"/>
        <v>0</v>
      </c>
      <c r="AK136" s="138"/>
      <c r="AL136">
        <f t="shared" si="64"/>
        <v>0</v>
      </c>
      <c r="AM136">
        <f t="shared" si="65"/>
        <v>0</v>
      </c>
      <c r="AN136">
        <f t="shared" si="66"/>
        <v>0</v>
      </c>
      <c r="AO136">
        <f t="shared" si="67"/>
        <v>0</v>
      </c>
      <c r="AP136" s="138"/>
      <c r="AR136">
        <f t="shared" si="68"/>
        <v>1</v>
      </c>
      <c r="AS136">
        <f t="shared" si="46"/>
        <v>1</v>
      </c>
      <c r="AT136">
        <f t="shared" si="47"/>
        <v>0</v>
      </c>
    </row>
    <row r="137" spans="1:46" x14ac:dyDescent="0.25">
      <c r="A137" s="1" t="s">
        <v>484</v>
      </c>
      <c r="B137" s="1" t="s">
        <v>485</v>
      </c>
      <c r="C137" s="2">
        <v>1181</v>
      </c>
      <c r="D137" s="1" t="s">
        <v>486</v>
      </c>
      <c r="E137" s="2">
        <v>1</v>
      </c>
      <c r="F137" s="2">
        <v>1</v>
      </c>
      <c r="G137" s="2">
        <v>2</v>
      </c>
      <c r="H137" s="2">
        <v>1</v>
      </c>
      <c r="I137" s="2">
        <v>3</v>
      </c>
      <c r="J137" s="2">
        <v>2</v>
      </c>
      <c r="K137" s="2">
        <v>2</v>
      </c>
      <c r="L137" s="2">
        <v>2</v>
      </c>
      <c r="M137" s="2">
        <v>1</v>
      </c>
      <c r="N137" s="2">
        <v>2</v>
      </c>
      <c r="O137" s="2">
        <v>6</v>
      </c>
      <c r="P137" s="2">
        <v>2</v>
      </c>
      <c r="Q137" s="2" t="s">
        <v>18</v>
      </c>
      <c r="R137">
        <f t="shared" si="48"/>
        <v>0</v>
      </c>
      <c r="S137">
        <f t="shared" si="49"/>
        <v>1</v>
      </c>
      <c r="T137">
        <f t="shared" si="50"/>
        <v>0</v>
      </c>
      <c r="U137">
        <f t="shared" si="51"/>
        <v>0</v>
      </c>
      <c r="V137" s="138"/>
      <c r="W137">
        <f t="shared" si="52"/>
        <v>0</v>
      </c>
      <c r="X137">
        <f t="shared" si="53"/>
        <v>1</v>
      </c>
      <c r="Y137">
        <f t="shared" si="54"/>
        <v>0</v>
      </c>
      <c r="Z137">
        <f t="shared" si="55"/>
        <v>1</v>
      </c>
      <c r="AA137" s="138"/>
      <c r="AB137">
        <f t="shared" si="56"/>
        <v>0</v>
      </c>
      <c r="AC137">
        <f t="shared" si="57"/>
        <v>1</v>
      </c>
      <c r="AD137">
        <f t="shared" si="58"/>
        <v>1</v>
      </c>
      <c r="AE137">
        <f t="shared" si="59"/>
        <v>1</v>
      </c>
      <c r="AF137" s="138"/>
      <c r="AG137">
        <f t="shared" si="60"/>
        <v>0</v>
      </c>
      <c r="AH137">
        <f t="shared" si="61"/>
        <v>1</v>
      </c>
      <c r="AI137">
        <f t="shared" si="62"/>
        <v>0</v>
      </c>
      <c r="AJ137">
        <f t="shared" si="63"/>
        <v>0</v>
      </c>
      <c r="AK137" s="138"/>
      <c r="AL137">
        <f t="shared" si="64"/>
        <v>0</v>
      </c>
      <c r="AM137">
        <f t="shared" si="65"/>
        <v>0</v>
      </c>
      <c r="AN137">
        <f t="shared" si="66"/>
        <v>0</v>
      </c>
      <c r="AO137">
        <f t="shared" si="67"/>
        <v>0</v>
      </c>
      <c r="AP137" s="138"/>
      <c r="AR137">
        <f t="shared" si="68"/>
        <v>0</v>
      </c>
      <c r="AS137">
        <f t="shared" si="46"/>
        <v>0</v>
      </c>
      <c r="AT137">
        <f t="shared" si="47"/>
        <v>1</v>
      </c>
    </row>
    <row r="138" spans="1:46" x14ac:dyDescent="0.25">
      <c r="A138" s="1" t="s">
        <v>487</v>
      </c>
      <c r="B138" s="1" t="s">
        <v>488</v>
      </c>
      <c r="C138" s="2">
        <v>1117</v>
      </c>
      <c r="D138" s="1" t="s">
        <v>489</v>
      </c>
      <c r="E138" s="2">
        <v>5</v>
      </c>
      <c r="F138" s="2">
        <v>2</v>
      </c>
      <c r="G138" s="2">
        <v>4</v>
      </c>
      <c r="H138" s="2">
        <v>3</v>
      </c>
      <c r="I138" s="2">
        <v>1</v>
      </c>
      <c r="J138" s="2">
        <v>2</v>
      </c>
      <c r="K138" s="2">
        <v>2</v>
      </c>
      <c r="L138" s="2">
        <v>1</v>
      </c>
      <c r="M138" s="2">
        <v>2</v>
      </c>
      <c r="N138" s="2">
        <v>3</v>
      </c>
      <c r="O138" s="2">
        <v>3</v>
      </c>
      <c r="P138" s="2">
        <v>2</v>
      </c>
      <c r="Q138" s="2" t="s">
        <v>18</v>
      </c>
      <c r="R138">
        <f t="shared" si="48"/>
        <v>1</v>
      </c>
      <c r="S138">
        <f t="shared" si="49"/>
        <v>0</v>
      </c>
      <c r="T138">
        <f t="shared" si="50"/>
        <v>0</v>
      </c>
      <c r="U138">
        <f t="shared" si="51"/>
        <v>0</v>
      </c>
      <c r="V138" s="138"/>
      <c r="W138">
        <f t="shared" si="52"/>
        <v>0</v>
      </c>
      <c r="X138">
        <f t="shared" si="53"/>
        <v>1</v>
      </c>
      <c r="Y138">
        <f t="shared" si="54"/>
        <v>0</v>
      </c>
      <c r="Z138">
        <f t="shared" si="55"/>
        <v>1</v>
      </c>
      <c r="AA138" s="138"/>
      <c r="AB138">
        <f t="shared" si="56"/>
        <v>1</v>
      </c>
      <c r="AC138">
        <f t="shared" si="57"/>
        <v>0</v>
      </c>
      <c r="AD138">
        <f t="shared" si="58"/>
        <v>0</v>
      </c>
      <c r="AE138">
        <f t="shared" si="59"/>
        <v>0</v>
      </c>
      <c r="AF138" s="138"/>
      <c r="AG138">
        <f t="shared" si="60"/>
        <v>0</v>
      </c>
      <c r="AH138">
        <f t="shared" si="61"/>
        <v>0</v>
      </c>
      <c r="AI138">
        <f t="shared" si="62"/>
        <v>1</v>
      </c>
      <c r="AJ138">
        <f t="shared" si="63"/>
        <v>0</v>
      </c>
      <c r="AK138" s="138"/>
      <c r="AL138">
        <f t="shared" si="64"/>
        <v>0</v>
      </c>
      <c r="AM138">
        <f t="shared" si="65"/>
        <v>0</v>
      </c>
      <c r="AN138">
        <f t="shared" si="66"/>
        <v>1</v>
      </c>
      <c r="AO138">
        <f t="shared" si="67"/>
        <v>0</v>
      </c>
      <c r="AP138" s="138"/>
      <c r="AR138">
        <f t="shared" si="68"/>
        <v>0</v>
      </c>
      <c r="AS138">
        <f t="shared" si="46"/>
        <v>0</v>
      </c>
      <c r="AT138">
        <f t="shared" si="47"/>
        <v>0</v>
      </c>
    </row>
    <row r="139" spans="1:46" x14ac:dyDescent="0.25">
      <c r="A139" s="1" t="s">
        <v>490</v>
      </c>
      <c r="B139" s="1" t="s">
        <v>491</v>
      </c>
      <c r="C139" s="2">
        <v>1550</v>
      </c>
      <c r="D139" s="1" t="s">
        <v>492</v>
      </c>
      <c r="E139" s="2">
        <v>9</v>
      </c>
      <c r="F139" s="2">
        <v>5</v>
      </c>
      <c r="G139" s="2">
        <v>4</v>
      </c>
      <c r="H139" s="2">
        <v>1</v>
      </c>
      <c r="I139" s="2">
        <v>3</v>
      </c>
      <c r="J139" s="2">
        <v>2</v>
      </c>
      <c r="K139" s="2">
        <v>1</v>
      </c>
      <c r="L139" s="2">
        <v>1</v>
      </c>
      <c r="M139" s="2">
        <v>1</v>
      </c>
      <c r="N139" s="2">
        <v>3</v>
      </c>
      <c r="O139" s="2">
        <v>1</v>
      </c>
      <c r="P139" s="2">
        <v>1</v>
      </c>
      <c r="Q139" s="1" t="s">
        <v>493</v>
      </c>
      <c r="R139">
        <f t="shared" si="48"/>
        <v>0</v>
      </c>
      <c r="S139">
        <f t="shared" si="49"/>
        <v>1</v>
      </c>
      <c r="T139">
        <f t="shared" si="50"/>
        <v>0</v>
      </c>
      <c r="U139">
        <f t="shared" si="51"/>
        <v>0</v>
      </c>
      <c r="V139" s="138"/>
      <c r="W139">
        <f t="shared" si="52"/>
        <v>0</v>
      </c>
      <c r="X139">
        <f t="shared" si="53"/>
        <v>1</v>
      </c>
      <c r="Y139">
        <f t="shared" si="54"/>
        <v>1</v>
      </c>
      <c r="Z139">
        <f t="shared" si="55"/>
        <v>0</v>
      </c>
      <c r="AA139" s="138"/>
      <c r="AB139">
        <f t="shared" si="56"/>
        <v>1</v>
      </c>
      <c r="AC139">
        <f t="shared" si="57"/>
        <v>0</v>
      </c>
      <c r="AD139">
        <f t="shared" si="58"/>
        <v>1</v>
      </c>
      <c r="AE139">
        <f t="shared" si="59"/>
        <v>1</v>
      </c>
      <c r="AF139" s="138"/>
      <c r="AG139">
        <f t="shared" si="60"/>
        <v>0</v>
      </c>
      <c r="AH139">
        <f t="shared" si="61"/>
        <v>0</v>
      </c>
      <c r="AI139">
        <f t="shared" si="62"/>
        <v>1</v>
      </c>
      <c r="AJ139">
        <f t="shared" si="63"/>
        <v>0</v>
      </c>
      <c r="AK139" s="138"/>
      <c r="AL139">
        <f t="shared" si="64"/>
        <v>1</v>
      </c>
      <c r="AM139">
        <f t="shared" si="65"/>
        <v>0</v>
      </c>
      <c r="AN139">
        <f t="shared" si="66"/>
        <v>0</v>
      </c>
      <c r="AO139">
        <f t="shared" si="67"/>
        <v>0</v>
      </c>
      <c r="AP139" s="138"/>
      <c r="AR139">
        <f t="shared" si="68"/>
        <v>0</v>
      </c>
      <c r="AS139">
        <f t="shared" si="46"/>
        <v>0</v>
      </c>
      <c r="AT139">
        <f t="shared" si="47"/>
        <v>0</v>
      </c>
    </row>
    <row r="140" spans="1:46" x14ac:dyDescent="0.25">
      <c r="A140" s="1" t="s">
        <v>494</v>
      </c>
      <c r="B140" s="1" t="s">
        <v>495</v>
      </c>
      <c r="C140" s="2">
        <v>281</v>
      </c>
      <c r="D140" s="1" t="s">
        <v>496</v>
      </c>
      <c r="E140" s="2">
        <v>1</v>
      </c>
      <c r="F140" s="2">
        <v>2</v>
      </c>
      <c r="G140" s="2">
        <v>4</v>
      </c>
      <c r="H140" s="2">
        <v>2</v>
      </c>
      <c r="I140" s="2">
        <v>2</v>
      </c>
      <c r="J140" s="2">
        <v>2</v>
      </c>
      <c r="K140" s="2">
        <v>2</v>
      </c>
      <c r="L140" s="2">
        <v>1</v>
      </c>
      <c r="M140" s="2">
        <v>99</v>
      </c>
      <c r="N140" s="2">
        <v>3</v>
      </c>
      <c r="O140" s="2">
        <v>6</v>
      </c>
      <c r="P140" s="2">
        <v>2</v>
      </c>
      <c r="Q140" s="2" t="s">
        <v>18</v>
      </c>
      <c r="R140">
        <f t="shared" si="48"/>
        <v>0</v>
      </c>
      <c r="S140">
        <f t="shared" si="49"/>
        <v>0</v>
      </c>
      <c r="T140">
        <f t="shared" si="50"/>
        <v>1</v>
      </c>
      <c r="U140">
        <f t="shared" si="51"/>
        <v>1</v>
      </c>
      <c r="V140" s="138"/>
      <c r="W140">
        <f t="shared" si="52"/>
        <v>0</v>
      </c>
      <c r="X140">
        <f t="shared" si="53"/>
        <v>1</v>
      </c>
      <c r="Y140">
        <f t="shared" si="54"/>
        <v>0</v>
      </c>
      <c r="Z140">
        <f t="shared" si="55"/>
        <v>1</v>
      </c>
      <c r="AA140" s="138"/>
      <c r="AB140">
        <f t="shared" si="56"/>
        <v>1</v>
      </c>
      <c r="AC140">
        <f t="shared" si="57"/>
        <v>0</v>
      </c>
      <c r="AD140">
        <f t="shared" si="58"/>
        <v>0</v>
      </c>
      <c r="AE140">
        <f t="shared" si="59"/>
        <v>0</v>
      </c>
      <c r="AF140" s="138"/>
      <c r="AG140">
        <f t="shared" si="60"/>
        <v>0</v>
      </c>
      <c r="AH140">
        <f t="shared" si="61"/>
        <v>0</v>
      </c>
      <c r="AI140">
        <f t="shared" si="62"/>
        <v>1</v>
      </c>
      <c r="AJ140">
        <f t="shared" si="63"/>
        <v>0</v>
      </c>
      <c r="AK140" s="138"/>
      <c r="AL140">
        <f t="shared" si="64"/>
        <v>0</v>
      </c>
      <c r="AM140">
        <f t="shared" si="65"/>
        <v>0</v>
      </c>
      <c r="AN140">
        <f t="shared" si="66"/>
        <v>0</v>
      </c>
      <c r="AO140">
        <f t="shared" si="67"/>
        <v>0</v>
      </c>
      <c r="AP140" s="138"/>
      <c r="AR140">
        <f t="shared" si="68"/>
        <v>1</v>
      </c>
      <c r="AS140">
        <f t="shared" si="46"/>
        <v>0</v>
      </c>
      <c r="AT140">
        <f t="shared" si="47"/>
        <v>1</v>
      </c>
    </row>
    <row r="141" spans="1:46" x14ac:dyDescent="0.25">
      <c r="A141" s="1" t="s">
        <v>497</v>
      </c>
      <c r="B141" s="1" t="s">
        <v>498</v>
      </c>
      <c r="C141" s="2">
        <v>1000</v>
      </c>
      <c r="D141" s="1" t="s">
        <v>499</v>
      </c>
      <c r="E141" s="2">
        <v>3</v>
      </c>
      <c r="F141" s="2">
        <v>1</v>
      </c>
      <c r="G141" s="2">
        <v>4</v>
      </c>
      <c r="H141" s="2">
        <v>1</v>
      </c>
      <c r="I141" s="2">
        <v>3</v>
      </c>
      <c r="J141" s="2">
        <v>2</v>
      </c>
      <c r="K141" s="2">
        <v>2</v>
      </c>
      <c r="L141" s="2">
        <v>1</v>
      </c>
      <c r="M141" s="2">
        <v>2</v>
      </c>
      <c r="N141" s="2">
        <v>4</v>
      </c>
      <c r="O141" s="2">
        <v>6</v>
      </c>
      <c r="P141" s="2">
        <v>1</v>
      </c>
      <c r="Q141" s="1" t="s">
        <v>500</v>
      </c>
      <c r="R141">
        <f t="shared" si="48"/>
        <v>0</v>
      </c>
      <c r="S141">
        <f t="shared" si="49"/>
        <v>1</v>
      </c>
      <c r="T141">
        <f t="shared" si="50"/>
        <v>0</v>
      </c>
      <c r="U141">
        <f t="shared" si="51"/>
        <v>0</v>
      </c>
      <c r="V141" s="138"/>
      <c r="W141">
        <f t="shared" si="52"/>
        <v>0</v>
      </c>
      <c r="X141">
        <f t="shared" si="53"/>
        <v>1</v>
      </c>
      <c r="Y141">
        <f t="shared" si="54"/>
        <v>0</v>
      </c>
      <c r="Z141">
        <f t="shared" si="55"/>
        <v>1</v>
      </c>
      <c r="AA141" s="138"/>
      <c r="AB141">
        <f t="shared" si="56"/>
        <v>1</v>
      </c>
      <c r="AC141">
        <f t="shared" si="57"/>
        <v>0</v>
      </c>
      <c r="AD141">
        <f t="shared" si="58"/>
        <v>0</v>
      </c>
      <c r="AE141">
        <f t="shared" si="59"/>
        <v>0</v>
      </c>
      <c r="AF141" s="138"/>
      <c r="AG141">
        <f t="shared" si="60"/>
        <v>0</v>
      </c>
      <c r="AH141">
        <f t="shared" si="61"/>
        <v>0</v>
      </c>
      <c r="AI141">
        <f t="shared" si="62"/>
        <v>0</v>
      </c>
      <c r="AJ141">
        <f t="shared" si="63"/>
        <v>1</v>
      </c>
      <c r="AK141" s="138"/>
      <c r="AL141">
        <f t="shared" si="64"/>
        <v>0</v>
      </c>
      <c r="AM141">
        <f t="shared" si="65"/>
        <v>0</v>
      </c>
      <c r="AN141">
        <f t="shared" si="66"/>
        <v>0</v>
      </c>
      <c r="AO141">
        <f t="shared" si="67"/>
        <v>0</v>
      </c>
      <c r="AP141" s="138"/>
      <c r="AR141">
        <f t="shared" si="68"/>
        <v>0</v>
      </c>
      <c r="AS141">
        <f t="shared" si="46"/>
        <v>0</v>
      </c>
      <c r="AT141">
        <f t="shared" si="47"/>
        <v>1</v>
      </c>
    </row>
    <row r="142" spans="1:46" x14ac:dyDescent="0.25">
      <c r="A142" s="1" t="s">
        <v>501</v>
      </c>
      <c r="B142" s="1" t="s">
        <v>502</v>
      </c>
      <c r="C142" s="2">
        <v>1070</v>
      </c>
      <c r="D142" s="1" t="s">
        <v>503</v>
      </c>
      <c r="E142" s="2">
        <v>5</v>
      </c>
      <c r="F142" s="2">
        <v>7</v>
      </c>
      <c r="G142" s="2">
        <v>2</v>
      </c>
      <c r="H142" s="2">
        <v>2</v>
      </c>
      <c r="I142" s="2">
        <v>3</v>
      </c>
      <c r="J142" s="2">
        <v>2</v>
      </c>
      <c r="K142" s="2">
        <v>2</v>
      </c>
      <c r="L142" s="2">
        <v>2</v>
      </c>
      <c r="M142" s="2">
        <v>2</v>
      </c>
      <c r="N142" s="2">
        <v>2</v>
      </c>
      <c r="O142" s="2">
        <v>6</v>
      </c>
      <c r="P142" s="2">
        <v>1</v>
      </c>
      <c r="Q142" s="1" t="s">
        <v>504</v>
      </c>
      <c r="R142">
        <f t="shared" si="48"/>
        <v>0</v>
      </c>
      <c r="S142">
        <f t="shared" si="49"/>
        <v>0</v>
      </c>
      <c r="T142">
        <f t="shared" si="50"/>
        <v>0</v>
      </c>
      <c r="U142">
        <f t="shared" si="51"/>
        <v>1</v>
      </c>
      <c r="V142" s="138"/>
      <c r="W142">
        <f t="shared" si="52"/>
        <v>0</v>
      </c>
      <c r="X142">
        <f t="shared" si="53"/>
        <v>1</v>
      </c>
      <c r="Y142">
        <f t="shared" si="54"/>
        <v>0</v>
      </c>
      <c r="Z142">
        <f t="shared" si="55"/>
        <v>1</v>
      </c>
      <c r="AA142" s="138"/>
      <c r="AB142">
        <f t="shared" si="56"/>
        <v>0</v>
      </c>
      <c r="AC142">
        <f t="shared" si="57"/>
        <v>1</v>
      </c>
      <c r="AD142">
        <f t="shared" si="58"/>
        <v>0</v>
      </c>
      <c r="AE142">
        <f t="shared" si="59"/>
        <v>0</v>
      </c>
      <c r="AF142" s="138"/>
      <c r="AG142">
        <f t="shared" si="60"/>
        <v>0</v>
      </c>
      <c r="AH142">
        <f t="shared" si="61"/>
        <v>1</v>
      </c>
      <c r="AI142">
        <f t="shared" si="62"/>
        <v>0</v>
      </c>
      <c r="AJ142">
        <f t="shared" si="63"/>
        <v>0</v>
      </c>
      <c r="AK142" s="138"/>
      <c r="AL142">
        <f t="shared" si="64"/>
        <v>0</v>
      </c>
      <c r="AM142">
        <f t="shared" si="65"/>
        <v>0</v>
      </c>
      <c r="AN142">
        <f t="shared" si="66"/>
        <v>0</v>
      </c>
      <c r="AO142">
        <f t="shared" si="67"/>
        <v>0</v>
      </c>
      <c r="AP142" s="138"/>
      <c r="AR142">
        <f t="shared" si="68"/>
        <v>0</v>
      </c>
      <c r="AS142">
        <f t="shared" si="46"/>
        <v>0</v>
      </c>
      <c r="AT142">
        <f t="shared" si="47"/>
        <v>1</v>
      </c>
    </row>
    <row r="143" spans="1:46" x14ac:dyDescent="0.25">
      <c r="A143" s="1" t="s">
        <v>505</v>
      </c>
      <c r="B143" s="1" t="s">
        <v>506</v>
      </c>
      <c r="C143" s="2">
        <v>452</v>
      </c>
      <c r="D143" s="1" t="s">
        <v>507</v>
      </c>
      <c r="E143" s="2">
        <v>3</v>
      </c>
      <c r="F143" s="2">
        <v>5</v>
      </c>
      <c r="G143" s="2">
        <v>4</v>
      </c>
      <c r="H143" s="2">
        <v>2</v>
      </c>
      <c r="I143" s="2">
        <v>1</v>
      </c>
      <c r="J143" s="2">
        <v>1</v>
      </c>
      <c r="K143" s="2">
        <v>1</v>
      </c>
      <c r="L143" s="2">
        <v>1</v>
      </c>
      <c r="M143" s="2">
        <v>1</v>
      </c>
      <c r="N143" s="2">
        <v>6</v>
      </c>
      <c r="O143" s="2">
        <v>4</v>
      </c>
      <c r="P143" s="2">
        <v>2</v>
      </c>
      <c r="Q143" s="2" t="s">
        <v>18</v>
      </c>
      <c r="R143">
        <f t="shared" si="48"/>
        <v>1</v>
      </c>
      <c r="S143">
        <f t="shared" si="49"/>
        <v>0</v>
      </c>
      <c r="T143">
        <f t="shared" si="50"/>
        <v>0</v>
      </c>
      <c r="U143">
        <f t="shared" si="51"/>
        <v>1</v>
      </c>
      <c r="V143" s="138"/>
      <c r="W143">
        <f t="shared" si="52"/>
        <v>1</v>
      </c>
      <c r="X143">
        <f t="shared" si="53"/>
        <v>0</v>
      </c>
      <c r="Y143">
        <f t="shared" si="54"/>
        <v>1</v>
      </c>
      <c r="Z143">
        <f t="shared" si="55"/>
        <v>0</v>
      </c>
      <c r="AA143" s="138"/>
      <c r="AB143">
        <f t="shared" si="56"/>
        <v>1</v>
      </c>
      <c r="AC143">
        <f t="shared" si="57"/>
        <v>0</v>
      </c>
      <c r="AD143">
        <f t="shared" si="58"/>
        <v>1</v>
      </c>
      <c r="AE143">
        <f t="shared" si="59"/>
        <v>1</v>
      </c>
      <c r="AF143" s="138"/>
      <c r="AG143">
        <f t="shared" si="60"/>
        <v>0</v>
      </c>
      <c r="AH143">
        <f t="shared" si="61"/>
        <v>0</v>
      </c>
      <c r="AI143">
        <f t="shared" si="62"/>
        <v>0</v>
      </c>
      <c r="AJ143">
        <f t="shared" si="63"/>
        <v>0</v>
      </c>
      <c r="AK143" s="138"/>
      <c r="AL143">
        <f t="shared" si="64"/>
        <v>0</v>
      </c>
      <c r="AM143">
        <f t="shared" si="65"/>
        <v>0</v>
      </c>
      <c r="AN143">
        <f t="shared" si="66"/>
        <v>0</v>
      </c>
      <c r="AO143">
        <f t="shared" si="67"/>
        <v>1</v>
      </c>
      <c r="AP143" s="138"/>
      <c r="AR143">
        <f t="shared" si="68"/>
        <v>0</v>
      </c>
      <c r="AS143">
        <f t="shared" si="46"/>
        <v>0</v>
      </c>
      <c r="AT143">
        <f t="shared" si="47"/>
        <v>0</v>
      </c>
    </row>
    <row r="144" spans="1:46" x14ac:dyDescent="0.25">
      <c r="A144" s="1" t="s">
        <v>508</v>
      </c>
      <c r="B144" s="1" t="s">
        <v>509</v>
      </c>
      <c r="C144" s="2">
        <v>1058</v>
      </c>
      <c r="D144" s="1" t="s">
        <v>510</v>
      </c>
      <c r="E144" s="2">
        <v>1</v>
      </c>
      <c r="F144" s="2">
        <v>4</v>
      </c>
      <c r="G144" s="2">
        <v>3</v>
      </c>
      <c r="H144" s="2">
        <v>2</v>
      </c>
      <c r="I144" s="2">
        <v>3</v>
      </c>
      <c r="J144" s="2">
        <v>3</v>
      </c>
      <c r="K144" s="2">
        <v>3</v>
      </c>
      <c r="L144" s="2">
        <v>1</v>
      </c>
      <c r="M144" s="2">
        <v>3</v>
      </c>
      <c r="N144" s="2">
        <v>3</v>
      </c>
      <c r="O144" s="2">
        <v>3</v>
      </c>
      <c r="P144" s="2">
        <v>2</v>
      </c>
      <c r="Q144" s="2" t="s">
        <v>18</v>
      </c>
      <c r="R144">
        <f t="shared" si="48"/>
        <v>0</v>
      </c>
      <c r="S144">
        <f t="shared" si="49"/>
        <v>0</v>
      </c>
      <c r="T144">
        <f t="shared" si="50"/>
        <v>0</v>
      </c>
      <c r="U144">
        <f t="shared" si="51"/>
        <v>1</v>
      </c>
      <c r="V144" s="138"/>
      <c r="W144">
        <f t="shared" si="52"/>
        <v>0</v>
      </c>
      <c r="X144">
        <f t="shared" si="53"/>
        <v>0</v>
      </c>
      <c r="Y144">
        <f t="shared" si="54"/>
        <v>0</v>
      </c>
      <c r="Z144">
        <f t="shared" si="55"/>
        <v>0</v>
      </c>
      <c r="AA144" s="138"/>
      <c r="AB144">
        <f t="shared" si="56"/>
        <v>1</v>
      </c>
      <c r="AC144">
        <f t="shared" si="57"/>
        <v>0</v>
      </c>
      <c r="AD144">
        <f t="shared" si="58"/>
        <v>0</v>
      </c>
      <c r="AE144">
        <f t="shared" si="59"/>
        <v>0</v>
      </c>
      <c r="AF144" s="138"/>
      <c r="AG144">
        <f t="shared" si="60"/>
        <v>0</v>
      </c>
      <c r="AH144">
        <f t="shared" si="61"/>
        <v>0</v>
      </c>
      <c r="AI144">
        <f t="shared" si="62"/>
        <v>1</v>
      </c>
      <c r="AJ144">
        <f t="shared" si="63"/>
        <v>0</v>
      </c>
      <c r="AK144" s="138"/>
      <c r="AL144">
        <f t="shared" si="64"/>
        <v>0</v>
      </c>
      <c r="AM144">
        <f t="shared" si="65"/>
        <v>0</v>
      </c>
      <c r="AN144">
        <f t="shared" si="66"/>
        <v>1</v>
      </c>
      <c r="AO144">
        <f t="shared" si="67"/>
        <v>0</v>
      </c>
      <c r="AP144" s="138"/>
      <c r="AR144">
        <f t="shared" si="68"/>
        <v>0</v>
      </c>
      <c r="AS144">
        <f t="shared" si="46"/>
        <v>0</v>
      </c>
      <c r="AT144">
        <f t="shared" si="47"/>
        <v>0</v>
      </c>
    </row>
    <row r="145" spans="1:46" x14ac:dyDescent="0.25">
      <c r="A145" s="1" t="s">
        <v>511</v>
      </c>
      <c r="B145" s="1" t="s">
        <v>512</v>
      </c>
      <c r="C145" s="2">
        <v>596</v>
      </c>
      <c r="D145" s="1" t="s">
        <v>513</v>
      </c>
      <c r="E145" s="2">
        <v>3</v>
      </c>
      <c r="F145" s="2">
        <v>12</v>
      </c>
      <c r="G145" s="2">
        <v>3</v>
      </c>
      <c r="H145" s="2">
        <v>1</v>
      </c>
      <c r="I145" s="2">
        <v>1</v>
      </c>
      <c r="J145" s="2">
        <v>2</v>
      </c>
      <c r="K145" s="2">
        <v>2</v>
      </c>
      <c r="L145" s="2">
        <v>3</v>
      </c>
      <c r="M145" s="2">
        <v>1</v>
      </c>
      <c r="N145" s="2">
        <v>3</v>
      </c>
      <c r="O145" s="2">
        <v>6</v>
      </c>
      <c r="P145" s="2">
        <v>2</v>
      </c>
      <c r="Q145" s="2" t="s">
        <v>18</v>
      </c>
      <c r="R145">
        <f t="shared" si="48"/>
        <v>1</v>
      </c>
      <c r="S145">
        <f t="shared" si="49"/>
        <v>1</v>
      </c>
      <c r="T145">
        <f t="shared" si="50"/>
        <v>0</v>
      </c>
      <c r="U145">
        <f t="shared" si="51"/>
        <v>0</v>
      </c>
      <c r="V145" s="138"/>
      <c r="W145">
        <f t="shared" si="52"/>
        <v>0</v>
      </c>
      <c r="X145">
        <f t="shared" si="53"/>
        <v>1</v>
      </c>
      <c r="Y145">
        <f t="shared" si="54"/>
        <v>0</v>
      </c>
      <c r="Z145">
        <f t="shared" si="55"/>
        <v>1</v>
      </c>
      <c r="AA145" s="138"/>
      <c r="AB145">
        <f t="shared" si="56"/>
        <v>0</v>
      </c>
      <c r="AC145">
        <f t="shared" si="57"/>
        <v>0</v>
      </c>
      <c r="AD145">
        <f t="shared" si="58"/>
        <v>1</v>
      </c>
      <c r="AE145">
        <f t="shared" si="59"/>
        <v>1</v>
      </c>
      <c r="AF145" s="138"/>
      <c r="AG145">
        <f t="shared" si="60"/>
        <v>0</v>
      </c>
      <c r="AH145">
        <f t="shared" si="61"/>
        <v>0</v>
      </c>
      <c r="AI145">
        <f t="shared" si="62"/>
        <v>1</v>
      </c>
      <c r="AJ145">
        <f t="shared" si="63"/>
        <v>0</v>
      </c>
      <c r="AK145" s="138"/>
      <c r="AL145">
        <f t="shared" si="64"/>
        <v>0</v>
      </c>
      <c r="AM145">
        <f t="shared" si="65"/>
        <v>0</v>
      </c>
      <c r="AN145">
        <f t="shared" si="66"/>
        <v>0</v>
      </c>
      <c r="AO145">
        <f t="shared" si="67"/>
        <v>0</v>
      </c>
      <c r="AP145" s="138"/>
      <c r="AR145">
        <f t="shared" si="68"/>
        <v>0</v>
      </c>
      <c r="AS145">
        <f t="shared" si="46"/>
        <v>0</v>
      </c>
      <c r="AT145">
        <f t="shared" si="47"/>
        <v>1</v>
      </c>
    </row>
    <row r="146" spans="1:46" x14ac:dyDescent="0.25">
      <c r="A146" s="1" t="s">
        <v>514</v>
      </c>
      <c r="B146" s="1" t="s">
        <v>515</v>
      </c>
      <c r="C146" s="2">
        <v>1587</v>
      </c>
      <c r="D146" s="1" t="s">
        <v>516</v>
      </c>
      <c r="E146" s="2">
        <v>1</v>
      </c>
      <c r="F146" s="2">
        <v>6</v>
      </c>
      <c r="G146" s="2">
        <v>4</v>
      </c>
      <c r="H146" s="2">
        <v>3</v>
      </c>
      <c r="I146" s="2">
        <v>3</v>
      </c>
      <c r="J146" s="2">
        <v>2</v>
      </c>
      <c r="K146" s="2">
        <v>2</v>
      </c>
      <c r="L146" s="2">
        <v>1</v>
      </c>
      <c r="M146" s="2">
        <v>3</v>
      </c>
      <c r="N146" s="2">
        <v>4</v>
      </c>
      <c r="O146" s="2">
        <v>1</v>
      </c>
      <c r="P146" s="2">
        <v>1</v>
      </c>
      <c r="Q146" s="1" t="s">
        <v>517</v>
      </c>
      <c r="R146">
        <f t="shared" si="48"/>
        <v>0</v>
      </c>
      <c r="S146">
        <f t="shared" si="49"/>
        <v>0</v>
      </c>
      <c r="T146">
        <f t="shared" si="50"/>
        <v>0</v>
      </c>
      <c r="U146">
        <f t="shared" si="51"/>
        <v>0</v>
      </c>
      <c r="V146" s="138"/>
      <c r="W146">
        <f t="shared" si="52"/>
        <v>0</v>
      </c>
      <c r="X146">
        <f t="shared" si="53"/>
        <v>1</v>
      </c>
      <c r="Y146">
        <f t="shared" si="54"/>
        <v>0</v>
      </c>
      <c r="Z146">
        <f t="shared" si="55"/>
        <v>1</v>
      </c>
      <c r="AA146" s="138"/>
      <c r="AB146">
        <f t="shared" si="56"/>
        <v>1</v>
      </c>
      <c r="AC146">
        <f t="shared" si="57"/>
        <v>0</v>
      </c>
      <c r="AD146">
        <f t="shared" si="58"/>
        <v>0</v>
      </c>
      <c r="AE146">
        <f t="shared" si="59"/>
        <v>0</v>
      </c>
      <c r="AF146" s="138"/>
      <c r="AG146">
        <f t="shared" si="60"/>
        <v>0</v>
      </c>
      <c r="AH146">
        <f t="shared" si="61"/>
        <v>0</v>
      </c>
      <c r="AI146">
        <f t="shared" si="62"/>
        <v>0</v>
      </c>
      <c r="AJ146">
        <f t="shared" si="63"/>
        <v>1</v>
      </c>
      <c r="AK146" s="138"/>
      <c r="AL146">
        <f t="shared" si="64"/>
        <v>1</v>
      </c>
      <c r="AM146">
        <f t="shared" si="65"/>
        <v>0</v>
      </c>
      <c r="AN146">
        <f t="shared" si="66"/>
        <v>0</v>
      </c>
      <c r="AO146">
        <f t="shared" si="67"/>
        <v>0</v>
      </c>
      <c r="AP146" s="138"/>
      <c r="AR146">
        <f t="shared" si="68"/>
        <v>0</v>
      </c>
      <c r="AS146">
        <f t="shared" si="46"/>
        <v>0</v>
      </c>
      <c r="AT146">
        <f t="shared" si="47"/>
        <v>0</v>
      </c>
    </row>
    <row r="147" spans="1:46" x14ac:dyDescent="0.25">
      <c r="A147" s="1" t="s">
        <v>518</v>
      </c>
      <c r="B147" s="1" t="s">
        <v>519</v>
      </c>
      <c r="C147" s="2">
        <v>448</v>
      </c>
      <c r="D147" s="1" t="s">
        <v>520</v>
      </c>
      <c r="E147" s="2">
        <v>3</v>
      </c>
      <c r="F147" s="2">
        <v>6</v>
      </c>
      <c r="G147" s="2">
        <v>3</v>
      </c>
      <c r="H147" s="2">
        <v>3</v>
      </c>
      <c r="I147" s="2">
        <v>3</v>
      </c>
      <c r="J147" s="2">
        <v>3</v>
      </c>
      <c r="K147" s="2">
        <v>2</v>
      </c>
      <c r="L147" s="2">
        <v>1</v>
      </c>
      <c r="M147" s="2">
        <v>2</v>
      </c>
      <c r="N147" s="2">
        <v>2</v>
      </c>
      <c r="O147" s="2">
        <v>4</v>
      </c>
      <c r="P147" s="2">
        <v>2</v>
      </c>
      <c r="Q147" s="2" t="s">
        <v>18</v>
      </c>
      <c r="R147">
        <f t="shared" si="48"/>
        <v>0</v>
      </c>
      <c r="S147">
        <f t="shared" si="49"/>
        <v>0</v>
      </c>
      <c r="T147">
        <f t="shared" si="50"/>
        <v>0</v>
      </c>
      <c r="U147">
        <f t="shared" si="51"/>
        <v>0</v>
      </c>
      <c r="V147" s="138"/>
      <c r="W147">
        <f t="shared" si="52"/>
        <v>0</v>
      </c>
      <c r="X147">
        <f t="shared" si="53"/>
        <v>0</v>
      </c>
      <c r="Y147">
        <f t="shared" si="54"/>
        <v>0</v>
      </c>
      <c r="Z147">
        <f t="shared" si="55"/>
        <v>1</v>
      </c>
      <c r="AA147" s="138"/>
      <c r="AB147">
        <f t="shared" si="56"/>
        <v>1</v>
      </c>
      <c r="AC147">
        <f t="shared" si="57"/>
        <v>0</v>
      </c>
      <c r="AD147">
        <f t="shared" si="58"/>
        <v>0</v>
      </c>
      <c r="AE147">
        <f t="shared" si="59"/>
        <v>0</v>
      </c>
      <c r="AF147" s="138"/>
      <c r="AG147">
        <f t="shared" si="60"/>
        <v>0</v>
      </c>
      <c r="AH147">
        <f t="shared" si="61"/>
        <v>1</v>
      </c>
      <c r="AI147">
        <f t="shared" si="62"/>
        <v>0</v>
      </c>
      <c r="AJ147">
        <f t="shared" si="63"/>
        <v>0</v>
      </c>
      <c r="AK147" s="138"/>
      <c r="AL147">
        <f t="shared" si="64"/>
        <v>0</v>
      </c>
      <c r="AM147">
        <f t="shared" si="65"/>
        <v>0</v>
      </c>
      <c r="AN147">
        <f t="shared" si="66"/>
        <v>0</v>
      </c>
      <c r="AO147">
        <f t="shared" si="67"/>
        <v>1</v>
      </c>
      <c r="AP147" s="138"/>
      <c r="AR147">
        <f t="shared" si="68"/>
        <v>0</v>
      </c>
      <c r="AS147">
        <f t="shared" si="46"/>
        <v>0</v>
      </c>
      <c r="AT147">
        <f t="shared" si="47"/>
        <v>0</v>
      </c>
    </row>
    <row r="148" spans="1:46" x14ac:dyDescent="0.25">
      <c r="A148" s="1" t="s">
        <v>521</v>
      </c>
      <c r="B148" s="1" t="s">
        <v>522</v>
      </c>
      <c r="C148" s="2">
        <v>1154</v>
      </c>
      <c r="D148" s="1" t="s">
        <v>523</v>
      </c>
      <c r="E148" s="2">
        <v>1</v>
      </c>
      <c r="F148" s="2">
        <v>6</v>
      </c>
      <c r="G148" s="2">
        <v>3</v>
      </c>
      <c r="H148" s="2">
        <v>2</v>
      </c>
      <c r="I148" s="2">
        <v>3</v>
      </c>
      <c r="J148" s="2">
        <v>2</v>
      </c>
      <c r="K148" s="2">
        <v>2</v>
      </c>
      <c r="L148" s="2">
        <v>1</v>
      </c>
      <c r="M148" s="2">
        <v>1</v>
      </c>
      <c r="N148" s="2">
        <v>3</v>
      </c>
      <c r="O148" s="2">
        <v>1</v>
      </c>
      <c r="P148" s="2">
        <v>2</v>
      </c>
      <c r="Q148" s="2" t="s">
        <v>18</v>
      </c>
      <c r="R148">
        <f t="shared" si="48"/>
        <v>0</v>
      </c>
      <c r="S148">
        <f t="shared" si="49"/>
        <v>0</v>
      </c>
      <c r="T148">
        <f t="shared" si="50"/>
        <v>0</v>
      </c>
      <c r="U148">
        <f t="shared" si="51"/>
        <v>1</v>
      </c>
      <c r="V148" s="138"/>
      <c r="W148">
        <f t="shared" si="52"/>
        <v>0</v>
      </c>
      <c r="X148">
        <f t="shared" si="53"/>
        <v>1</v>
      </c>
      <c r="Y148">
        <f t="shared" si="54"/>
        <v>0</v>
      </c>
      <c r="Z148">
        <f t="shared" si="55"/>
        <v>1</v>
      </c>
      <c r="AA148" s="138"/>
      <c r="AB148">
        <f t="shared" si="56"/>
        <v>1</v>
      </c>
      <c r="AC148">
        <f t="shared" si="57"/>
        <v>0</v>
      </c>
      <c r="AD148">
        <f t="shared" si="58"/>
        <v>1</v>
      </c>
      <c r="AE148">
        <f t="shared" si="59"/>
        <v>1</v>
      </c>
      <c r="AF148" s="138"/>
      <c r="AG148">
        <f t="shared" si="60"/>
        <v>0</v>
      </c>
      <c r="AH148">
        <f t="shared" si="61"/>
        <v>0</v>
      </c>
      <c r="AI148">
        <f t="shared" si="62"/>
        <v>1</v>
      </c>
      <c r="AJ148">
        <f t="shared" si="63"/>
        <v>0</v>
      </c>
      <c r="AK148" s="138"/>
      <c r="AL148">
        <f t="shared" si="64"/>
        <v>1</v>
      </c>
      <c r="AM148">
        <f t="shared" si="65"/>
        <v>0</v>
      </c>
      <c r="AN148">
        <f t="shared" si="66"/>
        <v>0</v>
      </c>
      <c r="AO148">
        <f t="shared" si="67"/>
        <v>0</v>
      </c>
      <c r="AP148" s="138"/>
      <c r="AR148">
        <f t="shared" si="68"/>
        <v>0</v>
      </c>
      <c r="AS148">
        <f t="shared" si="46"/>
        <v>0</v>
      </c>
      <c r="AT148">
        <f t="shared" si="47"/>
        <v>0</v>
      </c>
    </row>
    <row r="149" spans="1:46" x14ac:dyDescent="0.25">
      <c r="A149" s="1" t="s">
        <v>524</v>
      </c>
      <c r="B149" s="1" t="s">
        <v>525</v>
      </c>
      <c r="C149" s="2">
        <v>802</v>
      </c>
      <c r="D149" s="1" t="s">
        <v>526</v>
      </c>
      <c r="E149" s="2">
        <v>7</v>
      </c>
      <c r="F149" s="2">
        <v>10</v>
      </c>
      <c r="G149" s="2">
        <v>4</v>
      </c>
      <c r="H149" s="2">
        <v>2</v>
      </c>
      <c r="I149" s="2">
        <v>3</v>
      </c>
      <c r="J149" s="2">
        <v>2</v>
      </c>
      <c r="K149" s="2">
        <v>2</v>
      </c>
      <c r="L149" s="2">
        <v>2</v>
      </c>
      <c r="M149" s="2">
        <v>2</v>
      </c>
      <c r="N149" s="2">
        <v>4</v>
      </c>
      <c r="O149" s="2">
        <v>4</v>
      </c>
      <c r="P149" s="2">
        <v>1</v>
      </c>
      <c r="Q149" s="1" t="s">
        <v>527</v>
      </c>
      <c r="R149">
        <f t="shared" si="48"/>
        <v>0</v>
      </c>
      <c r="S149">
        <f t="shared" si="49"/>
        <v>0</v>
      </c>
      <c r="T149">
        <f t="shared" si="50"/>
        <v>0</v>
      </c>
      <c r="U149">
        <f t="shared" si="51"/>
        <v>1</v>
      </c>
      <c r="V149" s="138"/>
      <c r="W149">
        <f t="shared" si="52"/>
        <v>0</v>
      </c>
      <c r="X149">
        <f t="shared" si="53"/>
        <v>1</v>
      </c>
      <c r="Y149">
        <f t="shared" si="54"/>
        <v>0</v>
      </c>
      <c r="Z149">
        <f t="shared" si="55"/>
        <v>1</v>
      </c>
      <c r="AA149" s="138"/>
      <c r="AB149">
        <f t="shared" si="56"/>
        <v>0</v>
      </c>
      <c r="AC149">
        <f t="shared" si="57"/>
        <v>1</v>
      </c>
      <c r="AD149">
        <f t="shared" si="58"/>
        <v>0</v>
      </c>
      <c r="AE149">
        <f t="shared" si="59"/>
        <v>0</v>
      </c>
      <c r="AF149" s="138"/>
      <c r="AG149">
        <f t="shared" si="60"/>
        <v>0</v>
      </c>
      <c r="AH149">
        <f t="shared" si="61"/>
        <v>0</v>
      </c>
      <c r="AI149">
        <f t="shared" si="62"/>
        <v>0</v>
      </c>
      <c r="AJ149">
        <f t="shared" si="63"/>
        <v>1</v>
      </c>
      <c r="AK149" s="138"/>
      <c r="AL149">
        <f t="shared" si="64"/>
        <v>0</v>
      </c>
      <c r="AM149">
        <f t="shared" si="65"/>
        <v>0</v>
      </c>
      <c r="AN149">
        <f t="shared" si="66"/>
        <v>0</v>
      </c>
      <c r="AO149">
        <f t="shared" si="67"/>
        <v>1</v>
      </c>
      <c r="AP149" s="138"/>
      <c r="AR149">
        <f t="shared" si="68"/>
        <v>0</v>
      </c>
      <c r="AS149">
        <f t="shared" si="46"/>
        <v>0</v>
      </c>
      <c r="AT149">
        <f t="shared" si="47"/>
        <v>0</v>
      </c>
    </row>
    <row r="150" spans="1:46" x14ac:dyDescent="0.25">
      <c r="A150" s="1" t="s">
        <v>528</v>
      </c>
      <c r="B150" s="1" t="s">
        <v>529</v>
      </c>
      <c r="C150" s="2">
        <v>524</v>
      </c>
      <c r="D150" s="1" t="s">
        <v>530</v>
      </c>
      <c r="E150" s="2">
        <v>7</v>
      </c>
      <c r="F150" s="2">
        <v>10</v>
      </c>
      <c r="G150" s="2">
        <v>4</v>
      </c>
      <c r="H150" s="2">
        <v>1</v>
      </c>
      <c r="I150" s="2">
        <v>1</v>
      </c>
      <c r="J150" s="2">
        <v>2</v>
      </c>
      <c r="K150" s="2">
        <v>2</v>
      </c>
      <c r="L150" s="2">
        <v>99</v>
      </c>
      <c r="M150" s="2">
        <v>2</v>
      </c>
      <c r="N150" s="2">
        <v>3</v>
      </c>
      <c r="O150" s="2">
        <v>1</v>
      </c>
      <c r="P150" s="2">
        <v>1</v>
      </c>
      <c r="Q150" s="1" t="s">
        <v>531</v>
      </c>
      <c r="R150">
        <f t="shared" si="48"/>
        <v>1</v>
      </c>
      <c r="S150">
        <f t="shared" si="49"/>
        <v>1</v>
      </c>
      <c r="T150">
        <f t="shared" si="50"/>
        <v>0</v>
      </c>
      <c r="U150">
        <f t="shared" si="51"/>
        <v>0</v>
      </c>
      <c r="V150" s="138"/>
      <c r="W150">
        <f t="shared" si="52"/>
        <v>0</v>
      </c>
      <c r="X150">
        <f t="shared" si="53"/>
        <v>1</v>
      </c>
      <c r="Y150">
        <f t="shared" si="54"/>
        <v>0</v>
      </c>
      <c r="Z150">
        <f t="shared" si="55"/>
        <v>1</v>
      </c>
      <c r="AA150" s="138"/>
      <c r="AB150">
        <f t="shared" si="56"/>
        <v>0</v>
      </c>
      <c r="AC150">
        <f t="shared" si="57"/>
        <v>0</v>
      </c>
      <c r="AD150">
        <f t="shared" si="58"/>
        <v>0</v>
      </c>
      <c r="AE150">
        <f t="shared" si="59"/>
        <v>0</v>
      </c>
      <c r="AF150" s="138"/>
      <c r="AG150">
        <f t="shared" si="60"/>
        <v>0</v>
      </c>
      <c r="AH150">
        <f t="shared" si="61"/>
        <v>0</v>
      </c>
      <c r="AI150">
        <f t="shared" si="62"/>
        <v>1</v>
      </c>
      <c r="AJ150">
        <f t="shared" si="63"/>
        <v>0</v>
      </c>
      <c r="AK150" s="138"/>
      <c r="AL150">
        <f t="shared" si="64"/>
        <v>1</v>
      </c>
      <c r="AM150">
        <f t="shared" si="65"/>
        <v>0</v>
      </c>
      <c r="AN150">
        <f t="shared" si="66"/>
        <v>0</v>
      </c>
      <c r="AO150">
        <f t="shared" si="67"/>
        <v>0</v>
      </c>
      <c r="AP150" s="138"/>
      <c r="AR150">
        <f t="shared" si="68"/>
        <v>1</v>
      </c>
      <c r="AS150">
        <f t="shared" si="46"/>
        <v>0</v>
      </c>
      <c r="AT150">
        <f t="shared" si="47"/>
        <v>0</v>
      </c>
    </row>
    <row r="151" spans="1:46" x14ac:dyDescent="0.25">
      <c r="A151" s="1" t="s">
        <v>532</v>
      </c>
      <c r="B151" s="1" t="s">
        <v>533</v>
      </c>
      <c r="C151" s="2">
        <v>890</v>
      </c>
      <c r="D151" s="1" t="s">
        <v>534</v>
      </c>
      <c r="E151" s="2">
        <v>3</v>
      </c>
      <c r="F151" s="2">
        <v>3</v>
      </c>
      <c r="G151" s="2">
        <v>4</v>
      </c>
      <c r="H151" s="2">
        <v>3</v>
      </c>
      <c r="I151" s="2">
        <v>3</v>
      </c>
      <c r="J151" s="2">
        <v>2</v>
      </c>
      <c r="K151" s="2">
        <v>2</v>
      </c>
      <c r="L151" s="2">
        <v>3</v>
      </c>
      <c r="M151" s="2">
        <v>3</v>
      </c>
      <c r="N151" s="2">
        <v>4</v>
      </c>
      <c r="O151" s="2">
        <v>4</v>
      </c>
      <c r="P151" s="2">
        <v>2</v>
      </c>
      <c r="Q151" s="2" t="s">
        <v>18</v>
      </c>
      <c r="R151">
        <f t="shared" si="48"/>
        <v>0</v>
      </c>
      <c r="S151">
        <f t="shared" si="49"/>
        <v>0</v>
      </c>
      <c r="T151">
        <f t="shared" si="50"/>
        <v>0</v>
      </c>
      <c r="U151">
        <f t="shared" si="51"/>
        <v>0</v>
      </c>
      <c r="V151" s="138"/>
      <c r="W151">
        <f t="shared" si="52"/>
        <v>0</v>
      </c>
      <c r="X151">
        <f t="shared" si="53"/>
        <v>1</v>
      </c>
      <c r="Y151">
        <f t="shared" si="54"/>
        <v>0</v>
      </c>
      <c r="Z151">
        <f t="shared" si="55"/>
        <v>1</v>
      </c>
      <c r="AA151" s="138"/>
      <c r="AB151">
        <f t="shared" si="56"/>
        <v>0</v>
      </c>
      <c r="AC151">
        <f t="shared" si="57"/>
        <v>0</v>
      </c>
      <c r="AD151">
        <f t="shared" si="58"/>
        <v>0</v>
      </c>
      <c r="AE151">
        <f t="shared" si="59"/>
        <v>0</v>
      </c>
      <c r="AF151" s="138"/>
      <c r="AG151">
        <f t="shared" si="60"/>
        <v>0</v>
      </c>
      <c r="AH151">
        <f t="shared" si="61"/>
        <v>0</v>
      </c>
      <c r="AI151">
        <f t="shared" si="62"/>
        <v>0</v>
      </c>
      <c r="AJ151">
        <f t="shared" si="63"/>
        <v>1</v>
      </c>
      <c r="AK151" s="138"/>
      <c r="AL151">
        <f t="shared" si="64"/>
        <v>0</v>
      </c>
      <c r="AM151">
        <f t="shared" si="65"/>
        <v>0</v>
      </c>
      <c r="AN151">
        <f t="shared" si="66"/>
        <v>0</v>
      </c>
      <c r="AO151">
        <f t="shared" si="67"/>
        <v>1</v>
      </c>
      <c r="AP151" s="138"/>
      <c r="AR151">
        <f t="shared" si="68"/>
        <v>0</v>
      </c>
      <c r="AS151">
        <f t="shared" si="46"/>
        <v>0</v>
      </c>
      <c r="AT151">
        <f t="shared" si="47"/>
        <v>0</v>
      </c>
    </row>
    <row r="152" spans="1:46" x14ac:dyDescent="0.25">
      <c r="A152" s="1" t="s">
        <v>535</v>
      </c>
      <c r="B152" s="1" t="s">
        <v>536</v>
      </c>
      <c r="C152" s="2">
        <v>1202</v>
      </c>
      <c r="D152" s="1" t="s">
        <v>537</v>
      </c>
      <c r="E152" s="2">
        <v>1</v>
      </c>
      <c r="F152" s="2">
        <v>1</v>
      </c>
      <c r="G152" s="2">
        <v>3</v>
      </c>
      <c r="H152" s="2">
        <v>1</v>
      </c>
      <c r="I152" s="2">
        <v>1</v>
      </c>
      <c r="J152" s="2">
        <v>2</v>
      </c>
      <c r="K152" s="2">
        <v>1</v>
      </c>
      <c r="L152" s="2">
        <v>2</v>
      </c>
      <c r="M152" s="2">
        <v>1</v>
      </c>
      <c r="N152" s="2">
        <v>4</v>
      </c>
      <c r="O152" s="2">
        <v>5</v>
      </c>
      <c r="P152" s="2">
        <v>1</v>
      </c>
      <c r="Q152" s="1" t="s">
        <v>538</v>
      </c>
      <c r="R152">
        <f t="shared" si="48"/>
        <v>1</v>
      </c>
      <c r="S152">
        <f t="shared" si="49"/>
        <v>1</v>
      </c>
      <c r="T152">
        <f t="shared" si="50"/>
        <v>0</v>
      </c>
      <c r="U152">
        <f t="shared" si="51"/>
        <v>0</v>
      </c>
      <c r="V152" s="138"/>
      <c r="W152">
        <f t="shared" si="52"/>
        <v>0</v>
      </c>
      <c r="X152">
        <f t="shared" si="53"/>
        <v>1</v>
      </c>
      <c r="Y152">
        <f t="shared" si="54"/>
        <v>1</v>
      </c>
      <c r="Z152">
        <f t="shared" si="55"/>
        <v>0</v>
      </c>
      <c r="AA152" s="138"/>
      <c r="AB152">
        <f t="shared" si="56"/>
        <v>0</v>
      </c>
      <c r="AC152">
        <f t="shared" si="57"/>
        <v>1</v>
      </c>
      <c r="AD152">
        <f t="shared" si="58"/>
        <v>1</v>
      </c>
      <c r="AE152">
        <f t="shared" si="59"/>
        <v>1</v>
      </c>
      <c r="AF152" s="138"/>
      <c r="AG152">
        <f t="shared" si="60"/>
        <v>0</v>
      </c>
      <c r="AH152">
        <f t="shared" si="61"/>
        <v>0</v>
      </c>
      <c r="AI152">
        <f t="shared" si="62"/>
        <v>0</v>
      </c>
      <c r="AJ152">
        <f t="shared" si="63"/>
        <v>1</v>
      </c>
      <c r="AK152" s="138"/>
      <c r="AL152">
        <f t="shared" si="64"/>
        <v>0</v>
      </c>
      <c r="AM152">
        <f t="shared" si="65"/>
        <v>0</v>
      </c>
      <c r="AN152">
        <f t="shared" si="66"/>
        <v>0</v>
      </c>
      <c r="AO152">
        <f t="shared" si="67"/>
        <v>0</v>
      </c>
      <c r="AP152" s="138"/>
      <c r="AR152">
        <f t="shared" si="68"/>
        <v>0</v>
      </c>
      <c r="AS152">
        <f t="shared" si="46"/>
        <v>1</v>
      </c>
      <c r="AT152">
        <f t="shared" si="47"/>
        <v>0</v>
      </c>
    </row>
    <row r="153" spans="1:46" x14ac:dyDescent="0.25">
      <c r="A153" s="1" t="s">
        <v>539</v>
      </c>
      <c r="B153" s="1" t="s">
        <v>540</v>
      </c>
      <c r="C153" s="2">
        <v>1083</v>
      </c>
      <c r="D153" s="1" t="s">
        <v>541</v>
      </c>
      <c r="E153" s="2">
        <v>3</v>
      </c>
      <c r="F153" s="2">
        <v>2</v>
      </c>
      <c r="G153" s="2">
        <v>4</v>
      </c>
      <c r="H153" s="2">
        <v>3</v>
      </c>
      <c r="I153" s="2">
        <v>3</v>
      </c>
      <c r="J153" s="2">
        <v>3</v>
      </c>
      <c r="K153" s="2">
        <v>2</v>
      </c>
      <c r="L153" s="2">
        <v>2</v>
      </c>
      <c r="M153" s="2">
        <v>1</v>
      </c>
      <c r="N153" s="2">
        <v>4</v>
      </c>
      <c r="O153" s="2">
        <v>6</v>
      </c>
      <c r="P153" s="2">
        <v>2</v>
      </c>
      <c r="Q153" s="2" t="s">
        <v>18</v>
      </c>
      <c r="R153">
        <f t="shared" si="48"/>
        <v>0</v>
      </c>
      <c r="S153">
        <f t="shared" si="49"/>
        <v>0</v>
      </c>
      <c r="T153">
        <f t="shared" si="50"/>
        <v>0</v>
      </c>
      <c r="U153">
        <f t="shared" si="51"/>
        <v>0</v>
      </c>
      <c r="V153" s="138"/>
      <c r="W153">
        <f t="shared" si="52"/>
        <v>0</v>
      </c>
      <c r="X153">
        <f t="shared" si="53"/>
        <v>0</v>
      </c>
      <c r="Y153">
        <f t="shared" si="54"/>
        <v>0</v>
      </c>
      <c r="Z153">
        <f t="shared" si="55"/>
        <v>1</v>
      </c>
      <c r="AA153" s="138"/>
      <c r="AB153">
        <f t="shared" si="56"/>
        <v>0</v>
      </c>
      <c r="AC153">
        <f t="shared" si="57"/>
        <v>1</v>
      </c>
      <c r="AD153">
        <f t="shared" si="58"/>
        <v>1</v>
      </c>
      <c r="AE153">
        <f t="shared" si="59"/>
        <v>1</v>
      </c>
      <c r="AF153" s="138"/>
      <c r="AG153">
        <f t="shared" si="60"/>
        <v>0</v>
      </c>
      <c r="AH153">
        <f t="shared" si="61"/>
        <v>0</v>
      </c>
      <c r="AI153">
        <f t="shared" si="62"/>
        <v>0</v>
      </c>
      <c r="AJ153">
        <f t="shared" si="63"/>
        <v>1</v>
      </c>
      <c r="AK153" s="138"/>
      <c r="AL153">
        <f t="shared" si="64"/>
        <v>0</v>
      </c>
      <c r="AM153">
        <f t="shared" si="65"/>
        <v>0</v>
      </c>
      <c r="AN153">
        <f t="shared" si="66"/>
        <v>0</v>
      </c>
      <c r="AO153">
        <f t="shared" si="67"/>
        <v>0</v>
      </c>
      <c r="AP153" s="138"/>
      <c r="AR153">
        <f t="shared" si="68"/>
        <v>0</v>
      </c>
      <c r="AS153">
        <f t="shared" si="46"/>
        <v>0</v>
      </c>
      <c r="AT153">
        <f t="shared" si="47"/>
        <v>1</v>
      </c>
    </row>
    <row r="154" spans="1:46" x14ac:dyDescent="0.25">
      <c r="A154" s="1" t="s">
        <v>542</v>
      </c>
      <c r="B154" s="1" t="s">
        <v>543</v>
      </c>
      <c r="C154" s="2">
        <v>689</v>
      </c>
      <c r="D154" s="1" t="s">
        <v>544</v>
      </c>
      <c r="E154" s="2">
        <v>10</v>
      </c>
      <c r="F154" s="2">
        <v>1</v>
      </c>
      <c r="G154" s="2">
        <v>1</v>
      </c>
      <c r="H154" s="2">
        <v>3</v>
      </c>
      <c r="I154" s="2">
        <v>99</v>
      </c>
      <c r="J154" s="2">
        <v>2</v>
      </c>
      <c r="K154" s="2">
        <v>2</v>
      </c>
      <c r="L154" s="2">
        <v>1</v>
      </c>
      <c r="M154" s="2">
        <v>99</v>
      </c>
      <c r="N154" s="2">
        <v>3</v>
      </c>
      <c r="O154" s="2">
        <v>6</v>
      </c>
      <c r="P154" s="2">
        <v>2</v>
      </c>
      <c r="Q154" s="2" t="s">
        <v>18</v>
      </c>
      <c r="R154">
        <f t="shared" si="48"/>
        <v>0</v>
      </c>
      <c r="S154">
        <f t="shared" si="49"/>
        <v>0</v>
      </c>
      <c r="T154">
        <f t="shared" si="50"/>
        <v>0</v>
      </c>
      <c r="U154">
        <f t="shared" si="51"/>
        <v>0</v>
      </c>
      <c r="V154" s="138"/>
      <c r="W154">
        <f t="shared" si="52"/>
        <v>0</v>
      </c>
      <c r="X154">
        <f t="shared" si="53"/>
        <v>1</v>
      </c>
      <c r="Y154">
        <f t="shared" si="54"/>
        <v>0</v>
      </c>
      <c r="Z154">
        <f t="shared" si="55"/>
        <v>1</v>
      </c>
      <c r="AA154" s="138"/>
      <c r="AB154">
        <f t="shared" si="56"/>
        <v>1</v>
      </c>
      <c r="AC154">
        <f t="shared" si="57"/>
        <v>0</v>
      </c>
      <c r="AD154">
        <f t="shared" si="58"/>
        <v>0</v>
      </c>
      <c r="AE154">
        <f t="shared" si="59"/>
        <v>0</v>
      </c>
      <c r="AF154" s="138"/>
      <c r="AG154">
        <f t="shared" si="60"/>
        <v>0</v>
      </c>
      <c r="AH154">
        <f t="shared" si="61"/>
        <v>0</v>
      </c>
      <c r="AI154">
        <f t="shared" si="62"/>
        <v>1</v>
      </c>
      <c r="AJ154">
        <f t="shared" si="63"/>
        <v>0</v>
      </c>
      <c r="AK154" s="138"/>
      <c r="AL154">
        <f t="shared" si="64"/>
        <v>0</v>
      </c>
      <c r="AM154">
        <f t="shared" si="65"/>
        <v>0</v>
      </c>
      <c r="AN154">
        <f t="shared" si="66"/>
        <v>0</v>
      </c>
      <c r="AO154">
        <f t="shared" si="67"/>
        <v>0</v>
      </c>
      <c r="AP154" s="138"/>
      <c r="AR154">
        <f t="shared" si="68"/>
        <v>1</v>
      </c>
      <c r="AS154">
        <f t="shared" si="46"/>
        <v>0</v>
      </c>
      <c r="AT154">
        <f t="shared" si="47"/>
        <v>1</v>
      </c>
    </row>
    <row r="155" spans="1:46" x14ac:dyDescent="0.25">
      <c r="A155" s="1" t="s">
        <v>545</v>
      </c>
      <c r="B155" s="1" t="s">
        <v>546</v>
      </c>
      <c r="C155" s="2">
        <v>549</v>
      </c>
      <c r="D155" s="1" t="s">
        <v>547</v>
      </c>
      <c r="E155" s="2">
        <v>5</v>
      </c>
      <c r="F155" s="2">
        <v>3</v>
      </c>
      <c r="G155" s="2">
        <v>1</v>
      </c>
      <c r="H155" s="2">
        <v>1</v>
      </c>
      <c r="I155" s="2">
        <v>3</v>
      </c>
      <c r="J155" s="2">
        <v>1</v>
      </c>
      <c r="K155" s="2">
        <v>2</v>
      </c>
      <c r="L155" s="2">
        <v>1</v>
      </c>
      <c r="M155" s="2">
        <v>1</v>
      </c>
      <c r="N155" s="2">
        <v>2</v>
      </c>
      <c r="O155" s="2">
        <v>4</v>
      </c>
      <c r="P155" s="2">
        <v>2</v>
      </c>
      <c r="Q155" s="2" t="s">
        <v>18</v>
      </c>
      <c r="R155">
        <f t="shared" si="48"/>
        <v>0</v>
      </c>
      <c r="S155">
        <f t="shared" si="49"/>
        <v>1</v>
      </c>
      <c r="T155">
        <f t="shared" si="50"/>
        <v>0</v>
      </c>
      <c r="U155">
        <f t="shared" si="51"/>
        <v>0</v>
      </c>
      <c r="V155" s="138"/>
      <c r="W155">
        <f t="shared" si="52"/>
        <v>1</v>
      </c>
      <c r="X155">
        <f t="shared" si="53"/>
        <v>0</v>
      </c>
      <c r="Y155">
        <f t="shared" si="54"/>
        <v>0</v>
      </c>
      <c r="Z155">
        <f t="shared" si="55"/>
        <v>1</v>
      </c>
      <c r="AA155" s="138"/>
      <c r="AB155">
        <f t="shared" si="56"/>
        <v>1</v>
      </c>
      <c r="AC155">
        <f t="shared" si="57"/>
        <v>0</v>
      </c>
      <c r="AD155">
        <f t="shared" si="58"/>
        <v>1</v>
      </c>
      <c r="AE155">
        <f t="shared" si="59"/>
        <v>1</v>
      </c>
      <c r="AF155" s="138"/>
      <c r="AG155">
        <f t="shared" si="60"/>
        <v>0</v>
      </c>
      <c r="AH155">
        <f t="shared" si="61"/>
        <v>1</v>
      </c>
      <c r="AI155">
        <f t="shared" si="62"/>
        <v>0</v>
      </c>
      <c r="AJ155">
        <f t="shared" si="63"/>
        <v>0</v>
      </c>
      <c r="AK155" s="138"/>
      <c r="AL155">
        <f t="shared" si="64"/>
        <v>0</v>
      </c>
      <c r="AM155">
        <f t="shared" si="65"/>
        <v>0</v>
      </c>
      <c r="AN155">
        <f t="shared" si="66"/>
        <v>0</v>
      </c>
      <c r="AO155">
        <f t="shared" si="67"/>
        <v>1</v>
      </c>
      <c r="AP155" s="138"/>
      <c r="AR155">
        <f t="shared" si="68"/>
        <v>0</v>
      </c>
      <c r="AS155">
        <f t="shared" si="46"/>
        <v>0</v>
      </c>
      <c r="AT155">
        <f t="shared" si="47"/>
        <v>0</v>
      </c>
    </row>
    <row r="156" spans="1:46" x14ac:dyDescent="0.25">
      <c r="A156" s="1" t="s">
        <v>548</v>
      </c>
      <c r="B156" s="1" t="s">
        <v>549</v>
      </c>
      <c r="C156" s="2">
        <v>464</v>
      </c>
      <c r="D156" s="1" t="s">
        <v>550</v>
      </c>
      <c r="E156" s="2">
        <v>5</v>
      </c>
      <c r="F156" s="2">
        <v>6</v>
      </c>
      <c r="G156" s="2">
        <v>4</v>
      </c>
      <c r="H156" s="2">
        <v>3</v>
      </c>
      <c r="I156" s="2">
        <v>3</v>
      </c>
      <c r="J156" s="2">
        <v>3</v>
      </c>
      <c r="K156" s="2">
        <v>3</v>
      </c>
      <c r="L156" s="2">
        <v>1</v>
      </c>
      <c r="M156" s="2">
        <v>1</v>
      </c>
      <c r="N156" s="2">
        <v>3</v>
      </c>
      <c r="O156" s="2">
        <v>6</v>
      </c>
      <c r="P156" s="2">
        <v>2</v>
      </c>
      <c r="Q156" s="2" t="s">
        <v>18</v>
      </c>
      <c r="R156">
        <f t="shared" si="48"/>
        <v>0</v>
      </c>
      <c r="S156">
        <f t="shared" si="49"/>
        <v>0</v>
      </c>
      <c r="T156">
        <f t="shared" si="50"/>
        <v>0</v>
      </c>
      <c r="U156">
        <f t="shared" si="51"/>
        <v>0</v>
      </c>
      <c r="V156" s="138"/>
      <c r="W156">
        <f t="shared" si="52"/>
        <v>0</v>
      </c>
      <c r="X156">
        <f t="shared" si="53"/>
        <v>0</v>
      </c>
      <c r="Y156">
        <f t="shared" si="54"/>
        <v>0</v>
      </c>
      <c r="Z156">
        <f t="shared" si="55"/>
        <v>0</v>
      </c>
      <c r="AA156" s="138"/>
      <c r="AB156">
        <f t="shared" si="56"/>
        <v>1</v>
      </c>
      <c r="AC156">
        <f t="shared" si="57"/>
        <v>0</v>
      </c>
      <c r="AD156">
        <f t="shared" si="58"/>
        <v>1</v>
      </c>
      <c r="AE156">
        <f t="shared" si="59"/>
        <v>1</v>
      </c>
      <c r="AF156" s="138"/>
      <c r="AG156">
        <f t="shared" si="60"/>
        <v>0</v>
      </c>
      <c r="AH156">
        <f t="shared" si="61"/>
        <v>0</v>
      </c>
      <c r="AI156">
        <f t="shared" si="62"/>
        <v>1</v>
      </c>
      <c r="AJ156">
        <f t="shared" si="63"/>
        <v>0</v>
      </c>
      <c r="AK156" s="138"/>
      <c r="AL156">
        <f t="shared" si="64"/>
        <v>0</v>
      </c>
      <c r="AM156">
        <f t="shared" si="65"/>
        <v>0</v>
      </c>
      <c r="AN156">
        <f t="shared" si="66"/>
        <v>0</v>
      </c>
      <c r="AO156">
        <f t="shared" si="67"/>
        <v>0</v>
      </c>
      <c r="AP156" s="138"/>
      <c r="AR156">
        <f t="shared" si="68"/>
        <v>0</v>
      </c>
      <c r="AS156">
        <f t="shared" si="46"/>
        <v>0</v>
      </c>
      <c r="AT156">
        <f t="shared" si="47"/>
        <v>1</v>
      </c>
    </row>
    <row r="157" spans="1:46" x14ac:dyDescent="0.25">
      <c r="A157" s="1" t="s">
        <v>551</v>
      </c>
      <c r="B157" s="1" t="s">
        <v>552</v>
      </c>
      <c r="C157" s="2">
        <v>392</v>
      </c>
      <c r="D157" s="1" t="s">
        <v>553</v>
      </c>
      <c r="E157" s="2">
        <v>10</v>
      </c>
      <c r="F157" s="2">
        <v>2</v>
      </c>
      <c r="G157" s="2">
        <v>3</v>
      </c>
      <c r="H157" s="2">
        <v>2</v>
      </c>
      <c r="I157" s="2">
        <v>2</v>
      </c>
      <c r="J157" s="2">
        <v>2</v>
      </c>
      <c r="K157" s="2">
        <v>2</v>
      </c>
      <c r="L157" s="2">
        <v>2</v>
      </c>
      <c r="M157" s="2">
        <v>2</v>
      </c>
      <c r="N157" s="2">
        <v>4</v>
      </c>
      <c r="O157" s="2">
        <v>1</v>
      </c>
      <c r="P157" s="2">
        <v>2</v>
      </c>
      <c r="Q157" s="2" t="s">
        <v>18</v>
      </c>
      <c r="R157">
        <f t="shared" si="48"/>
        <v>0</v>
      </c>
      <c r="S157">
        <f t="shared" si="49"/>
        <v>0</v>
      </c>
      <c r="T157">
        <f t="shared" si="50"/>
        <v>1</v>
      </c>
      <c r="U157">
        <f t="shared" si="51"/>
        <v>1</v>
      </c>
      <c r="V157" s="138"/>
      <c r="W157">
        <f t="shared" si="52"/>
        <v>0</v>
      </c>
      <c r="X157">
        <f t="shared" si="53"/>
        <v>1</v>
      </c>
      <c r="Y157">
        <f t="shared" si="54"/>
        <v>0</v>
      </c>
      <c r="Z157">
        <f t="shared" si="55"/>
        <v>1</v>
      </c>
      <c r="AA157" s="138"/>
      <c r="AB157">
        <f t="shared" si="56"/>
        <v>0</v>
      </c>
      <c r="AC157">
        <f t="shared" si="57"/>
        <v>1</v>
      </c>
      <c r="AD157">
        <f t="shared" si="58"/>
        <v>0</v>
      </c>
      <c r="AE157">
        <f t="shared" si="59"/>
        <v>0</v>
      </c>
      <c r="AF157" s="138"/>
      <c r="AG157">
        <f t="shared" si="60"/>
        <v>0</v>
      </c>
      <c r="AH157">
        <f t="shared" si="61"/>
        <v>0</v>
      </c>
      <c r="AI157">
        <f t="shared" si="62"/>
        <v>0</v>
      </c>
      <c r="AJ157">
        <f t="shared" si="63"/>
        <v>1</v>
      </c>
      <c r="AK157" s="138"/>
      <c r="AL157">
        <f t="shared" si="64"/>
        <v>1</v>
      </c>
      <c r="AM157">
        <f t="shared" si="65"/>
        <v>0</v>
      </c>
      <c r="AN157">
        <f t="shared" si="66"/>
        <v>0</v>
      </c>
      <c r="AO157">
        <f t="shared" si="67"/>
        <v>0</v>
      </c>
      <c r="AP157" s="138"/>
      <c r="AR157">
        <f t="shared" si="68"/>
        <v>0</v>
      </c>
      <c r="AS157">
        <f t="shared" si="46"/>
        <v>0</v>
      </c>
      <c r="AT157">
        <f t="shared" si="47"/>
        <v>0</v>
      </c>
    </row>
    <row r="158" spans="1:46" x14ac:dyDescent="0.25">
      <c r="A158" s="1" t="s">
        <v>554</v>
      </c>
      <c r="B158" s="1" t="s">
        <v>555</v>
      </c>
      <c r="C158" s="2">
        <v>1067</v>
      </c>
      <c r="D158" s="1" t="s">
        <v>556</v>
      </c>
      <c r="E158" s="2">
        <v>5</v>
      </c>
      <c r="F158" s="2">
        <v>4</v>
      </c>
      <c r="G158" s="2">
        <v>3</v>
      </c>
      <c r="H158" s="2">
        <v>1</v>
      </c>
      <c r="I158" s="2">
        <v>3</v>
      </c>
      <c r="J158" s="2">
        <v>1</v>
      </c>
      <c r="K158" s="2">
        <v>2</v>
      </c>
      <c r="L158" s="2">
        <v>1</v>
      </c>
      <c r="M158" s="2">
        <v>2</v>
      </c>
      <c r="N158" s="2">
        <v>6</v>
      </c>
      <c r="O158" s="2">
        <v>6</v>
      </c>
      <c r="P158" s="2">
        <v>2</v>
      </c>
      <c r="Q158" s="2" t="s">
        <v>18</v>
      </c>
      <c r="R158">
        <f t="shared" si="48"/>
        <v>0</v>
      </c>
      <c r="S158">
        <f t="shared" si="49"/>
        <v>1</v>
      </c>
      <c r="T158">
        <f t="shared" si="50"/>
        <v>0</v>
      </c>
      <c r="U158">
        <f t="shared" si="51"/>
        <v>0</v>
      </c>
      <c r="V158" s="138"/>
      <c r="W158">
        <f t="shared" si="52"/>
        <v>1</v>
      </c>
      <c r="X158">
        <f t="shared" si="53"/>
        <v>0</v>
      </c>
      <c r="Y158">
        <f t="shared" si="54"/>
        <v>0</v>
      </c>
      <c r="Z158">
        <f t="shared" si="55"/>
        <v>1</v>
      </c>
      <c r="AA158" s="138"/>
      <c r="AB158">
        <f t="shared" si="56"/>
        <v>1</v>
      </c>
      <c r="AC158">
        <f t="shared" si="57"/>
        <v>0</v>
      </c>
      <c r="AD158">
        <f t="shared" si="58"/>
        <v>0</v>
      </c>
      <c r="AE158">
        <f t="shared" si="59"/>
        <v>0</v>
      </c>
      <c r="AF158" s="138"/>
      <c r="AG158">
        <f t="shared" si="60"/>
        <v>0</v>
      </c>
      <c r="AH158">
        <f t="shared" si="61"/>
        <v>0</v>
      </c>
      <c r="AI158">
        <f t="shared" si="62"/>
        <v>0</v>
      </c>
      <c r="AJ158">
        <f t="shared" si="63"/>
        <v>0</v>
      </c>
      <c r="AK158" s="138"/>
      <c r="AL158">
        <f t="shared" si="64"/>
        <v>0</v>
      </c>
      <c r="AM158">
        <f t="shared" si="65"/>
        <v>0</v>
      </c>
      <c r="AN158">
        <f t="shared" si="66"/>
        <v>0</v>
      </c>
      <c r="AO158">
        <f t="shared" si="67"/>
        <v>0</v>
      </c>
      <c r="AP158" s="138"/>
      <c r="AR158">
        <f t="shared" si="68"/>
        <v>0</v>
      </c>
      <c r="AS158">
        <f t="shared" si="46"/>
        <v>0</v>
      </c>
      <c r="AT158">
        <f t="shared" si="47"/>
        <v>1</v>
      </c>
    </row>
    <row r="159" spans="1:46" x14ac:dyDescent="0.25">
      <c r="A159" s="1" t="s">
        <v>557</v>
      </c>
      <c r="B159" s="1" t="s">
        <v>558</v>
      </c>
      <c r="C159" s="2">
        <v>394</v>
      </c>
      <c r="D159" s="1" t="s">
        <v>559</v>
      </c>
      <c r="E159" s="2">
        <v>1</v>
      </c>
      <c r="F159" s="2">
        <v>2</v>
      </c>
      <c r="G159" s="2">
        <v>3</v>
      </c>
      <c r="H159" s="2">
        <v>3</v>
      </c>
      <c r="I159" s="2">
        <v>2</v>
      </c>
      <c r="J159" s="2">
        <v>2</v>
      </c>
      <c r="K159" s="2">
        <v>2</v>
      </c>
      <c r="L159" s="2">
        <v>3</v>
      </c>
      <c r="M159" s="2">
        <v>2</v>
      </c>
      <c r="N159" s="2">
        <v>1</v>
      </c>
      <c r="O159" s="2">
        <v>6</v>
      </c>
      <c r="P159" s="2">
        <v>1</v>
      </c>
      <c r="Q159" s="1" t="s">
        <v>560</v>
      </c>
      <c r="R159">
        <f t="shared" si="48"/>
        <v>0</v>
      </c>
      <c r="S159">
        <f t="shared" si="49"/>
        <v>0</v>
      </c>
      <c r="T159">
        <f t="shared" si="50"/>
        <v>1</v>
      </c>
      <c r="U159">
        <f t="shared" si="51"/>
        <v>0</v>
      </c>
      <c r="V159" s="138"/>
      <c r="W159">
        <f t="shared" si="52"/>
        <v>0</v>
      </c>
      <c r="X159">
        <f t="shared" si="53"/>
        <v>1</v>
      </c>
      <c r="Y159">
        <f t="shared" si="54"/>
        <v>0</v>
      </c>
      <c r="Z159">
        <f t="shared" si="55"/>
        <v>1</v>
      </c>
      <c r="AA159" s="138"/>
      <c r="AB159">
        <f t="shared" si="56"/>
        <v>0</v>
      </c>
      <c r="AC159">
        <f t="shared" si="57"/>
        <v>0</v>
      </c>
      <c r="AD159">
        <f t="shared" si="58"/>
        <v>0</v>
      </c>
      <c r="AE159">
        <f t="shared" si="59"/>
        <v>0</v>
      </c>
      <c r="AF159" s="138"/>
      <c r="AG159">
        <f t="shared" si="60"/>
        <v>1</v>
      </c>
      <c r="AH159">
        <f t="shared" si="61"/>
        <v>0</v>
      </c>
      <c r="AI159">
        <f t="shared" si="62"/>
        <v>0</v>
      </c>
      <c r="AJ159">
        <f t="shared" si="63"/>
        <v>0</v>
      </c>
      <c r="AK159" s="138"/>
      <c r="AL159">
        <f t="shared" si="64"/>
        <v>0</v>
      </c>
      <c r="AM159">
        <f t="shared" si="65"/>
        <v>0</v>
      </c>
      <c r="AN159">
        <f t="shared" si="66"/>
        <v>0</v>
      </c>
      <c r="AO159">
        <f t="shared" si="67"/>
        <v>0</v>
      </c>
      <c r="AP159" s="138"/>
      <c r="AR159">
        <f t="shared" si="68"/>
        <v>0</v>
      </c>
      <c r="AS159">
        <f t="shared" si="46"/>
        <v>0</v>
      </c>
      <c r="AT159">
        <f t="shared" si="47"/>
        <v>1</v>
      </c>
    </row>
    <row r="160" spans="1:46" x14ac:dyDescent="0.25">
      <c r="A160" s="1" t="s">
        <v>561</v>
      </c>
      <c r="B160" s="1" t="s">
        <v>562</v>
      </c>
      <c r="C160" s="2">
        <v>564</v>
      </c>
      <c r="D160" s="1" t="s">
        <v>563</v>
      </c>
      <c r="E160" s="2">
        <v>9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3</v>
      </c>
      <c r="O160" s="2">
        <v>1</v>
      </c>
      <c r="P160" s="2">
        <v>1</v>
      </c>
      <c r="Q160" s="1" t="s">
        <v>564</v>
      </c>
      <c r="R160">
        <f t="shared" si="48"/>
        <v>1</v>
      </c>
      <c r="S160">
        <f t="shared" si="49"/>
        <v>1</v>
      </c>
      <c r="T160">
        <f t="shared" si="50"/>
        <v>0</v>
      </c>
      <c r="U160">
        <f t="shared" si="51"/>
        <v>0</v>
      </c>
      <c r="V160" s="138"/>
      <c r="W160">
        <f t="shared" si="52"/>
        <v>1</v>
      </c>
      <c r="X160">
        <f t="shared" si="53"/>
        <v>0</v>
      </c>
      <c r="Y160">
        <f t="shared" si="54"/>
        <v>1</v>
      </c>
      <c r="Z160">
        <f t="shared" si="55"/>
        <v>0</v>
      </c>
      <c r="AA160" s="138"/>
      <c r="AB160">
        <f t="shared" si="56"/>
        <v>1</v>
      </c>
      <c r="AC160">
        <f t="shared" si="57"/>
        <v>0</v>
      </c>
      <c r="AD160">
        <f t="shared" si="58"/>
        <v>1</v>
      </c>
      <c r="AE160">
        <f t="shared" si="59"/>
        <v>1</v>
      </c>
      <c r="AF160" s="138"/>
      <c r="AG160">
        <f t="shared" si="60"/>
        <v>0</v>
      </c>
      <c r="AH160">
        <f t="shared" si="61"/>
        <v>0</v>
      </c>
      <c r="AI160">
        <f t="shared" si="62"/>
        <v>1</v>
      </c>
      <c r="AJ160">
        <f t="shared" si="63"/>
        <v>0</v>
      </c>
      <c r="AK160" s="138"/>
      <c r="AL160">
        <f t="shared" si="64"/>
        <v>1</v>
      </c>
      <c r="AM160">
        <f t="shared" si="65"/>
        <v>0</v>
      </c>
      <c r="AN160">
        <f t="shared" si="66"/>
        <v>0</v>
      </c>
      <c r="AO160">
        <f t="shared" si="67"/>
        <v>0</v>
      </c>
      <c r="AP160" s="138"/>
      <c r="AR160">
        <f t="shared" si="68"/>
        <v>0</v>
      </c>
      <c r="AS160">
        <f t="shared" si="46"/>
        <v>0</v>
      </c>
      <c r="AT160">
        <f t="shared" si="47"/>
        <v>0</v>
      </c>
    </row>
    <row r="161" spans="1:46" x14ac:dyDescent="0.25">
      <c r="A161" s="1" t="s">
        <v>565</v>
      </c>
      <c r="B161" s="1" t="s">
        <v>566</v>
      </c>
      <c r="C161" s="2">
        <v>1349</v>
      </c>
      <c r="D161" s="1" t="s">
        <v>567</v>
      </c>
      <c r="E161" s="2">
        <v>1</v>
      </c>
      <c r="F161" s="2">
        <v>6</v>
      </c>
      <c r="G161" s="2">
        <v>1</v>
      </c>
      <c r="H161" s="2">
        <v>1</v>
      </c>
      <c r="I161" s="2">
        <v>3</v>
      </c>
      <c r="J161" s="2">
        <v>1</v>
      </c>
      <c r="K161" s="2">
        <v>2</v>
      </c>
      <c r="L161" s="2">
        <v>1</v>
      </c>
      <c r="M161" s="2">
        <v>1</v>
      </c>
      <c r="N161" s="2">
        <v>2</v>
      </c>
      <c r="O161" s="2">
        <v>1</v>
      </c>
      <c r="P161" s="2">
        <v>1</v>
      </c>
      <c r="Q161" s="1" t="s">
        <v>568</v>
      </c>
      <c r="R161">
        <f t="shared" si="48"/>
        <v>0</v>
      </c>
      <c r="S161">
        <f t="shared" si="49"/>
        <v>1</v>
      </c>
      <c r="T161">
        <f t="shared" si="50"/>
        <v>0</v>
      </c>
      <c r="U161">
        <f t="shared" si="51"/>
        <v>0</v>
      </c>
      <c r="V161" s="138"/>
      <c r="W161">
        <f t="shared" si="52"/>
        <v>1</v>
      </c>
      <c r="X161">
        <f t="shared" si="53"/>
        <v>0</v>
      </c>
      <c r="Y161">
        <f t="shared" si="54"/>
        <v>0</v>
      </c>
      <c r="Z161">
        <f t="shared" si="55"/>
        <v>1</v>
      </c>
      <c r="AA161" s="138"/>
      <c r="AB161">
        <f t="shared" si="56"/>
        <v>1</v>
      </c>
      <c r="AC161">
        <f t="shared" si="57"/>
        <v>0</v>
      </c>
      <c r="AD161">
        <f t="shared" si="58"/>
        <v>1</v>
      </c>
      <c r="AE161">
        <f t="shared" si="59"/>
        <v>1</v>
      </c>
      <c r="AF161" s="138"/>
      <c r="AG161">
        <f t="shared" si="60"/>
        <v>0</v>
      </c>
      <c r="AH161">
        <f t="shared" si="61"/>
        <v>1</v>
      </c>
      <c r="AI161">
        <f t="shared" si="62"/>
        <v>0</v>
      </c>
      <c r="AJ161">
        <f t="shared" si="63"/>
        <v>0</v>
      </c>
      <c r="AK161" s="138"/>
      <c r="AL161">
        <f t="shared" si="64"/>
        <v>1</v>
      </c>
      <c r="AM161">
        <f t="shared" si="65"/>
        <v>0</v>
      </c>
      <c r="AN161">
        <f t="shared" si="66"/>
        <v>0</v>
      </c>
      <c r="AO161">
        <f t="shared" si="67"/>
        <v>0</v>
      </c>
      <c r="AP161" s="138"/>
      <c r="AR161">
        <f t="shared" si="68"/>
        <v>0</v>
      </c>
      <c r="AS161">
        <f t="shared" si="46"/>
        <v>0</v>
      </c>
      <c r="AT161">
        <f t="shared" si="47"/>
        <v>0</v>
      </c>
    </row>
    <row r="162" spans="1:46" x14ac:dyDescent="0.25">
      <c r="A162" s="1" t="s">
        <v>569</v>
      </c>
      <c r="B162" s="1" t="s">
        <v>570</v>
      </c>
      <c r="C162" s="2">
        <v>845</v>
      </c>
      <c r="D162" s="1" t="s">
        <v>571</v>
      </c>
      <c r="E162" s="2">
        <v>6</v>
      </c>
      <c r="F162" s="2">
        <v>8</v>
      </c>
      <c r="G162" s="2">
        <v>4</v>
      </c>
      <c r="H162" s="2">
        <v>2</v>
      </c>
      <c r="I162" s="2">
        <v>1</v>
      </c>
      <c r="J162" s="2">
        <v>1</v>
      </c>
      <c r="K162" s="2">
        <v>1</v>
      </c>
      <c r="L162" s="2">
        <v>1</v>
      </c>
      <c r="M162" s="2">
        <v>2</v>
      </c>
      <c r="N162" s="2">
        <v>4</v>
      </c>
      <c r="O162" s="2">
        <v>4</v>
      </c>
      <c r="P162" s="2">
        <v>1</v>
      </c>
      <c r="Q162" s="1" t="s">
        <v>572</v>
      </c>
      <c r="R162">
        <f t="shared" si="48"/>
        <v>1</v>
      </c>
      <c r="S162">
        <f t="shared" si="49"/>
        <v>0</v>
      </c>
      <c r="T162">
        <f t="shared" si="50"/>
        <v>0</v>
      </c>
      <c r="U162">
        <f t="shared" si="51"/>
        <v>1</v>
      </c>
      <c r="V162" s="138"/>
      <c r="W162">
        <f t="shared" si="52"/>
        <v>1</v>
      </c>
      <c r="X162">
        <f t="shared" si="53"/>
        <v>0</v>
      </c>
      <c r="Y162">
        <f t="shared" si="54"/>
        <v>1</v>
      </c>
      <c r="Z162">
        <f t="shared" si="55"/>
        <v>0</v>
      </c>
      <c r="AA162" s="138"/>
      <c r="AB162">
        <f t="shared" si="56"/>
        <v>1</v>
      </c>
      <c r="AC162">
        <f t="shared" si="57"/>
        <v>0</v>
      </c>
      <c r="AD162">
        <f t="shared" si="58"/>
        <v>0</v>
      </c>
      <c r="AE162">
        <f t="shared" si="59"/>
        <v>0</v>
      </c>
      <c r="AF162" s="138"/>
      <c r="AG162">
        <f t="shared" si="60"/>
        <v>0</v>
      </c>
      <c r="AH162">
        <f t="shared" si="61"/>
        <v>0</v>
      </c>
      <c r="AI162">
        <f t="shared" si="62"/>
        <v>0</v>
      </c>
      <c r="AJ162">
        <f t="shared" si="63"/>
        <v>1</v>
      </c>
      <c r="AK162" s="138"/>
      <c r="AL162">
        <f t="shared" si="64"/>
        <v>0</v>
      </c>
      <c r="AM162">
        <f t="shared" si="65"/>
        <v>0</v>
      </c>
      <c r="AN162">
        <f t="shared" si="66"/>
        <v>0</v>
      </c>
      <c r="AO162">
        <f t="shared" si="67"/>
        <v>1</v>
      </c>
      <c r="AP162" s="138"/>
      <c r="AR162">
        <f t="shared" si="68"/>
        <v>0</v>
      </c>
      <c r="AS162">
        <f t="shared" si="46"/>
        <v>0</v>
      </c>
      <c r="AT162">
        <f t="shared" si="47"/>
        <v>0</v>
      </c>
    </row>
    <row r="163" spans="1:46" x14ac:dyDescent="0.25">
      <c r="A163" s="1" t="s">
        <v>573</v>
      </c>
      <c r="B163" s="1" t="s">
        <v>574</v>
      </c>
      <c r="C163" s="2">
        <v>547</v>
      </c>
      <c r="D163" s="1" t="s">
        <v>575</v>
      </c>
      <c r="E163" s="2">
        <v>9</v>
      </c>
      <c r="F163" s="2">
        <v>1</v>
      </c>
      <c r="G163" s="2">
        <v>3</v>
      </c>
      <c r="H163" s="2">
        <v>3</v>
      </c>
      <c r="I163" s="2">
        <v>3</v>
      </c>
      <c r="J163" s="2">
        <v>2</v>
      </c>
      <c r="K163" s="2">
        <v>2</v>
      </c>
      <c r="L163" s="2">
        <v>1</v>
      </c>
      <c r="M163" s="2">
        <v>1</v>
      </c>
      <c r="N163" s="2">
        <v>3</v>
      </c>
      <c r="O163" s="2">
        <v>4</v>
      </c>
      <c r="P163" s="2">
        <v>1</v>
      </c>
      <c r="Q163" s="1" t="s">
        <v>576</v>
      </c>
      <c r="R163">
        <f t="shared" si="48"/>
        <v>0</v>
      </c>
      <c r="S163">
        <f t="shared" si="49"/>
        <v>0</v>
      </c>
      <c r="T163">
        <f t="shared" si="50"/>
        <v>0</v>
      </c>
      <c r="U163">
        <f t="shared" si="51"/>
        <v>0</v>
      </c>
      <c r="V163" s="138"/>
      <c r="W163">
        <f t="shared" si="52"/>
        <v>0</v>
      </c>
      <c r="X163">
        <f t="shared" si="53"/>
        <v>1</v>
      </c>
      <c r="Y163">
        <f t="shared" si="54"/>
        <v>0</v>
      </c>
      <c r="Z163">
        <f t="shared" si="55"/>
        <v>1</v>
      </c>
      <c r="AA163" s="138"/>
      <c r="AB163">
        <f t="shared" si="56"/>
        <v>1</v>
      </c>
      <c r="AC163">
        <f t="shared" si="57"/>
        <v>0</v>
      </c>
      <c r="AD163">
        <f t="shared" si="58"/>
        <v>1</v>
      </c>
      <c r="AE163">
        <f t="shared" si="59"/>
        <v>1</v>
      </c>
      <c r="AF163" s="138"/>
      <c r="AG163">
        <f t="shared" si="60"/>
        <v>0</v>
      </c>
      <c r="AH163">
        <f t="shared" si="61"/>
        <v>0</v>
      </c>
      <c r="AI163">
        <f t="shared" si="62"/>
        <v>1</v>
      </c>
      <c r="AJ163">
        <f t="shared" si="63"/>
        <v>0</v>
      </c>
      <c r="AK163" s="138"/>
      <c r="AL163">
        <f t="shared" si="64"/>
        <v>0</v>
      </c>
      <c r="AM163">
        <f t="shared" si="65"/>
        <v>0</v>
      </c>
      <c r="AN163">
        <f t="shared" si="66"/>
        <v>0</v>
      </c>
      <c r="AO163">
        <f t="shared" si="67"/>
        <v>1</v>
      </c>
      <c r="AP163" s="138"/>
      <c r="AR163">
        <f t="shared" si="68"/>
        <v>0</v>
      </c>
      <c r="AS163">
        <f t="shared" si="46"/>
        <v>0</v>
      </c>
      <c r="AT163">
        <f t="shared" si="47"/>
        <v>0</v>
      </c>
    </row>
    <row r="164" spans="1:46" x14ac:dyDescent="0.25">
      <c r="A164" s="1" t="s">
        <v>577</v>
      </c>
      <c r="B164" s="1" t="s">
        <v>578</v>
      </c>
      <c r="C164" s="2">
        <v>410</v>
      </c>
      <c r="D164" s="1" t="s">
        <v>579</v>
      </c>
      <c r="E164" s="2">
        <v>1</v>
      </c>
      <c r="F164" s="2">
        <v>1</v>
      </c>
      <c r="G164" s="2">
        <v>4</v>
      </c>
      <c r="H164" s="2">
        <v>1</v>
      </c>
      <c r="I164" s="2">
        <v>1</v>
      </c>
      <c r="J164" s="2">
        <v>2</v>
      </c>
      <c r="K164" s="2">
        <v>1</v>
      </c>
      <c r="L164" s="2">
        <v>1</v>
      </c>
      <c r="M164" s="2">
        <v>3</v>
      </c>
      <c r="N164" s="2">
        <v>1</v>
      </c>
      <c r="O164" s="2">
        <v>5</v>
      </c>
      <c r="P164" s="2">
        <v>2</v>
      </c>
      <c r="Q164" s="2" t="s">
        <v>18</v>
      </c>
      <c r="R164">
        <f t="shared" si="48"/>
        <v>1</v>
      </c>
      <c r="S164">
        <f t="shared" si="49"/>
        <v>1</v>
      </c>
      <c r="T164">
        <f t="shared" si="50"/>
        <v>0</v>
      </c>
      <c r="U164">
        <f t="shared" si="51"/>
        <v>0</v>
      </c>
      <c r="V164" s="138"/>
      <c r="W164">
        <f t="shared" si="52"/>
        <v>0</v>
      </c>
      <c r="X164">
        <f t="shared" si="53"/>
        <v>1</v>
      </c>
      <c r="Y164">
        <f t="shared" si="54"/>
        <v>1</v>
      </c>
      <c r="Z164">
        <f t="shared" si="55"/>
        <v>0</v>
      </c>
      <c r="AA164" s="138"/>
      <c r="AB164">
        <f t="shared" si="56"/>
        <v>1</v>
      </c>
      <c r="AC164">
        <f t="shared" si="57"/>
        <v>0</v>
      </c>
      <c r="AD164">
        <f t="shared" si="58"/>
        <v>0</v>
      </c>
      <c r="AE164">
        <f t="shared" si="59"/>
        <v>0</v>
      </c>
      <c r="AF164" s="138"/>
      <c r="AG164">
        <f t="shared" si="60"/>
        <v>1</v>
      </c>
      <c r="AH164">
        <f t="shared" si="61"/>
        <v>0</v>
      </c>
      <c r="AI164">
        <f t="shared" si="62"/>
        <v>0</v>
      </c>
      <c r="AJ164">
        <f t="shared" si="63"/>
        <v>0</v>
      </c>
      <c r="AK164" s="138"/>
      <c r="AL164">
        <f t="shared" si="64"/>
        <v>0</v>
      </c>
      <c r="AM164">
        <f t="shared" si="65"/>
        <v>0</v>
      </c>
      <c r="AN164">
        <f t="shared" si="66"/>
        <v>0</v>
      </c>
      <c r="AO164">
        <f t="shared" si="67"/>
        <v>0</v>
      </c>
      <c r="AP164" s="138"/>
      <c r="AR164">
        <f t="shared" si="68"/>
        <v>0</v>
      </c>
      <c r="AS164">
        <f t="shared" si="46"/>
        <v>1</v>
      </c>
      <c r="AT164">
        <f t="shared" si="47"/>
        <v>0</v>
      </c>
    </row>
    <row r="165" spans="1:46" x14ac:dyDescent="0.25">
      <c r="A165" s="1" t="s">
        <v>580</v>
      </c>
      <c r="B165" s="1" t="s">
        <v>581</v>
      </c>
      <c r="C165" s="2">
        <v>412</v>
      </c>
      <c r="D165" s="1" t="s">
        <v>582</v>
      </c>
      <c r="E165" s="2">
        <v>9</v>
      </c>
      <c r="F165" s="2">
        <v>10</v>
      </c>
      <c r="G165" s="2">
        <v>3</v>
      </c>
      <c r="H165" s="2">
        <v>2</v>
      </c>
      <c r="I165" s="2">
        <v>3</v>
      </c>
      <c r="J165" s="2">
        <v>2</v>
      </c>
      <c r="K165" s="2">
        <v>2</v>
      </c>
      <c r="L165" s="2">
        <v>1</v>
      </c>
      <c r="M165" s="2">
        <v>1</v>
      </c>
      <c r="N165" s="2">
        <v>1</v>
      </c>
      <c r="O165" s="2">
        <v>6</v>
      </c>
      <c r="P165" s="2">
        <v>1</v>
      </c>
      <c r="Q165" s="1" t="s">
        <v>583</v>
      </c>
      <c r="R165">
        <f t="shared" si="48"/>
        <v>0</v>
      </c>
      <c r="S165">
        <f t="shared" si="49"/>
        <v>0</v>
      </c>
      <c r="T165">
        <f t="shared" si="50"/>
        <v>0</v>
      </c>
      <c r="U165">
        <f t="shared" si="51"/>
        <v>1</v>
      </c>
      <c r="V165" s="138"/>
      <c r="W165">
        <f t="shared" si="52"/>
        <v>0</v>
      </c>
      <c r="X165">
        <f t="shared" si="53"/>
        <v>1</v>
      </c>
      <c r="Y165">
        <f t="shared" si="54"/>
        <v>0</v>
      </c>
      <c r="Z165">
        <f t="shared" si="55"/>
        <v>1</v>
      </c>
      <c r="AA165" s="138"/>
      <c r="AB165">
        <f t="shared" si="56"/>
        <v>1</v>
      </c>
      <c r="AC165">
        <f t="shared" si="57"/>
        <v>0</v>
      </c>
      <c r="AD165">
        <f t="shared" si="58"/>
        <v>1</v>
      </c>
      <c r="AE165">
        <f t="shared" si="59"/>
        <v>1</v>
      </c>
      <c r="AF165" s="138"/>
      <c r="AG165">
        <f t="shared" si="60"/>
        <v>1</v>
      </c>
      <c r="AH165">
        <f t="shared" si="61"/>
        <v>0</v>
      </c>
      <c r="AI165">
        <f t="shared" si="62"/>
        <v>0</v>
      </c>
      <c r="AJ165">
        <f t="shared" si="63"/>
        <v>0</v>
      </c>
      <c r="AK165" s="138"/>
      <c r="AL165">
        <f t="shared" si="64"/>
        <v>0</v>
      </c>
      <c r="AM165">
        <f t="shared" si="65"/>
        <v>0</v>
      </c>
      <c r="AN165">
        <f t="shared" si="66"/>
        <v>0</v>
      </c>
      <c r="AO165">
        <f t="shared" si="67"/>
        <v>0</v>
      </c>
      <c r="AP165" s="138"/>
      <c r="AR165">
        <f t="shared" si="68"/>
        <v>0</v>
      </c>
      <c r="AS165">
        <f t="shared" si="46"/>
        <v>0</v>
      </c>
      <c r="AT165">
        <f t="shared" si="47"/>
        <v>1</v>
      </c>
    </row>
    <row r="166" spans="1:46" x14ac:dyDescent="0.25">
      <c r="A166" s="1" t="s">
        <v>584</v>
      </c>
      <c r="B166" s="1" t="s">
        <v>585</v>
      </c>
      <c r="C166" s="2">
        <v>727</v>
      </c>
      <c r="D166" s="1" t="s">
        <v>586</v>
      </c>
      <c r="E166" s="2">
        <v>1</v>
      </c>
      <c r="F166" s="2">
        <v>4</v>
      </c>
      <c r="G166" s="2">
        <v>4</v>
      </c>
      <c r="H166" s="2">
        <v>1</v>
      </c>
      <c r="I166" s="2">
        <v>3</v>
      </c>
      <c r="J166" s="2">
        <v>1</v>
      </c>
      <c r="K166" s="2">
        <v>2</v>
      </c>
      <c r="L166" s="2">
        <v>1</v>
      </c>
      <c r="M166" s="2">
        <v>1</v>
      </c>
      <c r="N166" s="2">
        <v>5</v>
      </c>
      <c r="O166" s="2">
        <v>4</v>
      </c>
      <c r="P166" s="2">
        <v>1</v>
      </c>
      <c r="Q166" s="1" t="s">
        <v>587</v>
      </c>
      <c r="R166">
        <f t="shared" si="48"/>
        <v>0</v>
      </c>
      <c r="S166">
        <f t="shared" si="49"/>
        <v>1</v>
      </c>
      <c r="T166">
        <f t="shared" si="50"/>
        <v>0</v>
      </c>
      <c r="U166">
        <f t="shared" si="51"/>
        <v>0</v>
      </c>
      <c r="V166" s="138"/>
      <c r="W166">
        <f t="shared" si="52"/>
        <v>1</v>
      </c>
      <c r="X166">
        <f t="shared" si="53"/>
        <v>0</v>
      </c>
      <c r="Y166">
        <f t="shared" si="54"/>
        <v>0</v>
      </c>
      <c r="Z166">
        <f t="shared" si="55"/>
        <v>1</v>
      </c>
      <c r="AA166" s="138"/>
      <c r="AB166">
        <f t="shared" si="56"/>
        <v>1</v>
      </c>
      <c r="AC166">
        <f t="shared" si="57"/>
        <v>0</v>
      </c>
      <c r="AD166">
        <f t="shared" si="58"/>
        <v>1</v>
      </c>
      <c r="AE166">
        <f t="shared" si="59"/>
        <v>1</v>
      </c>
      <c r="AF166" s="138"/>
      <c r="AG166">
        <f t="shared" si="60"/>
        <v>0</v>
      </c>
      <c r="AH166">
        <f t="shared" si="61"/>
        <v>0</v>
      </c>
      <c r="AI166">
        <f t="shared" si="62"/>
        <v>0</v>
      </c>
      <c r="AJ166">
        <f t="shared" si="63"/>
        <v>0</v>
      </c>
      <c r="AK166" s="138"/>
      <c r="AL166">
        <f t="shared" si="64"/>
        <v>0</v>
      </c>
      <c r="AM166">
        <f t="shared" si="65"/>
        <v>0</v>
      </c>
      <c r="AN166">
        <f t="shared" si="66"/>
        <v>0</v>
      </c>
      <c r="AO166">
        <f t="shared" si="67"/>
        <v>1</v>
      </c>
      <c r="AP166" s="138"/>
      <c r="AR166">
        <f t="shared" si="68"/>
        <v>0</v>
      </c>
      <c r="AS166">
        <f t="shared" si="46"/>
        <v>0</v>
      </c>
      <c r="AT166">
        <f t="shared" si="47"/>
        <v>0</v>
      </c>
    </row>
    <row r="167" spans="1:46" x14ac:dyDescent="0.25">
      <c r="A167" s="1" t="s">
        <v>588</v>
      </c>
      <c r="B167" s="1" t="s">
        <v>589</v>
      </c>
      <c r="C167" s="2">
        <v>663</v>
      </c>
      <c r="D167" s="1" t="s">
        <v>590</v>
      </c>
      <c r="E167" s="2">
        <v>1</v>
      </c>
      <c r="F167" s="2">
        <v>1</v>
      </c>
      <c r="G167" s="2">
        <v>3</v>
      </c>
      <c r="H167" s="2">
        <v>3</v>
      </c>
      <c r="I167" s="2">
        <v>3</v>
      </c>
      <c r="J167" s="2">
        <v>2</v>
      </c>
      <c r="K167" s="2">
        <v>3</v>
      </c>
      <c r="L167" s="2">
        <v>2</v>
      </c>
      <c r="M167" s="2">
        <v>2</v>
      </c>
      <c r="N167" s="2">
        <v>1</v>
      </c>
      <c r="O167" s="2">
        <v>6</v>
      </c>
      <c r="P167" s="2">
        <v>2</v>
      </c>
      <c r="Q167" s="2" t="s">
        <v>18</v>
      </c>
      <c r="R167">
        <f t="shared" si="48"/>
        <v>0</v>
      </c>
      <c r="S167">
        <f t="shared" si="49"/>
        <v>0</v>
      </c>
      <c r="T167">
        <f t="shared" si="50"/>
        <v>0</v>
      </c>
      <c r="U167">
        <f t="shared" si="51"/>
        <v>0</v>
      </c>
      <c r="V167" s="138"/>
      <c r="W167">
        <f t="shared" si="52"/>
        <v>0</v>
      </c>
      <c r="X167">
        <f t="shared" si="53"/>
        <v>1</v>
      </c>
      <c r="Y167">
        <f t="shared" si="54"/>
        <v>0</v>
      </c>
      <c r="Z167">
        <f t="shared" si="55"/>
        <v>0</v>
      </c>
      <c r="AA167" s="138"/>
      <c r="AB167">
        <f t="shared" si="56"/>
        <v>0</v>
      </c>
      <c r="AC167">
        <f t="shared" si="57"/>
        <v>1</v>
      </c>
      <c r="AD167">
        <f t="shared" si="58"/>
        <v>0</v>
      </c>
      <c r="AE167">
        <f t="shared" si="59"/>
        <v>0</v>
      </c>
      <c r="AF167" s="138"/>
      <c r="AG167">
        <f t="shared" si="60"/>
        <v>1</v>
      </c>
      <c r="AH167">
        <f t="shared" si="61"/>
        <v>0</v>
      </c>
      <c r="AI167">
        <f t="shared" si="62"/>
        <v>0</v>
      </c>
      <c r="AJ167">
        <f t="shared" si="63"/>
        <v>0</v>
      </c>
      <c r="AK167" s="138"/>
      <c r="AL167">
        <f t="shared" si="64"/>
        <v>0</v>
      </c>
      <c r="AM167">
        <f t="shared" si="65"/>
        <v>0</v>
      </c>
      <c r="AN167">
        <f t="shared" si="66"/>
        <v>0</v>
      </c>
      <c r="AO167">
        <f t="shared" si="67"/>
        <v>0</v>
      </c>
      <c r="AP167" s="138"/>
      <c r="AR167">
        <f t="shared" si="68"/>
        <v>0</v>
      </c>
      <c r="AS167">
        <f t="shared" si="46"/>
        <v>0</v>
      </c>
      <c r="AT167">
        <f t="shared" si="47"/>
        <v>1</v>
      </c>
    </row>
    <row r="168" spans="1:46" x14ac:dyDescent="0.25">
      <c r="A168" s="1" t="s">
        <v>591</v>
      </c>
      <c r="B168" s="1" t="s">
        <v>592</v>
      </c>
      <c r="C168" s="2">
        <v>499</v>
      </c>
      <c r="D168" s="1" t="s">
        <v>593</v>
      </c>
      <c r="E168" s="2">
        <v>5</v>
      </c>
      <c r="F168" s="2">
        <v>10</v>
      </c>
      <c r="G168" s="2">
        <v>3</v>
      </c>
      <c r="H168" s="2">
        <v>3</v>
      </c>
      <c r="I168" s="2">
        <v>3</v>
      </c>
      <c r="J168" s="2">
        <v>2</v>
      </c>
      <c r="K168" s="2">
        <v>2</v>
      </c>
      <c r="L168" s="2">
        <v>2</v>
      </c>
      <c r="M168" s="2">
        <v>2</v>
      </c>
      <c r="N168" s="2">
        <v>1</v>
      </c>
      <c r="O168" s="2">
        <v>3</v>
      </c>
      <c r="P168" s="2">
        <v>2</v>
      </c>
      <c r="Q168" s="2" t="s">
        <v>18</v>
      </c>
      <c r="R168">
        <f t="shared" si="48"/>
        <v>0</v>
      </c>
      <c r="S168">
        <f t="shared" si="49"/>
        <v>0</v>
      </c>
      <c r="T168">
        <f t="shared" si="50"/>
        <v>0</v>
      </c>
      <c r="U168">
        <f t="shared" si="51"/>
        <v>0</v>
      </c>
      <c r="V168" s="138"/>
      <c r="W168">
        <f t="shared" si="52"/>
        <v>0</v>
      </c>
      <c r="X168">
        <f t="shared" si="53"/>
        <v>1</v>
      </c>
      <c r="Y168">
        <f t="shared" si="54"/>
        <v>0</v>
      </c>
      <c r="Z168">
        <f t="shared" si="55"/>
        <v>1</v>
      </c>
      <c r="AA168" s="138"/>
      <c r="AB168">
        <f t="shared" si="56"/>
        <v>0</v>
      </c>
      <c r="AC168">
        <f t="shared" si="57"/>
        <v>1</v>
      </c>
      <c r="AD168">
        <f t="shared" si="58"/>
        <v>0</v>
      </c>
      <c r="AE168">
        <f t="shared" si="59"/>
        <v>0</v>
      </c>
      <c r="AF168" s="138"/>
      <c r="AG168">
        <f t="shared" si="60"/>
        <v>1</v>
      </c>
      <c r="AH168">
        <f t="shared" si="61"/>
        <v>0</v>
      </c>
      <c r="AI168">
        <f t="shared" si="62"/>
        <v>0</v>
      </c>
      <c r="AJ168">
        <f t="shared" si="63"/>
        <v>0</v>
      </c>
      <c r="AK168" s="138"/>
      <c r="AL168">
        <f t="shared" si="64"/>
        <v>0</v>
      </c>
      <c r="AM168">
        <f t="shared" si="65"/>
        <v>0</v>
      </c>
      <c r="AN168">
        <f t="shared" si="66"/>
        <v>1</v>
      </c>
      <c r="AO168">
        <f t="shared" si="67"/>
        <v>0</v>
      </c>
      <c r="AP168" s="138"/>
      <c r="AR168">
        <f t="shared" si="68"/>
        <v>0</v>
      </c>
      <c r="AS168">
        <f t="shared" si="46"/>
        <v>0</v>
      </c>
      <c r="AT168">
        <f t="shared" si="47"/>
        <v>0</v>
      </c>
    </row>
    <row r="169" spans="1:46" x14ac:dyDescent="0.25">
      <c r="A169" s="1" t="s">
        <v>594</v>
      </c>
      <c r="B169" s="1" t="s">
        <v>595</v>
      </c>
      <c r="C169" s="2">
        <v>1078</v>
      </c>
      <c r="D169" s="1" t="s">
        <v>596</v>
      </c>
      <c r="E169" s="2">
        <v>1</v>
      </c>
      <c r="F169" s="2">
        <v>4</v>
      </c>
      <c r="G169" s="2">
        <v>3</v>
      </c>
      <c r="H169" s="2">
        <v>3</v>
      </c>
      <c r="I169" s="2">
        <v>2</v>
      </c>
      <c r="J169" s="2">
        <v>2</v>
      </c>
      <c r="K169" s="2">
        <v>2</v>
      </c>
      <c r="L169" s="2">
        <v>1</v>
      </c>
      <c r="M169" s="2">
        <v>2</v>
      </c>
      <c r="N169" s="2">
        <v>3</v>
      </c>
      <c r="O169" s="2">
        <v>2</v>
      </c>
      <c r="P169" s="2">
        <v>1</v>
      </c>
      <c r="Q169" s="1" t="s">
        <v>597</v>
      </c>
      <c r="R169">
        <f t="shared" si="48"/>
        <v>0</v>
      </c>
      <c r="S169">
        <f t="shared" si="49"/>
        <v>0</v>
      </c>
      <c r="T169">
        <f t="shared" si="50"/>
        <v>1</v>
      </c>
      <c r="U169">
        <f t="shared" si="51"/>
        <v>0</v>
      </c>
      <c r="V169" s="138"/>
      <c r="W169">
        <f t="shared" si="52"/>
        <v>0</v>
      </c>
      <c r="X169">
        <f t="shared" si="53"/>
        <v>1</v>
      </c>
      <c r="Y169">
        <f t="shared" si="54"/>
        <v>0</v>
      </c>
      <c r="Z169">
        <f t="shared" si="55"/>
        <v>1</v>
      </c>
      <c r="AA169" s="138"/>
      <c r="AB169">
        <f t="shared" si="56"/>
        <v>1</v>
      </c>
      <c r="AC169">
        <f t="shared" si="57"/>
        <v>0</v>
      </c>
      <c r="AD169">
        <f t="shared" si="58"/>
        <v>0</v>
      </c>
      <c r="AE169">
        <f t="shared" si="59"/>
        <v>0</v>
      </c>
      <c r="AF169" s="138"/>
      <c r="AG169">
        <f t="shared" si="60"/>
        <v>0</v>
      </c>
      <c r="AH169">
        <f t="shared" si="61"/>
        <v>0</v>
      </c>
      <c r="AI169">
        <f t="shared" si="62"/>
        <v>1</v>
      </c>
      <c r="AJ169">
        <f t="shared" si="63"/>
        <v>0</v>
      </c>
      <c r="AK169" s="138"/>
      <c r="AL169">
        <f t="shared" si="64"/>
        <v>0</v>
      </c>
      <c r="AM169">
        <f t="shared" si="65"/>
        <v>1</v>
      </c>
      <c r="AN169">
        <f t="shared" si="66"/>
        <v>0</v>
      </c>
      <c r="AO169">
        <f t="shared" si="67"/>
        <v>0</v>
      </c>
      <c r="AP169" s="138"/>
      <c r="AR169">
        <f t="shared" si="68"/>
        <v>0</v>
      </c>
      <c r="AS169">
        <f t="shared" si="46"/>
        <v>0</v>
      </c>
      <c r="AT169">
        <f t="shared" si="47"/>
        <v>0</v>
      </c>
    </row>
    <row r="170" spans="1:46" x14ac:dyDescent="0.25">
      <c r="A170" s="1" t="s">
        <v>598</v>
      </c>
      <c r="B170" s="1" t="s">
        <v>599</v>
      </c>
      <c r="C170" s="2">
        <v>640</v>
      </c>
      <c r="D170" s="1" t="s">
        <v>600</v>
      </c>
      <c r="E170" s="2">
        <v>5</v>
      </c>
      <c r="F170" s="2">
        <v>6</v>
      </c>
      <c r="G170" s="2">
        <v>4</v>
      </c>
      <c r="H170" s="2">
        <v>2</v>
      </c>
      <c r="I170" s="2">
        <v>3</v>
      </c>
      <c r="J170" s="2">
        <v>2</v>
      </c>
      <c r="K170" s="2">
        <v>1</v>
      </c>
      <c r="L170" s="2">
        <v>2</v>
      </c>
      <c r="M170" s="2">
        <v>3</v>
      </c>
      <c r="N170" s="2">
        <v>3</v>
      </c>
      <c r="O170" s="2">
        <v>3</v>
      </c>
      <c r="P170" s="2">
        <v>1</v>
      </c>
      <c r="Q170" s="1" t="s">
        <v>601</v>
      </c>
      <c r="R170">
        <f t="shared" si="48"/>
        <v>0</v>
      </c>
      <c r="S170">
        <f t="shared" si="49"/>
        <v>0</v>
      </c>
      <c r="T170">
        <f t="shared" si="50"/>
        <v>0</v>
      </c>
      <c r="U170">
        <f t="shared" si="51"/>
        <v>1</v>
      </c>
      <c r="V170" s="138"/>
      <c r="W170">
        <f t="shared" si="52"/>
        <v>0</v>
      </c>
      <c r="X170">
        <f t="shared" si="53"/>
        <v>1</v>
      </c>
      <c r="Y170">
        <f t="shared" si="54"/>
        <v>1</v>
      </c>
      <c r="Z170">
        <f t="shared" si="55"/>
        <v>0</v>
      </c>
      <c r="AA170" s="138"/>
      <c r="AB170">
        <f t="shared" si="56"/>
        <v>0</v>
      </c>
      <c r="AC170">
        <f t="shared" si="57"/>
        <v>1</v>
      </c>
      <c r="AD170">
        <f t="shared" si="58"/>
        <v>0</v>
      </c>
      <c r="AE170">
        <f t="shared" si="59"/>
        <v>0</v>
      </c>
      <c r="AF170" s="138"/>
      <c r="AG170">
        <f t="shared" si="60"/>
        <v>0</v>
      </c>
      <c r="AH170">
        <f t="shared" si="61"/>
        <v>0</v>
      </c>
      <c r="AI170">
        <f t="shared" si="62"/>
        <v>1</v>
      </c>
      <c r="AJ170">
        <f t="shared" si="63"/>
        <v>0</v>
      </c>
      <c r="AK170" s="138"/>
      <c r="AL170">
        <f t="shared" si="64"/>
        <v>0</v>
      </c>
      <c r="AM170">
        <f t="shared" si="65"/>
        <v>0</v>
      </c>
      <c r="AN170">
        <f t="shared" si="66"/>
        <v>1</v>
      </c>
      <c r="AO170">
        <f t="shared" si="67"/>
        <v>0</v>
      </c>
      <c r="AP170" s="138"/>
      <c r="AR170">
        <f t="shared" si="68"/>
        <v>0</v>
      </c>
      <c r="AS170">
        <f t="shared" si="46"/>
        <v>0</v>
      </c>
      <c r="AT170">
        <f t="shared" si="47"/>
        <v>0</v>
      </c>
    </row>
    <row r="171" spans="1:46" x14ac:dyDescent="0.25">
      <c r="A171" s="1" t="s">
        <v>602</v>
      </c>
      <c r="B171" s="1" t="s">
        <v>603</v>
      </c>
      <c r="C171" s="2">
        <v>920</v>
      </c>
      <c r="D171" s="1" t="s">
        <v>604</v>
      </c>
      <c r="E171" s="2">
        <v>7</v>
      </c>
      <c r="F171" s="2">
        <v>4</v>
      </c>
      <c r="G171" s="2">
        <v>3</v>
      </c>
      <c r="H171" s="2">
        <v>2</v>
      </c>
      <c r="I171" s="2">
        <v>3</v>
      </c>
      <c r="J171" s="2">
        <v>2</v>
      </c>
      <c r="K171" s="2">
        <v>2</v>
      </c>
      <c r="L171" s="2">
        <v>1</v>
      </c>
      <c r="M171" s="2">
        <v>2</v>
      </c>
      <c r="N171" s="2">
        <v>1</v>
      </c>
      <c r="O171" s="2">
        <v>6</v>
      </c>
      <c r="P171" s="2">
        <v>2</v>
      </c>
      <c r="Q171" s="2" t="s">
        <v>18</v>
      </c>
      <c r="R171">
        <f t="shared" si="48"/>
        <v>0</v>
      </c>
      <c r="S171">
        <f t="shared" si="49"/>
        <v>0</v>
      </c>
      <c r="T171">
        <f t="shared" si="50"/>
        <v>0</v>
      </c>
      <c r="U171">
        <f t="shared" si="51"/>
        <v>1</v>
      </c>
      <c r="V171" s="138"/>
      <c r="W171">
        <f t="shared" si="52"/>
        <v>0</v>
      </c>
      <c r="X171">
        <f t="shared" si="53"/>
        <v>1</v>
      </c>
      <c r="Y171">
        <f t="shared" si="54"/>
        <v>0</v>
      </c>
      <c r="Z171">
        <f t="shared" si="55"/>
        <v>1</v>
      </c>
      <c r="AA171" s="138"/>
      <c r="AB171">
        <f t="shared" si="56"/>
        <v>1</v>
      </c>
      <c r="AC171">
        <f t="shared" si="57"/>
        <v>0</v>
      </c>
      <c r="AD171">
        <f t="shared" si="58"/>
        <v>0</v>
      </c>
      <c r="AE171">
        <f t="shared" si="59"/>
        <v>0</v>
      </c>
      <c r="AF171" s="138"/>
      <c r="AG171">
        <f t="shared" si="60"/>
        <v>1</v>
      </c>
      <c r="AH171">
        <f t="shared" si="61"/>
        <v>0</v>
      </c>
      <c r="AI171">
        <f t="shared" si="62"/>
        <v>0</v>
      </c>
      <c r="AJ171">
        <f t="shared" si="63"/>
        <v>0</v>
      </c>
      <c r="AK171" s="138"/>
      <c r="AL171">
        <f t="shared" si="64"/>
        <v>0</v>
      </c>
      <c r="AM171">
        <f t="shared" si="65"/>
        <v>0</v>
      </c>
      <c r="AN171">
        <f t="shared" si="66"/>
        <v>0</v>
      </c>
      <c r="AO171">
        <f t="shared" si="67"/>
        <v>0</v>
      </c>
      <c r="AP171" s="138"/>
      <c r="AR171">
        <f t="shared" si="68"/>
        <v>0</v>
      </c>
      <c r="AS171">
        <f t="shared" si="46"/>
        <v>0</v>
      </c>
      <c r="AT171">
        <f t="shared" si="47"/>
        <v>1</v>
      </c>
    </row>
    <row r="172" spans="1:46" x14ac:dyDescent="0.25">
      <c r="A172" s="1" t="s">
        <v>605</v>
      </c>
      <c r="B172" s="1" t="s">
        <v>606</v>
      </c>
      <c r="C172" s="2">
        <v>408</v>
      </c>
      <c r="D172" s="1" t="s">
        <v>607</v>
      </c>
      <c r="E172" s="2">
        <v>5</v>
      </c>
      <c r="F172" s="2">
        <v>2</v>
      </c>
      <c r="G172" s="2">
        <v>4</v>
      </c>
      <c r="H172" s="2">
        <v>3</v>
      </c>
      <c r="I172" s="2">
        <v>2</v>
      </c>
      <c r="J172" s="2">
        <v>2</v>
      </c>
      <c r="K172" s="2">
        <v>2</v>
      </c>
      <c r="L172" s="2">
        <v>2</v>
      </c>
      <c r="M172" s="2">
        <v>1</v>
      </c>
      <c r="N172" s="2">
        <v>1</v>
      </c>
      <c r="O172" s="2">
        <v>6</v>
      </c>
      <c r="P172" s="2">
        <v>2</v>
      </c>
      <c r="Q172" s="2" t="s">
        <v>18</v>
      </c>
      <c r="R172">
        <f t="shared" si="48"/>
        <v>0</v>
      </c>
      <c r="S172">
        <f t="shared" si="49"/>
        <v>0</v>
      </c>
      <c r="T172">
        <f t="shared" si="50"/>
        <v>1</v>
      </c>
      <c r="U172">
        <f t="shared" si="51"/>
        <v>0</v>
      </c>
      <c r="V172" s="138"/>
      <c r="W172">
        <f t="shared" si="52"/>
        <v>0</v>
      </c>
      <c r="X172">
        <f t="shared" si="53"/>
        <v>1</v>
      </c>
      <c r="Y172">
        <f t="shared" si="54"/>
        <v>0</v>
      </c>
      <c r="Z172">
        <f t="shared" si="55"/>
        <v>1</v>
      </c>
      <c r="AA172" s="138"/>
      <c r="AB172">
        <f t="shared" si="56"/>
        <v>0</v>
      </c>
      <c r="AC172">
        <f t="shared" si="57"/>
        <v>1</v>
      </c>
      <c r="AD172">
        <f t="shared" si="58"/>
        <v>1</v>
      </c>
      <c r="AE172">
        <f t="shared" si="59"/>
        <v>1</v>
      </c>
      <c r="AF172" s="138"/>
      <c r="AG172">
        <f t="shared" si="60"/>
        <v>1</v>
      </c>
      <c r="AH172">
        <f t="shared" si="61"/>
        <v>0</v>
      </c>
      <c r="AI172">
        <f t="shared" si="62"/>
        <v>0</v>
      </c>
      <c r="AJ172">
        <f t="shared" si="63"/>
        <v>0</v>
      </c>
      <c r="AK172" s="138"/>
      <c r="AL172">
        <f t="shared" si="64"/>
        <v>0</v>
      </c>
      <c r="AM172">
        <f t="shared" si="65"/>
        <v>0</v>
      </c>
      <c r="AN172">
        <f t="shared" si="66"/>
        <v>0</v>
      </c>
      <c r="AO172">
        <f t="shared" si="67"/>
        <v>0</v>
      </c>
      <c r="AP172" s="138"/>
      <c r="AR172">
        <f t="shared" si="68"/>
        <v>0</v>
      </c>
      <c r="AS172">
        <f t="shared" si="46"/>
        <v>0</v>
      </c>
      <c r="AT172">
        <f t="shared" si="47"/>
        <v>1</v>
      </c>
    </row>
    <row r="173" spans="1:46" x14ac:dyDescent="0.25">
      <c r="A173" s="1" t="s">
        <v>608</v>
      </c>
      <c r="B173" s="1" t="s">
        <v>609</v>
      </c>
      <c r="C173" s="2">
        <v>800</v>
      </c>
      <c r="D173" s="1" t="s">
        <v>610</v>
      </c>
      <c r="E173" s="2">
        <v>5</v>
      </c>
      <c r="F173" s="2">
        <v>6</v>
      </c>
      <c r="G173" s="2">
        <v>4</v>
      </c>
      <c r="H173" s="2">
        <v>1</v>
      </c>
      <c r="I173" s="2">
        <v>2</v>
      </c>
      <c r="J173" s="2">
        <v>2</v>
      </c>
      <c r="K173" s="2">
        <v>2</v>
      </c>
      <c r="L173" s="2">
        <v>2</v>
      </c>
      <c r="M173" s="2">
        <v>2</v>
      </c>
      <c r="N173" s="2">
        <v>2</v>
      </c>
      <c r="O173" s="2">
        <v>1</v>
      </c>
      <c r="P173" s="2">
        <v>1</v>
      </c>
      <c r="Q173" s="1" t="s">
        <v>611</v>
      </c>
      <c r="R173">
        <f t="shared" si="48"/>
        <v>0</v>
      </c>
      <c r="S173">
        <f t="shared" si="49"/>
        <v>1</v>
      </c>
      <c r="T173">
        <f t="shared" si="50"/>
        <v>1</v>
      </c>
      <c r="U173">
        <f t="shared" si="51"/>
        <v>0</v>
      </c>
      <c r="V173" s="138"/>
      <c r="W173">
        <f t="shared" si="52"/>
        <v>0</v>
      </c>
      <c r="X173">
        <f t="shared" si="53"/>
        <v>1</v>
      </c>
      <c r="Y173">
        <f t="shared" si="54"/>
        <v>0</v>
      </c>
      <c r="Z173">
        <f t="shared" si="55"/>
        <v>1</v>
      </c>
      <c r="AA173" s="138"/>
      <c r="AB173">
        <f t="shared" si="56"/>
        <v>0</v>
      </c>
      <c r="AC173">
        <f t="shared" si="57"/>
        <v>1</v>
      </c>
      <c r="AD173">
        <f t="shared" si="58"/>
        <v>0</v>
      </c>
      <c r="AE173">
        <f t="shared" si="59"/>
        <v>0</v>
      </c>
      <c r="AF173" s="138"/>
      <c r="AG173">
        <f t="shared" si="60"/>
        <v>0</v>
      </c>
      <c r="AH173">
        <f t="shared" si="61"/>
        <v>1</v>
      </c>
      <c r="AI173">
        <f t="shared" si="62"/>
        <v>0</v>
      </c>
      <c r="AJ173">
        <f t="shared" si="63"/>
        <v>0</v>
      </c>
      <c r="AK173" s="138"/>
      <c r="AL173">
        <f t="shared" si="64"/>
        <v>1</v>
      </c>
      <c r="AM173">
        <f t="shared" si="65"/>
        <v>0</v>
      </c>
      <c r="AN173">
        <f t="shared" si="66"/>
        <v>0</v>
      </c>
      <c r="AO173">
        <f t="shared" si="67"/>
        <v>0</v>
      </c>
      <c r="AP173" s="138"/>
      <c r="AR173">
        <f t="shared" si="68"/>
        <v>0</v>
      </c>
      <c r="AS173">
        <f t="shared" si="46"/>
        <v>0</v>
      </c>
      <c r="AT173">
        <f t="shared" si="47"/>
        <v>0</v>
      </c>
    </row>
    <row r="174" spans="1:46" x14ac:dyDescent="0.25">
      <c r="A174" s="1" t="s">
        <v>612</v>
      </c>
      <c r="B174" s="1" t="s">
        <v>613</v>
      </c>
      <c r="C174" s="2">
        <v>316</v>
      </c>
      <c r="D174" s="1" t="s">
        <v>614</v>
      </c>
      <c r="E174" s="2">
        <v>9</v>
      </c>
      <c r="F174" s="2">
        <v>2</v>
      </c>
      <c r="G174" s="2">
        <v>1</v>
      </c>
      <c r="H174" s="2">
        <v>1</v>
      </c>
      <c r="I174" s="2">
        <v>3</v>
      </c>
      <c r="J174" s="2">
        <v>1</v>
      </c>
      <c r="K174" s="2">
        <v>2</v>
      </c>
      <c r="L174" s="2">
        <v>1</v>
      </c>
      <c r="M174" s="2">
        <v>3</v>
      </c>
      <c r="N174" s="2">
        <v>3</v>
      </c>
      <c r="O174" s="2">
        <v>6</v>
      </c>
      <c r="P174" s="2">
        <v>2</v>
      </c>
      <c r="Q174" s="2" t="s">
        <v>18</v>
      </c>
      <c r="R174">
        <f t="shared" si="48"/>
        <v>0</v>
      </c>
      <c r="S174">
        <f t="shared" si="49"/>
        <v>1</v>
      </c>
      <c r="T174">
        <f t="shared" si="50"/>
        <v>0</v>
      </c>
      <c r="U174">
        <f t="shared" si="51"/>
        <v>0</v>
      </c>
      <c r="V174" s="138"/>
      <c r="W174">
        <f t="shared" si="52"/>
        <v>1</v>
      </c>
      <c r="X174">
        <f t="shared" si="53"/>
        <v>0</v>
      </c>
      <c r="Y174">
        <f t="shared" si="54"/>
        <v>0</v>
      </c>
      <c r="Z174">
        <f t="shared" si="55"/>
        <v>1</v>
      </c>
      <c r="AA174" s="138"/>
      <c r="AB174">
        <f t="shared" si="56"/>
        <v>1</v>
      </c>
      <c r="AC174">
        <f t="shared" si="57"/>
        <v>0</v>
      </c>
      <c r="AD174">
        <f t="shared" si="58"/>
        <v>0</v>
      </c>
      <c r="AE174">
        <f t="shared" si="59"/>
        <v>0</v>
      </c>
      <c r="AF174" s="138"/>
      <c r="AG174">
        <f t="shared" si="60"/>
        <v>0</v>
      </c>
      <c r="AH174">
        <f t="shared" si="61"/>
        <v>0</v>
      </c>
      <c r="AI174">
        <f t="shared" si="62"/>
        <v>1</v>
      </c>
      <c r="AJ174">
        <f t="shared" si="63"/>
        <v>0</v>
      </c>
      <c r="AK174" s="138"/>
      <c r="AL174">
        <f t="shared" si="64"/>
        <v>0</v>
      </c>
      <c r="AM174">
        <f t="shared" si="65"/>
        <v>0</v>
      </c>
      <c r="AN174">
        <f t="shared" si="66"/>
        <v>0</v>
      </c>
      <c r="AO174">
        <f t="shared" si="67"/>
        <v>0</v>
      </c>
      <c r="AP174" s="138"/>
      <c r="AR174">
        <f t="shared" si="68"/>
        <v>0</v>
      </c>
      <c r="AS174">
        <f t="shared" si="46"/>
        <v>0</v>
      </c>
      <c r="AT174">
        <f t="shared" si="47"/>
        <v>1</v>
      </c>
    </row>
    <row r="175" spans="1:46" x14ac:dyDescent="0.25">
      <c r="A175" s="1" t="s">
        <v>615</v>
      </c>
      <c r="B175" s="1" t="s">
        <v>616</v>
      </c>
      <c r="C175" s="2">
        <v>359</v>
      </c>
      <c r="D175" s="1" t="s">
        <v>617</v>
      </c>
      <c r="E175" s="2">
        <v>5</v>
      </c>
      <c r="F175" s="2">
        <v>15</v>
      </c>
      <c r="G175" s="2">
        <v>3</v>
      </c>
      <c r="H175" s="2">
        <v>2</v>
      </c>
      <c r="I175" s="2">
        <v>2</v>
      </c>
      <c r="J175" s="2">
        <v>2</v>
      </c>
      <c r="K175" s="2">
        <v>2</v>
      </c>
      <c r="L175" s="2">
        <v>2</v>
      </c>
      <c r="M175" s="2">
        <v>1</v>
      </c>
      <c r="N175" s="2">
        <v>3</v>
      </c>
      <c r="O175" s="2">
        <v>6</v>
      </c>
      <c r="P175" s="2">
        <v>2</v>
      </c>
      <c r="Q175" s="2" t="s">
        <v>18</v>
      </c>
      <c r="R175">
        <f t="shared" si="48"/>
        <v>0</v>
      </c>
      <c r="S175">
        <f t="shared" si="49"/>
        <v>0</v>
      </c>
      <c r="T175">
        <f t="shared" si="50"/>
        <v>1</v>
      </c>
      <c r="U175">
        <f t="shared" si="51"/>
        <v>1</v>
      </c>
      <c r="V175" s="138"/>
      <c r="W175">
        <f t="shared" si="52"/>
        <v>0</v>
      </c>
      <c r="X175">
        <f t="shared" si="53"/>
        <v>1</v>
      </c>
      <c r="Y175">
        <f t="shared" si="54"/>
        <v>0</v>
      </c>
      <c r="Z175">
        <f t="shared" si="55"/>
        <v>1</v>
      </c>
      <c r="AA175" s="138"/>
      <c r="AB175">
        <f t="shared" si="56"/>
        <v>0</v>
      </c>
      <c r="AC175">
        <f t="shared" si="57"/>
        <v>1</v>
      </c>
      <c r="AD175">
        <f t="shared" si="58"/>
        <v>1</v>
      </c>
      <c r="AE175">
        <f t="shared" si="59"/>
        <v>1</v>
      </c>
      <c r="AF175" s="138"/>
      <c r="AG175">
        <f t="shared" si="60"/>
        <v>0</v>
      </c>
      <c r="AH175">
        <f t="shared" si="61"/>
        <v>0</v>
      </c>
      <c r="AI175">
        <f t="shared" si="62"/>
        <v>1</v>
      </c>
      <c r="AJ175">
        <f t="shared" si="63"/>
        <v>0</v>
      </c>
      <c r="AK175" s="138"/>
      <c r="AL175">
        <f t="shared" si="64"/>
        <v>0</v>
      </c>
      <c r="AM175">
        <f t="shared" si="65"/>
        <v>0</v>
      </c>
      <c r="AN175">
        <f t="shared" si="66"/>
        <v>0</v>
      </c>
      <c r="AO175">
        <f t="shared" si="67"/>
        <v>0</v>
      </c>
      <c r="AP175" s="138"/>
      <c r="AR175">
        <f t="shared" si="68"/>
        <v>0</v>
      </c>
      <c r="AS175">
        <f t="shared" si="46"/>
        <v>0</v>
      </c>
      <c r="AT175">
        <f t="shared" si="47"/>
        <v>1</v>
      </c>
    </row>
    <row r="176" spans="1:46" x14ac:dyDescent="0.25">
      <c r="A176" s="1" t="s">
        <v>618</v>
      </c>
      <c r="B176" s="1" t="s">
        <v>619</v>
      </c>
      <c r="C176" s="2">
        <v>497</v>
      </c>
      <c r="D176" s="1" t="s">
        <v>620</v>
      </c>
      <c r="E176" s="2">
        <v>5</v>
      </c>
      <c r="F176" s="2">
        <v>3</v>
      </c>
      <c r="G176" s="2">
        <v>4</v>
      </c>
      <c r="H176" s="2">
        <v>2</v>
      </c>
      <c r="I176" s="2">
        <v>2</v>
      </c>
      <c r="J176" s="2">
        <v>2</v>
      </c>
      <c r="K176" s="2">
        <v>1</v>
      </c>
      <c r="L176" s="2">
        <v>2</v>
      </c>
      <c r="M176" s="2">
        <v>1</v>
      </c>
      <c r="N176" s="2">
        <v>4</v>
      </c>
      <c r="O176" s="2">
        <v>6</v>
      </c>
      <c r="P176" s="2">
        <v>2</v>
      </c>
      <c r="Q176" s="2" t="s">
        <v>18</v>
      </c>
      <c r="R176">
        <f t="shared" si="48"/>
        <v>0</v>
      </c>
      <c r="S176">
        <f t="shared" si="49"/>
        <v>0</v>
      </c>
      <c r="T176">
        <f t="shared" si="50"/>
        <v>1</v>
      </c>
      <c r="U176">
        <f t="shared" si="51"/>
        <v>1</v>
      </c>
      <c r="V176" s="138"/>
      <c r="W176">
        <f t="shared" si="52"/>
        <v>0</v>
      </c>
      <c r="X176">
        <f t="shared" si="53"/>
        <v>1</v>
      </c>
      <c r="Y176">
        <f t="shared" si="54"/>
        <v>1</v>
      </c>
      <c r="Z176">
        <f t="shared" si="55"/>
        <v>0</v>
      </c>
      <c r="AA176" s="138"/>
      <c r="AB176">
        <f t="shared" si="56"/>
        <v>0</v>
      </c>
      <c r="AC176">
        <f t="shared" si="57"/>
        <v>1</v>
      </c>
      <c r="AD176">
        <f t="shared" si="58"/>
        <v>1</v>
      </c>
      <c r="AE176">
        <f t="shared" si="59"/>
        <v>1</v>
      </c>
      <c r="AF176" s="138"/>
      <c r="AG176">
        <f t="shared" si="60"/>
        <v>0</v>
      </c>
      <c r="AH176">
        <f t="shared" si="61"/>
        <v>0</v>
      </c>
      <c r="AI176">
        <f t="shared" si="62"/>
        <v>0</v>
      </c>
      <c r="AJ176">
        <f t="shared" si="63"/>
        <v>1</v>
      </c>
      <c r="AK176" s="138"/>
      <c r="AL176">
        <f t="shared" si="64"/>
        <v>0</v>
      </c>
      <c r="AM176">
        <f t="shared" si="65"/>
        <v>0</v>
      </c>
      <c r="AN176">
        <f t="shared" si="66"/>
        <v>0</v>
      </c>
      <c r="AO176">
        <f t="shared" si="67"/>
        <v>0</v>
      </c>
      <c r="AP176" s="138"/>
      <c r="AR176">
        <f t="shared" si="68"/>
        <v>0</v>
      </c>
      <c r="AS176">
        <f t="shared" si="46"/>
        <v>0</v>
      </c>
      <c r="AT176">
        <f t="shared" si="47"/>
        <v>1</v>
      </c>
    </row>
    <row r="177" spans="1:46" x14ac:dyDescent="0.25">
      <c r="A177" s="1" t="s">
        <v>621</v>
      </c>
      <c r="B177" s="1" t="s">
        <v>622</v>
      </c>
      <c r="C177" s="2">
        <v>705</v>
      </c>
      <c r="D177" s="1" t="s">
        <v>623</v>
      </c>
      <c r="E177" s="2">
        <v>2</v>
      </c>
      <c r="F177" s="2">
        <v>8</v>
      </c>
      <c r="G177" s="2">
        <v>4</v>
      </c>
      <c r="H177" s="2">
        <v>2</v>
      </c>
      <c r="I177" s="2">
        <v>2</v>
      </c>
      <c r="J177" s="2">
        <v>2</v>
      </c>
      <c r="K177" s="2">
        <v>2</v>
      </c>
      <c r="L177" s="2">
        <v>1</v>
      </c>
      <c r="M177" s="2">
        <v>1</v>
      </c>
      <c r="N177" s="2">
        <v>4</v>
      </c>
      <c r="O177" s="2">
        <v>6</v>
      </c>
      <c r="P177" s="2">
        <v>2</v>
      </c>
      <c r="Q177" s="2" t="s">
        <v>18</v>
      </c>
      <c r="R177">
        <f t="shared" si="48"/>
        <v>0</v>
      </c>
      <c r="S177">
        <f t="shared" si="49"/>
        <v>0</v>
      </c>
      <c r="T177">
        <f t="shared" si="50"/>
        <v>1</v>
      </c>
      <c r="U177">
        <f t="shared" si="51"/>
        <v>1</v>
      </c>
      <c r="V177" s="138"/>
      <c r="W177">
        <f t="shared" si="52"/>
        <v>0</v>
      </c>
      <c r="X177">
        <f t="shared" si="53"/>
        <v>1</v>
      </c>
      <c r="Y177">
        <f t="shared" si="54"/>
        <v>0</v>
      </c>
      <c r="Z177">
        <f t="shared" si="55"/>
        <v>1</v>
      </c>
      <c r="AA177" s="138"/>
      <c r="AB177">
        <f t="shared" si="56"/>
        <v>1</v>
      </c>
      <c r="AC177">
        <f t="shared" si="57"/>
        <v>0</v>
      </c>
      <c r="AD177">
        <f t="shared" si="58"/>
        <v>1</v>
      </c>
      <c r="AE177">
        <f t="shared" si="59"/>
        <v>1</v>
      </c>
      <c r="AF177" s="138"/>
      <c r="AG177">
        <f t="shared" si="60"/>
        <v>0</v>
      </c>
      <c r="AH177">
        <f t="shared" si="61"/>
        <v>0</v>
      </c>
      <c r="AI177">
        <f t="shared" si="62"/>
        <v>0</v>
      </c>
      <c r="AJ177">
        <f t="shared" si="63"/>
        <v>1</v>
      </c>
      <c r="AK177" s="138"/>
      <c r="AL177">
        <f t="shared" si="64"/>
        <v>0</v>
      </c>
      <c r="AM177">
        <f t="shared" si="65"/>
        <v>0</v>
      </c>
      <c r="AN177">
        <f t="shared" si="66"/>
        <v>0</v>
      </c>
      <c r="AO177">
        <f t="shared" si="67"/>
        <v>0</v>
      </c>
      <c r="AP177" s="138"/>
      <c r="AR177">
        <f t="shared" si="68"/>
        <v>0</v>
      </c>
      <c r="AS177">
        <f t="shared" si="46"/>
        <v>0</v>
      </c>
      <c r="AT177">
        <f t="shared" si="47"/>
        <v>1</v>
      </c>
    </row>
    <row r="178" spans="1:46" x14ac:dyDescent="0.25">
      <c r="A178" s="1" t="s">
        <v>624</v>
      </c>
      <c r="B178" s="1" t="s">
        <v>625</v>
      </c>
      <c r="C178" s="2">
        <v>369</v>
      </c>
      <c r="D178" s="1" t="s">
        <v>626</v>
      </c>
      <c r="E178" s="2">
        <v>6</v>
      </c>
      <c r="F178" s="2">
        <v>6</v>
      </c>
      <c r="G178" s="2">
        <v>4</v>
      </c>
      <c r="H178" s="2">
        <v>3</v>
      </c>
      <c r="I178" s="2">
        <v>2</v>
      </c>
      <c r="J178" s="2">
        <v>2</v>
      </c>
      <c r="K178" s="2">
        <v>2</v>
      </c>
      <c r="L178" s="2">
        <v>3</v>
      </c>
      <c r="M178" s="2">
        <v>1</v>
      </c>
      <c r="N178" s="2">
        <v>3</v>
      </c>
      <c r="O178" s="2">
        <v>6</v>
      </c>
      <c r="P178" s="2">
        <v>2</v>
      </c>
      <c r="Q178" s="2" t="s">
        <v>18</v>
      </c>
      <c r="R178">
        <f t="shared" si="48"/>
        <v>0</v>
      </c>
      <c r="S178">
        <f t="shared" si="49"/>
        <v>0</v>
      </c>
      <c r="T178">
        <f t="shared" si="50"/>
        <v>1</v>
      </c>
      <c r="U178">
        <f t="shared" si="51"/>
        <v>0</v>
      </c>
      <c r="V178" s="138"/>
      <c r="W178">
        <f t="shared" si="52"/>
        <v>0</v>
      </c>
      <c r="X178">
        <f t="shared" si="53"/>
        <v>1</v>
      </c>
      <c r="Y178">
        <f t="shared" si="54"/>
        <v>0</v>
      </c>
      <c r="Z178">
        <f t="shared" si="55"/>
        <v>1</v>
      </c>
      <c r="AA178" s="138"/>
      <c r="AB178">
        <f t="shared" si="56"/>
        <v>0</v>
      </c>
      <c r="AC178">
        <f t="shared" si="57"/>
        <v>0</v>
      </c>
      <c r="AD178">
        <f t="shared" si="58"/>
        <v>1</v>
      </c>
      <c r="AE178">
        <f t="shared" si="59"/>
        <v>1</v>
      </c>
      <c r="AF178" s="138"/>
      <c r="AG178">
        <f t="shared" si="60"/>
        <v>0</v>
      </c>
      <c r="AH178">
        <f t="shared" si="61"/>
        <v>0</v>
      </c>
      <c r="AI178">
        <f t="shared" si="62"/>
        <v>1</v>
      </c>
      <c r="AJ178">
        <f t="shared" si="63"/>
        <v>0</v>
      </c>
      <c r="AK178" s="138"/>
      <c r="AL178">
        <f t="shared" si="64"/>
        <v>0</v>
      </c>
      <c r="AM178">
        <f t="shared" si="65"/>
        <v>0</v>
      </c>
      <c r="AN178">
        <f t="shared" si="66"/>
        <v>0</v>
      </c>
      <c r="AO178">
        <f t="shared" si="67"/>
        <v>0</v>
      </c>
      <c r="AP178" s="138"/>
      <c r="AR178">
        <f t="shared" si="68"/>
        <v>0</v>
      </c>
      <c r="AS178">
        <f t="shared" si="46"/>
        <v>0</v>
      </c>
      <c r="AT178">
        <f t="shared" si="47"/>
        <v>1</v>
      </c>
    </row>
    <row r="179" spans="1:46" x14ac:dyDescent="0.25">
      <c r="A179" s="1" t="s">
        <v>627</v>
      </c>
      <c r="B179" s="1" t="s">
        <v>628</v>
      </c>
      <c r="C179" s="2">
        <v>867</v>
      </c>
      <c r="D179" s="1" t="s">
        <v>629</v>
      </c>
      <c r="E179" s="2">
        <v>3</v>
      </c>
      <c r="F179" s="2">
        <v>1</v>
      </c>
      <c r="G179" s="2">
        <v>1</v>
      </c>
      <c r="H179" s="2">
        <v>3</v>
      </c>
      <c r="I179" s="2">
        <v>2</v>
      </c>
      <c r="J179" s="2">
        <v>2</v>
      </c>
      <c r="K179" s="2">
        <v>2</v>
      </c>
      <c r="L179" s="2">
        <v>1</v>
      </c>
      <c r="M179" s="2">
        <v>1</v>
      </c>
      <c r="N179" s="2">
        <v>1</v>
      </c>
      <c r="O179" s="2">
        <v>4</v>
      </c>
      <c r="P179" s="2">
        <v>1</v>
      </c>
      <c r="Q179" s="1" t="s">
        <v>630</v>
      </c>
      <c r="R179">
        <f t="shared" si="48"/>
        <v>0</v>
      </c>
      <c r="S179">
        <f t="shared" si="49"/>
        <v>0</v>
      </c>
      <c r="T179">
        <f t="shared" si="50"/>
        <v>1</v>
      </c>
      <c r="U179">
        <f t="shared" si="51"/>
        <v>0</v>
      </c>
      <c r="V179" s="138"/>
      <c r="W179">
        <f t="shared" si="52"/>
        <v>0</v>
      </c>
      <c r="X179">
        <f t="shared" si="53"/>
        <v>1</v>
      </c>
      <c r="Y179">
        <f t="shared" si="54"/>
        <v>0</v>
      </c>
      <c r="Z179">
        <f t="shared" si="55"/>
        <v>1</v>
      </c>
      <c r="AA179" s="138"/>
      <c r="AB179">
        <f t="shared" si="56"/>
        <v>1</v>
      </c>
      <c r="AC179">
        <f t="shared" si="57"/>
        <v>0</v>
      </c>
      <c r="AD179">
        <f t="shared" si="58"/>
        <v>1</v>
      </c>
      <c r="AE179">
        <f t="shared" si="59"/>
        <v>1</v>
      </c>
      <c r="AF179" s="138"/>
      <c r="AG179">
        <f t="shared" si="60"/>
        <v>1</v>
      </c>
      <c r="AH179">
        <f t="shared" si="61"/>
        <v>0</v>
      </c>
      <c r="AI179">
        <f t="shared" si="62"/>
        <v>0</v>
      </c>
      <c r="AJ179">
        <f t="shared" si="63"/>
        <v>0</v>
      </c>
      <c r="AK179" s="138"/>
      <c r="AL179">
        <f t="shared" si="64"/>
        <v>0</v>
      </c>
      <c r="AM179">
        <f t="shared" si="65"/>
        <v>0</v>
      </c>
      <c r="AN179">
        <f t="shared" si="66"/>
        <v>0</v>
      </c>
      <c r="AO179">
        <f t="shared" si="67"/>
        <v>1</v>
      </c>
      <c r="AP179" s="138"/>
      <c r="AR179">
        <f t="shared" si="68"/>
        <v>0</v>
      </c>
      <c r="AS179">
        <f t="shared" si="46"/>
        <v>0</v>
      </c>
      <c r="AT179">
        <f t="shared" si="47"/>
        <v>0</v>
      </c>
    </row>
    <row r="180" spans="1:46" x14ac:dyDescent="0.25">
      <c r="A180" s="1" t="s">
        <v>631</v>
      </c>
      <c r="B180" s="1" t="s">
        <v>632</v>
      </c>
      <c r="C180" s="2">
        <v>565</v>
      </c>
      <c r="D180" s="1" t="s">
        <v>633</v>
      </c>
      <c r="E180" s="2">
        <v>5</v>
      </c>
      <c r="F180" s="2">
        <v>11</v>
      </c>
      <c r="G180" s="2">
        <v>4</v>
      </c>
      <c r="H180" s="2">
        <v>2</v>
      </c>
      <c r="I180" s="2">
        <v>2</v>
      </c>
      <c r="J180" s="2">
        <v>2</v>
      </c>
      <c r="K180" s="2">
        <v>3</v>
      </c>
      <c r="L180" s="2">
        <v>2</v>
      </c>
      <c r="M180" s="2">
        <v>2</v>
      </c>
      <c r="N180" s="2">
        <v>6</v>
      </c>
      <c r="O180" s="2">
        <v>2</v>
      </c>
      <c r="P180" s="2">
        <v>1</v>
      </c>
      <c r="Q180" s="1" t="s">
        <v>634</v>
      </c>
      <c r="R180">
        <f t="shared" si="48"/>
        <v>0</v>
      </c>
      <c r="S180">
        <f t="shared" si="49"/>
        <v>0</v>
      </c>
      <c r="T180">
        <f t="shared" si="50"/>
        <v>1</v>
      </c>
      <c r="U180">
        <f t="shared" si="51"/>
        <v>1</v>
      </c>
      <c r="V180" s="138"/>
      <c r="W180">
        <f t="shared" si="52"/>
        <v>0</v>
      </c>
      <c r="X180">
        <f t="shared" si="53"/>
        <v>1</v>
      </c>
      <c r="Y180">
        <f t="shared" si="54"/>
        <v>0</v>
      </c>
      <c r="Z180">
        <f t="shared" si="55"/>
        <v>0</v>
      </c>
      <c r="AA180" s="138"/>
      <c r="AB180">
        <f t="shared" si="56"/>
        <v>0</v>
      </c>
      <c r="AC180">
        <f t="shared" si="57"/>
        <v>1</v>
      </c>
      <c r="AD180">
        <f t="shared" si="58"/>
        <v>0</v>
      </c>
      <c r="AE180">
        <f t="shared" si="59"/>
        <v>0</v>
      </c>
      <c r="AF180" s="138"/>
      <c r="AG180">
        <f t="shared" si="60"/>
        <v>0</v>
      </c>
      <c r="AH180">
        <f t="shared" si="61"/>
        <v>0</v>
      </c>
      <c r="AI180">
        <f t="shared" si="62"/>
        <v>0</v>
      </c>
      <c r="AJ180">
        <f t="shared" si="63"/>
        <v>0</v>
      </c>
      <c r="AK180" s="138"/>
      <c r="AL180">
        <f t="shared" si="64"/>
        <v>0</v>
      </c>
      <c r="AM180">
        <f t="shared" si="65"/>
        <v>1</v>
      </c>
      <c r="AN180">
        <f t="shared" si="66"/>
        <v>0</v>
      </c>
      <c r="AO180">
        <f t="shared" si="67"/>
        <v>0</v>
      </c>
      <c r="AP180" s="138"/>
      <c r="AR180">
        <f t="shared" si="68"/>
        <v>0</v>
      </c>
      <c r="AS180">
        <f t="shared" si="46"/>
        <v>0</v>
      </c>
      <c r="AT180">
        <f t="shared" si="47"/>
        <v>0</v>
      </c>
    </row>
    <row r="181" spans="1:46" x14ac:dyDescent="0.25">
      <c r="A181" s="1" t="s">
        <v>635</v>
      </c>
      <c r="B181" s="1" t="s">
        <v>636</v>
      </c>
      <c r="C181" s="2">
        <v>312</v>
      </c>
      <c r="D181" s="1" t="s">
        <v>637</v>
      </c>
      <c r="E181" s="2">
        <v>5</v>
      </c>
      <c r="F181" s="2">
        <v>1</v>
      </c>
      <c r="G181" s="2">
        <v>4</v>
      </c>
      <c r="H181" s="2">
        <v>1</v>
      </c>
      <c r="I181" s="2">
        <v>1</v>
      </c>
      <c r="J181" s="2">
        <v>3</v>
      </c>
      <c r="K181" s="2">
        <v>2</v>
      </c>
      <c r="L181" s="2">
        <v>1</v>
      </c>
      <c r="M181" s="2">
        <v>2</v>
      </c>
      <c r="N181" s="2">
        <v>6</v>
      </c>
      <c r="O181" s="2">
        <v>4</v>
      </c>
      <c r="P181" s="2">
        <v>2</v>
      </c>
      <c r="Q181" s="2" t="s">
        <v>18</v>
      </c>
      <c r="R181">
        <f t="shared" si="48"/>
        <v>1</v>
      </c>
      <c r="S181">
        <f t="shared" si="49"/>
        <v>1</v>
      </c>
      <c r="T181">
        <f t="shared" si="50"/>
        <v>0</v>
      </c>
      <c r="U181">
        <f t="shared" si="51"/>
        <v>0</v>
      </c>
      <c r="V181" s="138"/>
      <c r="W181">
        <f t="shared" si="52"/>
        <v>0</v>
      </c>
      <c r="X181">
        <f t="shared" si="53"/>
        <v>0</v>
      </c>
      <c r="Y181">
        <f t="shared" si="54"/>
        <v>0</v>
      </c>
      <c r="Z181">
        <f t="shared" si="55"/>
        <v>1</v>
      </c>
      <c r="AA181" s="138"/>
      <c r="AB181">
        <f t="shared" si="56"/>
        <v>1</v>
      </c>
      <c r="AC181">
        <f t="shared" si="57"/>
        <v>0</v>
      </c>
      <c r="AD181">
        <f t="shared" si="58"/>
        <v>0</v>
      </c>
      <c r="AE181">
        <f t="shared" si="59"/>
        <v>0</v>
      </c>
      <c r="AF181" s="138"/>
      <c r="AG181">
        <f t="shared" si="60"/>
        <v>0</v>
      </c>
      <c r="AH181">
        <f t="shared" si="61"/>
        <v>0</v>
      </c>
      <c r="AI181">
        <f t="shared" si="62"/>
        <v>0</v>
      </c>
      <c r="AJ181">
        <f t="shared" si="63"/>
        <v>0</v>
      </c>
      <c r="AK181" s="138"/>
      <c r="AL181">
        <f t="shared" si="64"/>
        <v>0</v>
      </c>
      <c r="AM181">
        <f t="shared" si="65"/>
        <v>0</v>
      </c>
      <c r="AN181">
        <f t="shared" si="66"/>
        <v>0</v>
      </c>
      <c r="AO181">
        <f t="shared" si="67"/>
        <v>1</v>
      </c>
      <c r="AP181" s="138"/>
      <c r="AR181">
        <f t="shared" si="68"/>
        <v>0</v>
      </c>
      <c r="AS181">
        <f t="shared" si="46"/>
        <v>0</v>
      </c>
      <c r="AT181">
        <f t="shared" si="47"/>
        <v>0</v>
      </c>
    </row>
    <row r="182" spans="1:46" x14ac:dyDescent="0.25">
      <c r="A182" s="1" t="s">
        <v>638</v>
      </c>
      <c r="B182" s="1" t="s">
        <v>639</v>
      </c>
      <c r="C182" s="2">
        <v>301</v>
      </c>
      <c r="D182" s="1" t="s">
        <v>640</v>
      </c>
      <c r="E182" s="2">
        <v>3</v>
      </c>
      <c r="F182" s="2">
        <v>3</v>
      </c>
      <c r="G182" s="2">
        <v>4</v>
      </c>
      <c r="H182" s="2">
        <v>1</v>
      </c>
      <c r="I182" s="2">
        <v>1</v>
      </c>
      <c r="J182" s="2">
        <v>1</v>
      </c>
      <c r="K182" s="2">
        <v>2</v>
      </c>
      <c r="L182" s="2">
        <v>1</v>
      </c>
      <c r="M182" s="2">
        <v>1</v>
      </c>
      <c r="N182" s="2">
        <v>3</v>
      </c>
      <c r="O182" s="2">
        <v>6</v>
      </c>
      <c r="P182" s="2">
        <v>2</v>
      </c>
      <c r="Q182" s="2" t="s">
        <v>18</v>
      </c>
      <c r="R182">
        <f t="shared" si="48"/>
        <v>1</v>
      </c>
      <c r="S182">
        <f t="shared" si="49"/>
        <v>1</v>
      </c>
      <c r="T182">
        <f t="shared" si="50"/>
        <v>0</v>
      </c>
      <c r="U182">
        <f t="shared" si="51"/>
        <v>0</v>
      </c>
      <c r="V182" s="138"/>
      <c r="W182">
        <f t="shared" si="52"/>
        <v>1</v>
      </c>
      <c r="X182">
        <f t="shared" si="53"/>
        <v>0</v>
      </c>
      <c r="Y182">
        <f t="shared" si="54"/>
        <v>0</v>
      </c>
      <c r="Z182">
        <f t="shared" si="55"/>
        <v>1</v>
      </c>
      <c r="AA182" s="138"/>
      <c r="AB182">
        <f t="shared" si="56"/>
        <v>1</v>
      </c>
      <c r="AC182">
        <f t="shared" si="57"/>
        <v>0</v>
      </c>
      <c r="AD182">
        <f t="shared" si="58"/>
        <v>1</v>
      </c>
      <c r="AE182">
        <f t="shared" si="59"/>
        <v>1</v>
      </c>
      <c r="AF182" s="138"/>
      <c r="AG182">
        <f t="shared" si="60"/>
        <v>0</v>
      </c>
      <c r="AH182">
        <f t="shared" si="61"/>
        <v>0</v>
      </c>
      <c r="AI182">
        <f t="shared" si="62"/>
        <v>1</v>
      </c>
      <c r="AJ182">
        <f t="shared" si="63"/>
        <v>0</v>
      </c>
      <c r="AK182" s="138"/>
      <c r="AL182">
        <f t="shared" si="64"/>
        <v>0</v>
      </c>
      <c r="AM182">
        <f t="shared" si="65"/>
        <v>0</v>
      </c>
      <c r="AN182">
        <f t="shared" si="66"/>
        <v>0</v>
      </c>
      <c r="AO182">
        <f t="shared" si="67"/>
        <v>0</v>
      </c>
      <c r="AP182" s="138"/>
      <c r="AR182">
        <f t="shared" si="68"/>
        <v>0</v>
      </c>
      <c r="AS182">
        <f t="shared" si="46"/>
        <v>0</v>
      </c>
      <c r="AT182">
        <f t="shared" si="47"/>
        <v>1</v>
      </c>
    </row>
    <row r="183" spans="1:46" x14ac:dyDescent="0.25">
      <c r="A183" s="1" t="s">
        <v>641</v>
      </c>
      <c r="B183" s="1" t="s">
        <v>642</v>
      </c>
      <c r="C183" s="2">
        <v>836</v>
      </c>
      <c r="D183" s="1" t="s">
        <v>643</v>
      </c>
      <c r="E183" s="2">
        <v>1</v>
      </c>
      <c r="F183" s="2">
        <v>2</v>
      </c>
      <c r="G183" s="2">
        <v>1</v>
      </c>
      <c r="H183" s="2">
        <v>3</v>
      </c>
      <c r="I183" s="2">
        <v>2</v>
      </c>
      <c r="J183" s="2">
        <v>3</v>
      </c>
      <c r="K183" s="2">
        <v>2</v>
      </c>
      <c r="L183" s="2">
        <v>2</v>
      </c>
      <c r="M183" s="2">
        <v>2</v>
      </c>
      <c r="N183" s="2">
        <v>2</v>
      </c>
      <c r="O183" s="2">
        <v>1</v>
      </c>
      <c r="P183" s="2">
        <v>1</v>
      </c>
      <c r="Q183" s="1" t="s">
        <v>644</v>
      </c>
      <c r="R183">
        <f t="shared" si="48"/>
        <v>0</v>
      </c>
      <c r="S183">
        <f t="shared" si="49"/>
        <v>0</v>
      </c>
      <c r="T183">
        <f t="shared" si="50"/>
        <v>1</v>
      </c>
      <c r="U183">
        <f t="shared" si="51"/>
        <v>0</v>
      </c>
      <c r="V183" s="138"/>
      <c r="W183">
        <f t="shared" si="52"/>
        <v>0</v>
      </c>
      <c r="X183">
        <f t="shared" si="53"/>
        <v>0</v>
      </c>
      <c r="Y183">
        <f t="shared" si="54"/>
        <v>0</v>
      </c>
      <c r="Z183">
        <f t="shared" si="55"/>
        <v>1</v>
      </c>
      <c r="AA183" s="138"/>
      <c r="AB183">
        <f t="shared" si="56"/>
        <v>0</v>
      </c>
      <c r="AC183">
        <f t="shared" si="57"/>
        <v>1</v>
      </c>
      <c r="AD183">
        <f t="shared" si="58"/>
        <v>0</v>
      </c>
      <c r="AE183">
        <f t="shared" si="59"/>
        <v>0</v>
      </c>
      <c r="AF183" s="138"/>
      <c r="AG183">
        <f t="shared" si="60"/>
        <v>0</v>
      </c>
      <c r="AH183">
        <f t="shared" si="61"/>
        <v>1</v>
      </c>
      <c r="AI183">
        <f t="shared" si="62"/>
        <v>0</v>
      </c>
      <c r="AJ183">
        <f t="shared" si="63"/>
        <v>0</v>
      </c>
      <c r="AK183" s="138"/>
      <c r="AL183">
        <f t="shared" si="64"/>
        <v>1</v>
      </c>
      <c r="AM183">
        <f t="shared" si="65"/>
        <v>0</v>
      </c>
      <c r="AN183">
        <f t="shared" si="66"/>
        <v>0</v>
      </c>
      <c r="AO183">
        <f t="shared" si="67"/>
        <v>0</v>
      </c>
      <c r="AP183" s="138"/>
      <c r="AR183">
        <f t="shared" si="68"/>
        <v>0</v>
      </c>
      <c r="AS183">
        <f t="shared" si="46"/>
        <v>0</v>
      </c>
      <c r="AT183">
        <f t="shared" si="47"/>
        <v>0</v>
      </c>
    </row>
    <row r="184" spans="1:46" x14ac:dyDescent="0.25">
      <c r="A184" s="1" t="s">
        <v>645</v>
      </c>
      <c r="B184" s="1" t="s">
        <v>646</v>
      </c>
      <c r="C184" s="2">
        <v>551</v>
      </c>
      <c r="D184" s="1" t="s">
        <v>647</v>
      </c>
      <c r="E184" s="2">
        <v>1</v>
      </c>
      <c r="F184" s="2">
        <v>1</v>
      </c>
      <c r="G184" s="2">
        <v>3</v>
      </c>
      <c r="H184" s="2">
        <v>3</v>
      </c>
      <c r="I184" s="2">
        <v>2</v>
      </c>
      <c r="J184" s="2">
        <v>3</v>
      </c>
      <c r="K184" s="2">
        <v>2</v>
      </c>
      <c r="L184" s="2">
        <v>2</v>
      </c>
      <c r="M184" s="2">
        <v>2</v>
      </c>
      <c r="N184" s="2">
        <v>2</v>
      </c>
      <c r="O184" s="2">
        <v>6</v>
      </c>
      <c r="P184" s="2">
        <v>2</v>
      </c>
      <c r="Q184" s="2" t="s">
        <v>18</v>
      </c>
      <c r="R184">
        <f t="shared" si="48"/>
        <v>0</v>
      </c>
      <c r="S184">
        <f t="shared" si="49"/>
        <v>0</v>
      </c>
      <c r="T184">
        <f t="shared" si="50"/>
        <v>1</v>
      </c>
      <c r="U184">
        <f t="shared" si="51"/>
        <v>0</v>
      </c>
      <c r="V184" s="138"/>
      <c r="W184">
        <f t="shared" si="52"/>
        <v>0</v>
      </c>
      <c r="X184">
        <f t="shared" si="53"/>
        <v>0</v>
      </c>
      <c r="Y184">
        <f t="shared" si="54"/>
        <v>0</v>
      </c>
      <c r="Z184">
        <f t="shared" si="55"/>
        <v>1</v>
      </c>
      <c r="AA184" s="138"/>
      <c r="AB184">
        <f t="shared" si="56"/>
        <v>0</v>
      </c>
      <c r="AC184">
        <f t="shared" si="57"/>
        <v>1</v>
      </c>
      <c r="AD184">
        <f t="shared" si="58"/>
        <v>0</v>
      </c>
      <c r="AE184">
        <f t="shared" si="59"/>
        <v>0</v>
      </c>
      <c r="AF184" s="138"/>
      <c r="AG184">
        <f t="shared" si="60"/>
        <v>0</v>
      </c>
      <c r="AH184">
        <f t="shared" si="61"/>
        <v>1</v>
      </c>
      <c r="AI184">
        <f t="shared" si="62"/>
        <v>0</v>
      </c>
      <c r="AJ184">
        <f t="shared" si="63"/>
        <v>0</v>
      </c>
      <c r="AK184" s="138"/>
      <c r="AL184">
        <f t="shared" si="64"/>
        <v>0</v>
      </c>
      <c r="AM184">
        <f t="shared" si="65"/>
        <v>0</v>
      </c>
      <c r="AN184">
        <f t="shared" si="66"/>
        <v>0</v>
      </c>
      <c r="AO184">
        <f t="shared" si="67"/>
        <v>0</v>
      </c>
      <c r="AP184" s="138"/>
      <c r="AR184">
        <f t="shared" si="68"/>
        <v>0</v>
      </c>
      <c r="AS184">
        <f t="shared" si="46"/>
        <v>0</v>
      </c>
      <c r="AT184">
        <f t="shared" si="47"/>
        <v>1</v>
      </c>
    </row>
    <row r="185" spans="1:46" x14ac:dyDescent="0.25">
      <c r="A185" s="1" t="s">
        <v>648</v>
      </c>
      <c r="B185" s="1" t="s">
        <v>649</v>
      </c>
      <c r="C185" s="2">
        <v>341</v>
      </c>
      <c r="D185" s="1" t="s">
        <v>650</v>
      </c>
      <c r="E185" s="2">
        <v>5</v>
      </c>
      <c r="F185" s="2">
        <v>16</v>
      </c>
      <c r="G185" s="2">
        <v>4</v>
      </c>
      <c r="H185" s="2">
        <v>3</v>
      </c>
      <c r="I185" s="2">
        <v>3</v>
      </c>
      <c r="J185" s="2">
        <v>2</v>
      </c>
      <c r="K185" s="2">
        <v>2</v>
      </c>
      <c r="L185" s="2">
        <v>3</v>
      </c>
      <c r="M185" s="2">
        <v>2</v>
      </c>
      <c r="N185" s="2">
        <v>3</v>
      </c>
      <c r="O185" s="2">
        <v>6</v>
      </c>
      <c r="P185" s="2">
        <v>2</v>
      </c>
      <c r="Q185" s="2" t="s">
        <v>18</v>
      </c>
      <c r="R185">
        <f t="shared" si="48"/>
        <v>0</v>
      </c>
      <c r="S185">
        <f t="shared" si="49"/>
        <v>0</v>
      </c>
      <c r="T185">
        <f t="shared" si="50"/>
        <v>0</v>
      </c>
      <c r="U185">
        <f t="shared" si="51"/>
        <v>0</v>
      </c>
      <c r="V185" s="138"/>
      <c r="W185">
        <f t="shared" si="52"/>
        <v>0</v>
      </c>
      <c r="X185">
        <f t="shared" si="53"/>
        <v>1</v>
      </c>
      <c r="Y185">
        <f t="shared" si="54"/>
        <v>0</v>
      </c>
      <c r="Z185">
        <f t="shared" si="55"/>
        <v>1</v>
      </c>
      <c r="AA185" s="138"/>
      <c r="AB185">
        <f t="shared" si="56"/>
        <v>0</v>
      </c>
      <c r="AC185">
        <f t="shared" si="57"/>
        <v>0</v>
      </c>
      <c r="AD185">
        <f t="shared" si="58"/>
        <v>0</v>
      </c>
      <c r="AE185">
        <f t="shared" si="59"/>
        <v>0</v>
      </c>
      <c r="AF185" s="138"/>
      <c r="AG185">
        <f t="shared" si="60"/>
        <v>0</v>
      </c>
      <c r="AH185">
        <f t="shared" si="61"/>
        <v>0</v>
      </c>
      <c r="AI185">
        <f t="shared" si="62"/>
        <v>1</v>
      </c>
      <c r="AJ185">
        <f t="shared" si="63"/>
        <v>0</v>
      </c>
      <c r="AK185" s="138"/>
      <c r="AL185">
        <f t="shared" si="64"/>
        <v>0</v>
      </c>
      <c r="AM185">
        <f t="shared" si="65"/>
        <v>0</v>
      </c>
      <c r="AN185">
        <f t="shared" si="66"/>
        <v>0</v>
      </c>
      <c r="AO185">
        <f t="shared" si="67"/>
        <v>0</v>
      </c>
      <c r="AP185" s="138"/>
      <c r="AR185">
        <f t="shared" si="68"/>
        <v>0</v>
      </c>
      <c r="AS185">
        <f t="shared" si="46"/>
        <v>0</v>
      </c>
      <c r="AT185">
        <f t="shared" si="47"/>
        <v>1</v>
      </c>
    </row>
    <row r="186" spans="1:46" x14ac:dyDescent="0.25">
      <c r="A186" s="1" t="s">
        <v>651</v>
      </c>
      <c r="B186" s="1" t="s">
        <v>652</v>
      </c>
      <c r="C186" s="2">
        <v>812</v>
      </c>
      <c r="D186" s="1" t="s">
        <v>653</v>
      </c>
      <c r="E186" s="2">
        <v>5</v>
      </c>
      <c r="F186" s="2">
        <v>4</v>
      </c>
      <c r="G186" s="2">
        <v>2</v>
      </c>
      <c r="H186" s="2">
        <v>3</v>
      </c>
      <c r="I186" s="2">
        <v>3</v>
      </c>
      <c r="J186" s="2">
        <v>3</v>
      </c>
      <c r="K186" s="2">
        <v>2</v>
      </c>
      <c r="L186" s="2">
        <v>1</v>
      </c>
      <c r="M186" s="2">
        <v>3</v>
      </c>
      <c r="N186" s="2">
        <v>6</v>
      </c>
      <c r="O186" s="2">
        <v>6</v>
      </c>
      <c r="P186" s="2">
        <v>2</v>
      </c>
      <c r="Q186" s="2" t="s">
        <v>18</v>
      </c>
      <c r="R186">
        <f t="shared" si="48"/>
        <v>0</v>
      </c>
      <c r="S186">
        <f t="shared" si="49"/>
        <v>0</v>
      </c>
      <c r="T186">
        <f t="shared" si="50"/>
        <v>0</v>
      </c>
      <c r="U186">
        <f t="shared" si="51"/>
        <v>0</v>
      </c>
      <c r="V186" s="138"/>
      <c r="W186">
        <f t="shared" si="52"/>
        <v>0</v>
      </c>
      <c r="X186">
        <f t="shared" si="53"/>
        <v>0</v>
      </c>
      <c r="Y186">
        <f t="shared" si="54"/>
        <v>0</v>
      </c>
      <c r="Z186">
        <f t="shared" si="55"/>
        <v>1</v>
      </c>
      <c r="AA186" s="138"/>
      <c r="AB186">
        <f t="shared" si="56"/>
        <v>1</v>
      </c>
      <c r="AC186">
        <f t="shared" si="57"/>
        <v>0</v>
      </c>
      <c r="AD186">
        <f t="shared" si="58"/>
        <v>0</v>
      </c>
      <c r="AE186">
        <f t="shared" si="59"/>
        <v>0</v>
      </c>
      <c r="AF186" s="138"/>
      <c r="AG186">
        <f t="shared" si="60"/>
        <v>0</v>
      </c>
      <c r="AH186">
        <f t="shared" si="61"/>
        <v>0</v>
      </c>
      <c r="AI186">
        <f t="shared" si="62"/>
        <v>0</v>
      </c>
      <c r="AJ186">
        <f t="shared" si="63"/>
        <v>0</v>
      </c>
      <c r="AK186" s="138"/>
      <c r="AL186">
        <f t="shared" si="64"/>
        <v>0</v>
      </c>
      <c r="AM186">
        <f t="shared" si="65"/>
        <v>0</v>
      </c>
      <c r="AN186">
        <f t="shared" si="66"/>
        <v>0</v>
      </c>
      <c r="AO186">
        <f t="shared" si="67"/>
        <v>0</v>
      </c>
      <c r="AP186" s="138"/>
      <c r="AR186">
        <f t="shared" si="68"/>
        <v>0</v>
      </c>
      <c r="AS186">
        <f t="shared" si="46"/>
        <v>0</v>
      </c>
      <c r="AT186">
        <f t="shared" si="47"/>
        <v>1</v>
      </c>
    </row>
    <row r="187" spans="1:46" x14ac:dyDescent="0.25">
      <c r="A187" s="1" t="s">
        <v>654</v>
      </c>
      <c r="B187" s="1" t="s">
        <v>655</v>
      </c>
      <c r="C187" s="2">
        <v>386</v>
      </c>
      <c r="D187" s="1" t="s">
        <v>656</v>
      </c>
      <c r="E187" s="2">
        <v>7</v>
      </c>
      <c r="F187" s="2">
        <v>6</v>
      </c>
      <c r="G187" s="2">
        <v>2</v>
      </c>
      <c r="H187" s="2">
        <v>2</v>
      </c>
      <c r="I187" s="2">
        <v>2</v>
      </c>
      <c r="J187" s="2">
        <v>2</v>
      </c>
      <c r="K187" s="2">
        <v>2</v>
      </c>
      <c r="L187" s="2">
        <v>2</v>
      </c>
      <c r="M187" s="2">
        <v>1</v>
      </c>
      <c r="N187" s="2">
        <v>1</v>
      </c>
      <c r="O187" s="2">
        <v>1</v>
      </c>
      <c r="P187" s="2">
        <v>2</v>
      </c>
      <c r="Q187" s="2" t="s">
        <v>18</v>
      </c>
      <c r="R187">
        <f t="shared" si="48"/>
        <v>0</v>
      </c>
      <c r="S187">
        <f t="shared" si="49"/>
        <v>0</v>
      </c>
      <c r="T187">
        <f t="shared" si="50"/>
        <v>1</v>
      </c>
      <c r="U187">
        <f t="shared" si="51"/>
        <v>1</v>
      </c>
      <c r="V187" s="138"/>
      <c r="W187">
        <f t="shared" si="52"/>
        <v>0</v>
      </c>
      <c r="X187">
        <f t="shared" si="53"/>
        <v>1</v>
      </c>
      <c r="Y187">
        <f t="shared" si="54"/>
        <v>0</v>
      </c>
      <c r="Z187">
        <f t="shared" si="55"/>
        <v>1</v>
      </c>
      <c r="AA187" s="138"/>
      <c r="AB187">
        <f t="shared" si="56"/>
        <v>0</v>
      </c>
      <c r="AC187">
        <f t="shared" si="57"/>
        <v>1</v>
      </c>
      <c r="AD187">
        <f t="shared" si="58"/>
        <v>1</v>
      </c>
      <c r="AE187">
        <f t="shared" si="59"/>
        <v>1</v>
      </c>
      <c r="AF187" s="138"/>
      <c r="AG187">
        <f t="shared" si="60"/>
        <v>1</v>
      </c>
      <c r="AH187">
        <f t="shared" si="61"/>
        <v>0</v>
      </c>
      <c r="AI187">
        <f t="shared" si="62"/>
        <v>0</v>
      </c>
      <c r="AJ187">
        <f t="shared" si="63"/>
        <v>0</v>
      </c>
      <c r="AK187" s="138"/>
      <c r="AL187">
        <f t="shared" si="64"/>
        <v>1</v>
      </c>
      <c r="AM187">
        <f t="shared" si="65"/>
        <v>0</v>
      </c>
      <c r="AN187">
        <f t="shared" si="66"/>
        <v>0</v>
      </c>
      <c r="AO187">
        <f t="shared" si="67"/>
        <v>0</v>
      </c>
      <c r="AP187" s="138"/>
      <c r="AR187">
        <f t="shared" si="68"/>
        <v>0</v>
      </c>
      <c r="AS187">
        <f t="shared" si="46"/>
        <v>0</v>
      </c>
      <c r="AT187">
        <f t="shared" si="47"/>
        <v>0</v>
      </c>
    </row>
    <row r="188" spans="1:46" x14ac:dyDescent="0.25">
      <c r="A188" s="1" t="s">
        <v>657</v>
      </c>
      <c r="B188" s="1" t="s">
        <v>658</v>
      </c>
      <c r="C188" s="2">
        <v>1325</v>
      </c>
      <c r="D188" s="1" t="s">
        <v>659</v>
      </c>
      <c r="E188" s="2">
        <v>10</v>
      </c>
      <c r="F188" s="2">
        <v>7</v>
      </c>
      <c r="G188" s="2">
        <v>1</v>
      </c>
      <c r="H188" s="2">
        <v>2</v>
      </c>
      <c r="I188" s="2">
        <v>3</v>
      </c>
      <c r="J188" s="2">
        <v>99</v>
      </c>
      <c r="K188" s="2">
        <v>1</v>
      </c>
      <c r="L188" s="2">
        <v>1</v>
      </c>
      <c r="M188" s="2">
        <v>1</v>
      </c>
      <c r="N188" s="2">
        <v>2</v>
      </c>
      <c r="O188" s="2">
        <v>1</v>
      </c>
      <c r="P188" s="2">
        <v>1</v>
      </c>
      <c r="Q188" s="1" t="s">
        <v>660</v>
      </c>
      <c r="R188">
        <f t="shared" si="48"/>
        <v>0</v>
      </c>
      <c r="S188">
        <f t="shared" si="49"/>
        <v>0</v>
      </c>
      <c r="T188">
        <f t="shared" si="50"/>
        <v>0</v>
      </c>
      <c r="U188">
        <f t="shared" si="51"/>
        <v>1</v>
      </c>
      <c r="V188" s="138"/>
      <c r="W188">
        <f t="shared" si="52"/>
        <v>0</v>
      </c>
      <c r="X188">
        <f t="shared" si="53"/>
        <v>0</v>
      </c>
      <c r="Y188">
        <f t="shared" si="54"/>
        <v>1</v>
      </c>
      <c r="Z188">
        <f t="shared" si="55"/>
        <v>0</v>
      </c>
      <c r="AA188" s="138"/>
      <c r="AB188">
        <f t="shared" si="56"/>
        <v>1</v>
      </c>
      <c r="AC188">
        <f t="shared" si="57"/>
        <v>0</v>
      </c>
      <c r="AD188">
        <f t="shared" si="58"/>
        <v>1</v>
      </c>
      <c r="AE188">
        <f t="shared" si="59"/>
        <v>1</v>
      </c>
      <c r="AF188" s="138"/>
      <c r="AG188">
        <f t="shared" si="60"/>
        <v>0</v>
      </c>
      <c r="AH188">
        <f t="shared" si="61"/>
        <v>1</v>
      </c>
      <c r="AI188">
        <f t="shared" si="62"/>
        <v>0</v>
      </c>
      <c r="AJ188">
        <f t="shared" si="63"/>
        <v>0</v>
      </c>
      <c r="AK188" s="138"/>
      <c r="AL188">
        <f t="shared" si="64"/>
        <v>1</v>
      </c>
      <c r="AM188">
        <f t="shared" si="65"/>
        <v>0</v>
      </c>
      <c r="AN188">
        <f t="shared" si="66"/>
        <v>0</v>
      </c>
      <c r="AO188">
        <f t="shared" si="67"/>
        <v>0</v>
      </c>
      <c r="AP188" s="138"/>
      <c r="AR188">
        <f t="shared" si="68"/>
        <v>1</v>
      </c>
      <c r="AS188">
        <f t="shared" si="46"/>
        <v>0</v>
      </c>
      <c r="AT188">
        <f t="shared" si="47"/>
        <v>0</v>
      </c>
    </row>
    <row r="189" spans="1:46" x14ac:dyDescent="0.25">
      <c r="A189" s="1" t="s">
        <v>661</v>
      </c>
      <c r="B189" s="1" t="s">
        <v>662</v>
      </c>
      <c r="C189" s="2">
        <v>437</v>
      </c>
      <c r="D189" s="1" t="s">
        <v>663</v>
      </c>
      <c r="E189" s="2">
        <v>7</v>
      </c>
      <c r="F189" s="2">
        <v>3</v>
      </c>
      <c r="G189" s="2">
        <v>1</v>
      </c>
      <c r="H189" s="2">
        <v>3</v>
      </c>
      <c r="I189" s="2">
        <v>3</v>
      </c>
      <c r="J189" s="2">
        <v>3</v>
      </c>
      <c r="K189" s="2">
        <v>2</v>
      </c>
      <c r="L189" s="2">
        <v>1</v>
      </c>
      <c r="M189" s="2">
        <v>1</v>
      </c>
      <c r="N189" s="2">
        <v>2</v>
      </c>
      <c r="O189" s="2">
        <v>5</v>
      </c>
      <c r="P189" s="2">
        <v>2</v>
      </c>
      <c r="Q189" s="2" t="s">
        <v>18</v>
      </c>
      <c r="R189">
        <f t="shared" si="48"/>
        <v>0</v>
      </c>
      <c r="S189">
        <f t="shared" si="49"/>
        <v>0</v>
      </c>
      <c r="T189">
        <f t="shared" si="50"/>
        <v>0</v>
      </c>
      <c r="U189">
        <f t="shared" si="51"/>
        <v>0</v>
      </c>
      <c r="V189" s="138"/>
      <c r="W189">
        <f t="shared" si="52"/>
        <v>0</v>
      </c>
      <c r="X189">
        <f t="shared" si="53"/>
        <v>0</v>
      </c>
      <c r="Y189">
        <f t="shared" si="54"/>
        <v>0</v>
      </c>
      <c r="Z189">
        <f t="shared" si="55"/>
        <v>1</v>
      </c>
      <c r="AA189" s="138"/>
      <c r="AB189">
        <f t="shared" si="56"/>
        <v>1</v>
      </c>
      <c r="AC189">
        <f t="shared" si="57"/>
        <v>0</v>
      </c>
      <c r="AD189">
        <f t="shared" si="58"/>
        <v>1</v>
      </c>
      <c r="AE189">
        <f t="shared" si="59"/>
        <v>1</v>
      </c>
      <c r="AF189" s="138"/>
      <c r="AG189">
        <f t="shared" si="60"/>
        <v>0</v>
      </c>
      <c r="AH189">
        <f t="shared" si="61"/>
        <v>1</v>
      </c>
      <c r="AI189">
        <f t="shared" si="62"/>
        <v>0</v>
      </c>
      <c r="AJ189">
        <f t="shared" si="63"/>
        <v>0</v>
      </c>
      <c r="AK189" s="138"/>
      <c r="AL189">
        <f t="shared" si="64"/>
        <v>0</v>
      </c>
      <c r="AM189">
        <f t="shared" si="65"/>
        <v>0</v>
      </c>
      <c r="AN189">
        <f t="shared" si="66"/>
        <v>0</v>
      </c>
      <c r="AO189">
        <f t="shared" si="67"/>
        <v>0</v>
      </c>
      <c r="AP189" s="138"/>
      <c r="AR189">
        <f t="shared" si="68"/>
        <v>0</v>
      </c>
      <c r="AS189">
        <f t="shared" si="46"/>
        <v>1</v>
      </c>
      <c r="AT189">
        <f t="shared" si="47"/>
        <v>0</v>
      </c>
    </row>
    <row r="190" spans="1:46" x14ac:dyDescent="0.25">
      <c r="A190" s="1" t="s">
        <v>664</v>
      </c>
      <c r="B190" s="1" t="s">
        <v>665</v>
      </c>
      <c r="C190" s="2">
        <v>1011</v>
      </c>
      <c r="D190" s="1" t="s">
        <v>666</v>
      </c>
      <c r="E190" s="2">
        <v>9</v>
      </c>
      <c r="F190" s="2">
        <v>5</v>
      </c>
      <c r="G190" s="2">
        <v>1</v>
      </c>
      <c r="H190" s="2">
        <v>1</v>
      </c>
      <c r="I190" s="2">
        <v>2</v>
      </c>
      <c r="J190" s="2">
        <v>2</v>
      </c>
      <c r="K190" s="2">
        <v>1</v>
      </c>
      <c r="L190" s="2">
        <v>1</v>
      </c>
      <c r="M190" s="2">
        <v>1</v>
      </c>
      <c r="N190" s="2">
        <v>3</v>
      </c>
      <c r="O190" s="2">
        <v>4</v>
      </c>
      <c r="P190" s="2">
        <v>1</v>
      </c>
      <c r="Q190" s="1" t="s">
        <v>667</v>
      </c>
      <c r="R190">
        <f t="shared" si="48"/>
        <v>0</v>
      </c>
      <c r="S190">
        <f t="shared" si="49"/>
        <v>1</v>
      </c>
      <c r="T190">
        <f t="shared" si="50"/>
        <v>1</v>
      </c>
      <c r="U190">
        <f t="shared" si="51"/>
        <v>0</v>
      </c>
      <c r="V190" s="138"/>
      <c r="W190">
        <f t="shared" si="52"/>
        <v>0</v>
      </c>
      <c r="X190">
        <f t="shared" si="53"/>
        <v>1</v>
      </c>
      <c r="Y190">
        <f t="shared" si="54"/>
        <v>1</v>
      </c>
      <c r="Z190">
        <f t="shared" si="55"/>
        <v>0</v>
      </c>
      <c r="AA190" s="138"/>
      <c r="AB190">
        <f t="shared" si="56"/>
        <v>1</v>
      </c>
      <c r="AC190">
        <f t="shared" si="57"/>
        <v>0</v>
      </c>
      <c r="AD190">
        <f t="shared" si="58"/>
        <v>1</v>
      </c>
      <c r="AE190">
        <f t="shared" si="59"/>
        <v>1</v>
      </c>
      <c r="AF190" s="138"/>
      <c r="AG190">
        <f t="shared" si="60"/>
        <v>0</v>
      </c>
      <c r="AH190">
        <f t="shared" si="61"/>
        <v>0</v>
      </c>
      <c r="AI190">
        <f t="shared" si="62"/>
        <v>1</v>
      </c>
      <c r="AJ190">
        <f t="shared" si="63"/>
        <v>0</v>
      </c>
      <c r="AK190" s="138"/>
      <c r="AL190">
        <f t="shared" si="64"/>
        <v>0</v>
      </c>
      <c r="AM190">
        <f t="shared" si="65"/>
        <v>0</v>
      </c>
      <c r="AN190">
        <f t="shared" si="66"/>
        <v>0</v>
      </c>
      <c r="AO190">
        <f t="shared" si="67"/>
        <v>1</v>
      </c>
      <c r="AP190" s="138"/>
      <c r="AR190">
        <f t="shared" si="68"/>
        <v>0</v>
      </c>
      <c r="AS190">
        <f t="shared" si="46"/>
        <v>0</v>
      </c>
      <c r="AT190">
        <f t="shared" si="47"/>
        <v>0</v>
      </c>
    </row>
    <row r="191" spans="1:46" x14ac:dyDescent="0.25">
      <c r="A191" s="1" t="s">
        <v>668</v>
      </c>
      <c r="B191" s="1" t="s">
        <v>669</v>
      </c>
      <c r="C191" s="2">
        <v>460</v>
      </c>
      <c r="D191" s="1" t="s">
        <v>670</v>
      </c>
      <c r="E191" s="2">
        <v>3</v>
      </c>
      <c r="F191" s="2">
        <v>7</v>
      </c>
      <c r="G191" s="2">
        <v>4</v>
      </c>
      <c r="H191" s="2">
        <v>1</v>
      </c>
      <c r="I191" s="2">
        <v>1</v>
      </c>
      <c r="J191" s="2">
        <v>1</v>
      </c>
      <c r="K191" s="2">
        <v>2</v>
      </c>
      <c r="L191" s="2">
        <v>1</v>
      </c>
      <c r="M191" s="2">
        <v>2</v>
      </c>
      <c r="N191" s="2">
        <v>2</v>
      </c>
      <c r="O191" s="2">
        <v>4</v>
      </c>
      <c r="P191" s="2">
        <v>2</v>
      </c>
      <c r="Q191" s="2" t="s">
        <v>18</v>
      </c>
      <c r="R191">
        <f t="shared" si="48"/>
        <v>1</v>
      </c>
      <c r="S191">
        <f t="shared" si="49"/>
        <v>1</v>
      </c>
      <c r="T191">
        <f t="shared" si="50"/>
        <v>0</v>
      </c>
      <c r="U191">
        <f t="shared" si="51"/>
        <v>0</v>
      </c>
      <c r="V191" s="138"/>
      <c r="W191">
        <f t="shared" si="52"/>
        <v>1</v>
      </c>
      <c r="X191">
        <f t="shared" si="53"/>
        <v>0</v>
      </c>
      <c r="Y191">
        <f t="shared" si="54"/>
        <v>0</v>
      </c>
      <c r="Z191">
        <f t="shared" si="55"/>
        <v>1</v>
      </c>
      <c r="AA191" s="138"/>
      <c r="AB191">
        <f t="shared" si="56"/>
        <v>1</v>
      </c>
      <c r="AC191">
        <f t="shared" si="57"/>
        <v>0</v>
      </c>
      <c r="AD191">
        <f t="shared" si="58"/>
        <v>0</v>
      </c>
      <c r="AE191">
        <f t="shared" si="59"/>
        <v>0</v>
      </c>
      <c r="AF191" s="138"/>
      <c r="AG191">
        <f t="shared" si="60"/>
        <v>0</v>
      </c>
      <c r="AH191">
        <f t="shared" si="61"/>
        <v>1</v>
      </c>
      <c r="AI191">
        <f t="shared" si="62"/>
        <v>0</v>
      </c>
      <c r="AJ191">
        <f t="shared" si="63"/>
        <v>0</v>
      </c>
      <c r="AK191" s="138"/>
      <c r="AL191">
        <f t="shared" si="64"/>
        <v>0</v>
      </c>
      <c r="AM191">
        <f t="shared" si="65"/>
        <v>0</v>
      </c>
      <c r="AN191">
        <f t="shared" si="66"/>
        <v>0</v>
      </c>
      <c r="AO191">
        <f t="shared" si="67"/>
        <v>1</v>
      </c>
      <c r="AP191" s="138"/>
      <c r="AR191">
        <f t="shared" si="68"/>
        <v>0</v>
      </c>
      <c r="AS191">
        <f t="shared" si="46"/>
        <v>0</v>
      </c>
      <c r="AT191">
        <f t="shared" si="47"/>
        <v>0</v>
      </c>
    </row>
    <row r="192" spans="1:46" x14ac:dyDescent="0.25">
      <c r="A192" s="1" t="s">
        <v>671</v>
      </c>
      <c r="B192" s="1" t="s">
        <v>672</v>
      </c>
      <c r="C192" s="2">
        <v>304</v>
      </c>
      <c r="D192" s="1" t="s">
        <v>673</v>
      </c>
      <c r="E192" s="2">
        <v>3</v>
      </c>
      <c r="F192" s="2">
        <v>3</v>
      </c>
      <c r="G192" s="2">
        <v>4</v>
      </c>
      <c r="H192" s="2">
        <v>2</v>
      </c>
      <c r="I192" s="2">
        <v>3</v>
      </c>
      <c r="J192" s="2">
        <v>2</v>
      </c>
      <c r="K192" s="2">
        <v>2</v>
      </c>
      <c r="L192" s="2">
        <v>1</v>
      </c>
      <c r="M192" s="2">
        <v>1</v>
      </c>
      <c r="N192" s="2">
        <v>3</v>
      </c>
      <c r="O192" s="2">
        <v>6</v>
      </c>
      <c r="P192" s="2">
        <v>2</v>
      </c>
      <c r="Q192" s="2" t="s">
        <v>18</v>
      </c>
      <c r="R192">
        <f t="shared" si="48"/>
        <v>0</v>
      </c>
      <c r="S192">
        <f t="shared" si="49"/>
        <v>0</v>
      </c>
      <c r="T192">
        <f t="shared" si="50"/>
        <v>0</v>
      </c>
      <c r="U192">
        <f t="shared" si="51"/>
        <v>1</v>
      </c>
      <c r="V192" s="138"/>
      <c r="W192">
        <f t="shared" si="52"/>
        <v>0</v>
      </c>
      <c r="X192">
        <f t="shared" si="53"/>
        <v>1</v>
      </c>
      <c r="Y192">
        <f t="shared" si="54"/>
        <v>0</v>
      </c>
      <c r="Z192">
        <f t="shared" si="55"/>
        <v>1</v>
      </c>
      <c r="AA192" s="138"/>
      <c r="AB192">
        <f t="shared" si="56"/>
        <v>1</v>
      </c>
      <c r="AC192">
        <f t="shared" si="57"/>
        <v>0</v>
      </c>
      <c r="AD192">
        <f t="shared" si="58"/>
        <v>1</v>
      </c>
      <c r="AE192">
        <f t="shared" si="59"/>
        <v>1</v>
      </c>
      <c r="AF192" s="138"/>
      <c r="AG192">
        <f t="shared" si="60"/>
        <v>0</v>
      </c>
      <c r="AH192">
        <f t="shared" si="61"/>
        <v>0</v>
      </c>
      <c r="AI192">
        <f t="shared" si="62"/>
        <v>1</v>
      </c>
      <c r="AJ192">
        <f t="shared" si="63"/>
        <v>0</v>
      </c>
      <c r="AK192" s="138"/>
      <c r="AL192">
        <f t="shared" si="64"/>
        <v>0</v>
      </c>
      <c r="AM192">
        <f t="shared" si="65"/>
        <v>0</v>
      </c>
      <c r="AN192">
        <f t="shared" si="66"/>
        <v>0</v>
      </c>
      <c r="AO192">
        <f t="shared" si="67"/>
        <v>0</v>
      </c>
      <c r="AP192" s="138"/>
      <c r="AR192">
        <f t="shared" si="68"/>
        <v>0</v>
      </c>
      <c r="AS192">
        <f t="shared" si="46"/>
        <v>0</v>
      </c>
      <c r="AT192">
        <f t="shared" si="47"/>
        <v>1</v>
      </c>
    </row>
    <row r="193" spans="1:46" x14ac:dyDescent="0.25">
      <c r="A193" s="1" t="s">
        <v>674</v>
      </c>
      <c r="B193" s="1" t="s">
        <v>675</v>
      </c>
      <c r="C193" s="2">
        <v>396</v>
      </c>
      <c r="D193" s="1" t="s">
        <v>676</v>
      </c>
      <c r="E193" s="2">
        <v>7</v>
      </c>
      <c r="F193" s="2">
        <v>2</v>
      </c>
      <c r="G193" s="2">
        <v>4</v>
      </c>
      <c r="H193" s="2">
        <v>1</v>
      </c>
      <c r="I193" s="2">
        <v>1</v>
      </c>
      <c r="J193" s="2">
        <v>1</v>
      </c>
      <c r="K193" s="2">
        <v>2</v>
      </c>
      <c r="L193" s="2">
        <v>1</v>
      </c>
      <c r="M193" s="2">
        <v>2</v>
      </c>
      <c r="N193" s="2">
        <v>3</v>
      </c>
      <c r="O193" s="2">
        <v>6</v>
      </c>
      <c r="P193" s="2">
        <v>2</v>
      </c>
      <c r="Q193" s="2" t="s">
        <v>18</v>
      </c>
      <c r="R193">
        <f t="shared" si="48"/>
        <v>1</v>
      </c>
      <c r="S193">
        <f t="shared" si="49"/>
        <v>1</v>
      </c>
      <c r="T193">
        <f t="shared" si="50"/>
        <v>0</v>
      </c>
      <c r="U193">
        <f t="shared" si="51"/>
        <v>0</v>
      </c>
      <c r="V193" s="138"/>
      <c r="W193">
        <f t="shared" si="52"/>
        <v>1</v>
      </c>
      <c r="X193">
        <f t="shared" si="53"/>
        <v>0</v>
      </c>
      <c r="Y193">
        <f t="shared" si="54"/>
        <v>0</v>
      </c>
      <c r="Z193">
        <f t="shared" si="55"/>
        <v>1</v>
      </c>
      <c r="AA193" s="138"/>
      <c r="AB193">
        <f t="shared" si="56"/>
        <v>1</v>
      </c>
      <c r="AC193">
        <f t="shared" si="57"/>
        <v>0</v>
      </c>
      <c r="AD193">
        <f t="shared" si="58"/>
        <v>0</v>
      </c>
      <c r="AE193">
        <f t="shared" si="59"/>
        <v>0</v>
      </c>
      <c r="AF193" s="138"/>
      <c r="AG193">
        <f t="shared" si="60"/>
        <v>0</v>
      </c>
      <c r="AH193">
        <f t="shared" si="61"/>
        <v>0</v>
      </c>
      <c r="AI193">
        <f t="shared" si="62"/>
        <v>1</v>
      </c>
      <c r="AJ193">
        <f t="shared" si="63"/>
        <v>0</v>
      </c>
      <c r="AK193" s="138"/>
      <c r="AL193">
        <f t="shared" si="64"/>
        <v>0</v>
      </c>
      <c r="AM193">
        <f t="shared" si="65"/>
        <v>0</v>
      </c>
      <c r="AN193">
        <f t="shared" si="66"/>
        <v>0</v>
      </c>
      <c r="AO193">
        <f t="shared" si="67"/>
        <v>0</v>
      </c>
      <c r="AP193" s="138"/>
      <c r="AR193">
        <f t="shared" si="68"/>
        <v>0</v>
      </c>
      <c r="AS193">
        <f t="shared" si="46"/>
        <v>0</v>
      </c>
      <c r="AT193">
        <f t="shared" si="47"/>
        <v>1</v>
      </c>
    </row>
    <row r="194" spans="1:46" x14ac:dyDescent="0.25">
      <c r="A194" s="1" t="s">
        <v>677</v>
      </c>
      <c r="B194" s="1" t="s">
        <v>678</v>
      </c>
      <c r="C194" s="2">
        <v>491</v>
      </c>
      <c r="D194" s="1" t="s">
        <v>679</v>
      </c>
      <c r="E194" s="2">
        <v>5</v>
      </c>
      <c r="F194" s="2">
        <v>7</v>
      </c>
      <c r="G194" s="2">
        <v>4</v>
      </c>
      <c r="H194" s="2">
        <v>1</v>
      </c>
      <c r="I194" s="2">
        <v>1</v>
      </c>
      <c r="J194" s="2">
        <v>1</v>
      </c>
      <c r="K194" s="2">
        <v>1</v>
      </c>
      <c r="L194" s="2">
        <v>1</v>
      </c>
      <c r="M194" s="2">
        <v>2</v>
      </c>
      <c r="N194" s="2">
        <v>5</v>
      </c>
      <c r="O194" s="2">
        <v>1</v>
      </c>
      <c r="P194" s="2">
        <v>2</v>
      </c>
      <c r="Q194" s="2" t="s">
        <v>18</v>
      </c>
      <c r="R194">
        <f t="shared" si="48"/>
        <v>1</v>
      </c>
      <c r="S194">
        <f t="shared" si="49"/>
        <v>1</v>
      </c>
      <c r="T194">
        <f t="shared" si="50"/>
        <v>0</v>
      </c>
      <c r="U194">
        <f t="shared" si="51"/>
        <v>0</v>
      </c>
      <c r="V194" s="138"/>
      <c r="W194">
        <f t="shared" si="52"/>
        <v>1</v>
      </c>
      <c r="X194">
        <f t="shared" si="53"/>
        <v>0</v>
      </c>
      <c r="Y194">
        <f t="shared" si="54"/>
        <v>1</v>
      </c>
      <c r="Z194">
        <f t="shared" si="55"/>
        <v>0</v>
      </c>
      <c r="AA194" s="138"/>
      <c r="AB194">
        <f t="shared" si="56"/>
        <v>1</v>
      </c>
      <c r="AC194">
        <f t="shared" si="57"/>
        <v>0</v>
      </c>
      <c r="AD194">
        <f t="shared" si="58"/>
        <v>0</v>
      </c>
      <c r="AE194">
        <f t="shared" si="59"/>
        <v>0</v>
      </c>
      <c r="AF194" s="138"/>
      <c r="AG194">
        <f t="shared" si="60"/>
        <v>0</v>
      </c>
      <c r="AH194">
        <f t="shared" si="61"/>
        <v>0</v>
      </c>
      <c r="AI194">
        <f t="shared" si="62"/>
        <v>0</v>
      </c>
      <c r="AJ194">
        <f t="shared" si="63"/>
        <v>0</v>
      </c>
      <c r="AK194" s="138"/>
      <c r="AL194">
        <f t="shared" si="64"/>
        <v>1</v>
      </c>
      <c r="AM194">
        <f t="shared" si="65"/>
        <v>0</v>
      </c>
      <c r="AN194">
        <f t="shared" si="66"/>
        <v>0</v>
      </c>
      <c r="AO194">
        <f t="shared" si="67"/>
        <v>0</v>
      </c>
      <c r="AP194" s="138"/>
      <c r="AR194">
        <f t="shared" si="68"/>
        <v>0</v>
      </c>
      <c r="AS194">
        <f t="shared" ref="AS194:AS251" si="69">IF(O194=5,1,0)</f>
        <v>0</v>
      </c>
      <c r="AT194">
        <f t="shared" ref="AT194:AT251" si="70">IF(O194=6,1,0)</f>
        <v>0</v>
      </c>
    </row>
    <row r="195" spans="1:46" x14ac:dyDescent="0.25">
      <c r="A195" s="1" t="s">
        <v>680</v>
      </c>
      <c r="B195" s="1" t="s">
        <v>681</v>
      </c>
      <c r="C195" s="2">
        <v>709</v>
      </c>
      <c r="D195" s="1" t="s">
        <v>682</v>
      </c>
      <c r="E195" s="2">
        <v>1</v>
      </c>
      <c r="F195" s="2">
        <v>7</v>
      </c>
      <c r="G195" s="2">
        <v>4</v>
      </c>
      <c r="H195" s="2">
        <v>2</v>
      </c>
      <c r="I195" s="2">
        <v>1</v>
      </c>
      <c r="J195" s="2">
        <v>2</v>
      </c>
      <c r="K195" s="2">
        <v>1</v>
      </c>
      <c r="L195" s="2">
        <v>2</v>
      </c>
      <c r="M195" s="2">
        <v>2</v>
      </c>
      <c r="N195" s="2">
        <v>1</v>
      </c>
      <c r="O195" s="2">
        <v>1</v>
      </c>
      <c r="P195" s="2">
        <v>2</v>
      </c>
      <c r="Q195" s="2" t="s">
        <v>18</v>
      </c>
      <c r="R195">
        <f t="shared" ref="R195:R251" si="71">IF(I195=1,1,0)</f>
        <v>1</v>
      </c>
      <c r="S195">
        <f t="shared" ref="S195:S251" si="72">IF(H195=1,1,0)</f>
        <v>0</v>
      </c>
      <c r="T195">
        <f t="shared" ref="T195:T251" si="73">IF(I195=2,1,0)</f>
        <v>0</v>
      </c>
      <c r="U195">
        <f t="shared" ref="U195:U251" si="74">IF(H195=2,1,0)</f>
        <v>1</v>
      </c>
      <c r="V195" s="138"/>
      <c r="W195">
        <f t="shared" ref="W195:W251" si="75">IF(J195=1,1,0)</f>
        <v>0</v>
      </c>
      <c r="X195">
        <f t="shared" ref="X195:X251" si="76">IF(J195=2,1,0)</f>
        <v>1</v>
      </c>
      <c r="Y195">
        <f t="shared" ref="Y195:Y251" si="77">IF(K195=1,1,0)</f>
        <v>1</v>
      </c>
      <c r="Z195">
        <f t="shared" ref="Z195:Z251" si="78">IF(K195=2,1,0)</f>
        <v>0</v>
      </c>
      <c r="AA195" s="138"/>
      <c r="AB195">
        <f t="shared" ref="AB195:AB251" si="79">IF(L195=1,1,0)</f>
        <v>0</v>
      </c>
      <c r="AC195">
        <f t="shared" ref="AC195:AC251" si="80">IF(L195=2,1,0)</f>
        <v>1</v>
      </c>
      <c r="AD195">
        <f t="shared" ref="AD195:AD251" si="81">IF(M195=1,1,0)</f>
        <v>0</v>
      </c>
      <c r="AE195">
        <f t="shared" ref="AE195:AE251" si="82">IF(M195=1,1,0)</f>
        <v>0</v>
      </c>
      <c r="AF195" s="138"/>
      <c r="AG195">
        <f t="shared" ref="AG195:AG251" si="83">IF($N195=1,1,0)</f>
        <v>1</v>
      </c>
      <c r="AH195">
        <f t="shared" ref="AH195:AH251" si="84">IF($N195=2,1,0)</f>
        <v>0</v>
      </c>
      <c r="AI195">
        <f t="shared" ref="AI195:AI251" si="85">IF($N195=3,1,0)</f>
        <v>0</v>
      </c>
      <c r="AJ195">
        <f t="shared" ref="AJ195:AJ251" si="86">IF($N195=4,1,0)</f>
        <v>0</v>
      </c>
      <c r="AK195" s="138"/>
      <c r="AL195">
        <f t="shared" ref="AL195:AL251" si="87">IF($O195=1,1,0)</f>
        <v>1</v>
      </c>
      <c r="AM195">
        <f t="shared" ref="AM195:AM251" si="88">IF($O195=2,1,0)</f>
        <v>0</v>
      </c>
      <c r="AN195">
        <f t="shared" ref="AN195:AN251" si="89">IF($O195=3,1,0)</f>
        <v>0</v>
      </c>
      <c r="AO195">
        <f t="shared" ref="AO195:AO251" si="90">IF($O195=4,1,0)</f>
        <v>0</v>
      </c>
      <c r="AP195" s="138"/>
      <c r="AR195">
        <f t="shared" ref="AR195:AR251" si="91">IF(OR((H195=99),(I195=99),(J195=99),(K195=99),(L195=99),(M195=99),(N195=99),(O195=99)),1,0)</f>
        <v>0</v>
      </c>
      <c r="AS195">
        <f t="shared" si="69"/>
        <v>0</v>
      </c>
      <c r="AT195">
        <f t="shared" si="70"/>
        <v>0</v>
      </c>
    </row>
    <row r="196" spans="1:46" x14ac:dyDescent="0.25">
      <c r="A196" s="1" t="s">
        <v>683</v>
      </c>
      <c r="B196" s="1" t="s">
        <v>684</v>
      </c>
      <c r="C196" s="2">
        <v>1372</v>
      </c>
      <c r="D196" s="1" t="s">
        <v>685</v>
      </c>
      <c r="E196" s="2">
        <v>3</v>
      </c>
      <c r="F196" s="2">
        <v>2</v>
      </c>
      <c r="G196" s="2">
        <v>4</v>
      </c>
      <c r="H196" s="2">
        <v>1</v>
      </c>
      <c r="I196" s="2">
        <v>1</v>
      </c>
      <c r="J196" s="2">
        <v>3</v>
      </c>
      <c r="K196" s="2">
        <v>2</v>
      </c>
      <c r="L196" s="2">
        <v>2</v>
      </c>
      <c r="M196" s="2">
        <v>1</v>
      </c>
      <c r="N196" s="2">
        <v>2</v>
      </c>
      <c r="O196" s="2">
        <v>1</v>
      </c>
      <c r="P196" s="2">
        <v>1</v>
      </c>
      <c r="Q196" s="1" t="s">
        <v>686</v>
      </c>
      <c r="R196">
        <f t="shared" si="71"/>
        <v>1</v>
      </c>
      <c r="S196">
        <f t="shared" si="72"/>
        <v>1</v>
      </c>
      <c r="T196">
        <f t="shared" si="73"/>
        <v>0</v>
      </c>
      <c r="U196">
        <f t="shared" si="74"/>
        <v>0</v>
      </c>
      <c r="V196" s="138"/>
      <c r="W196">
        <f t="shared" si="75"/>
        <v>0</v>
      </c>
      <c r="X196">
        <f t="shared" si="76"/>
        <v>0</v>
      </c>
      <c r="Y196">
        <f t="shared" si="77"/>
        <v>0</v>
      </c>
      <c r="Z196">
        <f t="shared" si="78"/>
        <v>1</v>
      </c>
      <c r="AA196" s="138"/>
      <c r="AB196">
        <f t="shared" si="79"/>
        <v>0</v>
      </c>
      <c r="AC196">
        <f t="shared" si="80"/>
        <v>1</v>
      </c>
      <c r="AD196">
        <f t="shared" si="81"/>
        <v>1</v>
      </c>
      <c r="AE196">
        <f t="shared" si="82"/>
        <v>1</v>
      </c>
      <c r="AF196" s="138"/>
      <c r="AG196">
        <f t="shared" si="83"/>
        <v>0</v>
      </c>
      <c r="AH196">
        <f t="shared" si="84"/>
        <v>1</v>
      </c>
      <c r="AI196">
        <f t="shared" si="85"/>
        <v>0</v>
      </c>
      <c r="AJ196">
        <f t="shared" si="86"/>
        <v>0</v>
      </c>
      <c r="AK196" s="138"/>
      <c r="AL196">
        <f t="shared" si="87"/>
        <v>1</v>
      </c>
      <c r="AM196">
        <f t="shared" si="88"/>
        <v>0</v>
      </c>
      <c r="AN196">
        <f t="shared" si="89"/>
        <v>0</v>
      </c>
      <c r="AO196">
        <f t="shared" si="90"/>
        <v>0</v>
      </c>
      <c r="AP196" s="138"/>
      <c r="AR196">
        <f t="shared" si="91"/>
        <v>0</v>
      </c>
      <c r="AS196">
        <f t="shared" si="69"/>
        <v>0</v>
      </c>
      <c r="AT196">
        <f t="shared" si="70"/>
        <v>0</v>
      </c>
    </row>
    <row r="197" spans="1:46" x14ac:dyDescent="0.25">
      <c r="A197" s="1" t="s">
        <v>687</v>
      </c>
      <c r="B197" s="1" t="s">
        <v>688</v>
      </c>
      <c r="C197" s="2">
        <v>1059</v>
      </c>
      <c r="D197" s="1" t="s">
        <v>689</v>
      </c>
      <c r="E197" s="2">
        <v>1</v>
      </c>
      <c r="F197" s="2">
        <v>8</v>
      </c>
      <c r="G197" s="2">
        <v>4</v>
      </c>
      <c r="H197" s="2">
        <v>99</v>
      </c>
      <c r="I197" s="2">
        <v>2</v>
      </c>
      <c r="J197" s="2">
        <v>2</v>
      </c>
      <c r="K197" s="2">
        <v>2</v>
      </c>
      <c r="L197" s="2">
        <v>1</v>
      </c>
      <c r="M197" s="2">
        <v>1</v>
      </c>
      <c r="N197" s="2">
        <v>4</v>
      </c>
      <c r="O197" s="2">
        <v>6</v>
      </c>
      <c r="P197" s="2">
        <v>2</v>
      </c>
      <c r="Q197" s="2" t="s">
        <v>18</v>
      </c>
      <c r="R197">
        <f t="shared" si="71"/>
        <v>0</v>
      </c>
      <c r="S197">
        <f t="shared" si="72"/>
        <v>0</v>
      </c>
      <c r="T197">
        <f t="shared" si="73"/>
        <v>1</v>
      </c>
      <c r="U197">
        <f t="shared" si="74"/>
        <v>0</v>
      </c>
      <c r="V197" s="138"/>
      <c r="W197">
        <f t="shared" si="75"/>
        <v>0</v>
      </c>
      <c r="X197">
        <f t="shared" si="76"/>
        <v>1</v>
      </c>
      <c r="Y197">
        <f t="shared" si="77"/>
        <v>0</v>
      </c>
      <c r="Z197">
        <f t="shared" si="78"/>
        <v>1</v>
      </c>
      <c r="AA197" s="138"/>
      <c r="AB197">
        <f t="shared" si="79"/>
        <v>1</v>
      </c>
      <c r="AC197">
        <f t="shared" si="80"/>
        <v>0</v>
      </c>
      <c r="AD197">
        <f t="shared" si="81"/>
        <v>1</v>
      </c>
      <c r="AE197">
        <f t="shared" si="82"/>
        <v>1</v>
      </c>
      <c r="AF197" s="138"/>
      <c r="AG197">
        <f t="shared" si="83"/>
        <v>0</v>
      </c>
      <c r="AH197">
        <f t="shared" si="84"/>
        <v>0</v>
      </c>
      <c r="AI197">
        <f t="shared" si="85"/>
        <v>0</v>
      </c>
      <c r="AJ197">
        <f t="shared" si="86"/>
        <v>1</v>
      </c>
      <c r="AK197" s="138"/>
      <c r="AL197">
        <f t="shared" si="87"/>
        <v>0</v>
      </c>
      <c r="AM197">
        <f t="shared" si="88"/>
        <v>0</v>
      </c>
      <c r="AN197">
        <f t="shared" si="89"/>
        <v>0</v>
      </c>
      <c r="AO197">
        <f t="shared" si="90"/>
        <v>0</v>
      </c>
      <c r="AP197" s="138"/>
      <c r="AR197">
        <f t="shared" si="91"/>
        <v>1</v>
      </c>
      <c r="AS197">
        <f t="shared" si="69"/>
        <v>0</v>
      </c>
      <c r="AT197">
        <f t="shared" si="70"/>
        <v>1</v>
      </c>
    </row>
    <row r="198" spans="1:46" x14ac:dyDescent="0.25">
      <c r="A198" s="1" t="s">
        <v>690</v>
      </c>
      <c r="B198" s="1" t="s">
        <v>691</v>
      </c>
      <c r="C198" s="2">
        <v>510</v>
      </c>
      <c r="D198" s="1" t="s">
        <v>692</v>
      </c>
      <c r="E198" s="2">
        <v>1</v>
      </c>
      <c r="F198" s="2">
        <v>7</v>
      </c>
      <c r="G198" s="2">
        <v>4</v>
      </c>
      <c r="H198" s="2">
        <v>99</v>
      </c>
      <c r="I198" s="2">
        <v>3</v>
      </c>
      <c r="J198" s="2">
        <v>3</v>
      </c>
      <c r="K198" s="2">
        <v>2</v>
      </c>
      <c r="L198" s="2">
        <v>3</v>
      </c>
      <c r="M198" s="2">
        <v>1</v>
      </c>
      <c r="N198" s="2">
        <v>3</v>
      </c>
      <c r="O198" s="2">
        <v>1</v>
      </c>
      <c r="P198" s="2">
        <v>1</v>
      </c>
      <c r="Q198" s="1" t="s">
        <v>693</v>
      </c>
      <c r="R198">
        <f t="shared" si="71"/>
        <v>0</v>
      </c>
      <c r="S198">
        <f t="shared" si="72"/>
        <v>0</v>
      </c>
      <c r="T198">
        <f t="shared" si="73"/>
        <v>0</v>
      </c>
      <c r="U198">
        <f t="shared" si="74"/>
        <v>0</v>
      </c>
      <c r="V198" s="138"/>
      <c r="W198">
        <f t="shared" si="75"/>
        <v>0</v>
      </c>
      <c r="X198">
        <f t="shared" si="76"/>
        <v>0</v>
      </c>
      <c r="Y198">
        <f t="shared" si="77"/>
        <v>0</v>
      </c>
      <c r="Z198">
        <f t="shared" si="78"/>
        <v>1</v>
      </c>
      <c r="AA198" s="138"/>
      <c r="AB198">
        <f t="shared" si="79"/>
        <v>0</v>
      </c>
      <c r="AC198">
        <f t="shared" si="80"/>
        <v>0</v>
      </c>
      <c r="AD198">
        <f t="shared" si="81"/>
        <v>1</v>
      </c>
      <c r="AE198">
        <f t="shared" si="82"/>
        <v>1</v>
      </c>
      <c r="AF198" s="138"/>
      <c r="AG198">
        <f t="shared" si="83"/>
        <v>0</v>
      </c>
      <c r="AH198">
        <f t="shared" si="84"/>
        <v>0</v>
      </c>
      <c r="AI198">
        <f t="shared" si="85"/>
        <v>1</v>
      </c>
      <c r="AJ198">
        <f t="shared" si="86"/>
        <v>0</v>
      </c>
      <c r="AK198" s="138"/>
      <c r="AL198">
        <f t="shared" si="87"/>
        <v>1</v>
      </c>
      <c r="AM198">
        <f t="shared" si="88"/>
        <v>0</v>
      </c>
      <c r="AN198">
        <f t="shared" si="89"/>
        <v>0</v>
      </c>
      <c r="AO198">
        <f t="shared" si="90"/>
        <v>0</v>
      </c>
      <c r="AP198" s="138"/>
      <c r="AR198">
        <f t="shared" si="91"/>
        <v>1</v>
      </c>
      <c r="AS198">
        <f t="shared" si="69"/>
        <v>0</v>
      </c>
      <c r="AT198">
        <f t="shared" si="70"/>
        <v>0</v>
      </c>
    </row>
    <row r="199" spans="1:46" x14ac:dyDescent="0.25">
      <c r="A199" s="1" t="s">
        <v>694</v>
      </c>
      <c r="B199" s="1" t="s">
        <v>695</v>
      </c>
      <c r="C199" s="2">
        <v>1039</v>
      </c>
      <c r="D199" s="1" t="s">
        <v>696</v>
      </c>
      <c r="E199" s="2">
        <v>7</v>
      </c>
      <c r="F199" s="2">
        <v>6</v>
      </c>
      <c r="G199" s="2">
        <v>4</v>
      </c>
      <c r="H199" s="2">
        <v>3</v>
      </c>
      <c r="I199" s="2">
        <v>2</v>
      </c>
      <c r="J199" s="2">
        <v>2</v>
      </c>
      <c r="K199" s="2">
        <v>2</v>
      </c>
      <c r="L199" s="2">
        <v>1</v>
      </c>
      <c r="M199" s="2">
        <v>1</v>
      </c>
      <c r="N199" s="2">
        <v>4</v>
      </c>
      <c r="O199" s="2">
        <v>5</v>
      </c>
      <c r="P199" s="2">
        <v>2</v>
      </c>
      <c r="Q199" s="2" t="s">
        <v>18</v>
      </c>
      <c r="R199">
        <f t="shared" si="71"/>
        <v>0</v>
      </c>
      <c r="S199">
        <f t="shared" si="72"/>
        <v>0</v>
      </c>
      <c r="T199">
        <f t="shared" si="73"/>
        <v>1</v>
      </c>
      <c r="U199">
        <f t="shared" si="74"/>
        <v>0</v>
      </c>
      <c r="V199" s="138"/>
      <c r="W199">
        <f t="shared" si="75"/>
        <v>0</v>
      </c>
      <c r="X199">
        <f t="shared" si="76"/>
        <v>1</v>
      </c>
      <c r="Y199">
        <f t="shared" si="77"/>
        <v>0</v>
      </c>
      <c r="Z199">
        <f t="shared" si="78"/>
        <v>1</v>
      </c>
      <c r="AA199" s="138"/>
      <c r="AB199">
        <f t="shared" si="79"/>
        <v>1</v>
      </c>
      <c r="AC199">
        <f t="shared" si="80"/>
        <v>0</v>
      </c>
      <c r="AD199">
        <f t="shared" si="81"/>
        <v>1</v>
      </c>
      <c r="AE199">
        <f t="shared" si="82"/>
        <v>1</v>
      </c>
      <c r="AF199" s="138"/>
      <c r="AG199">
        <f t="shared" si="83"/>
        <v>0</v>
      </c>
      <c r="AH199">
        <f t="shared" si="84"/>
        <v>0</v>
      </c>
      <c r="AI199">
        <f t="shared" si="85"/>
        <v>0</v>
      </c>
      <c r="AJ199">
        <f t="shared" si="86"/>
        <v>1</v>
      </c>
      <c r="AK199" s="138"/>
      <c r="AL199">
        <f t="shared" si="87"/>
        <v>0</v>
      </c>
      <c r="AM199">
        <f t="shared" si="88"/>
        <v>0</v>
      </c>
      <c r="AN199">
        <f t="shared" si="89"/>
        <v>0</v>
      </c>
      <c r="AO199">
        <f t="shared" si="90"/>
        <v>0</v>
      </c>
      <c r="AP199" s="138"/>
      <c r="AR199">
        <f t="shared" si="91"/>
        <v>0</v>
      </c>
      <c r="AS199">
        <f t="shared" si="69"/>
        <v>1</v>
      </c>
      <c r="AT199">
        <f t="shared" si="70"/>
        <v>0</v>
      </c>
    </row>
    <row r="200" spans="1:46" x14ac:dyDescent="0.25">
      <c r="A200" s="1" t="s">
        <v>697</v>
      </c>
      <c r="B200" s="1" t="s">
        <v>698</v>
      </c>
      <c r="C200" s="2">
        <v>493</v>
      </c>
      <c r="D200" s="1" t="s">
        <v>699</v>
      </c>
      <c r="E200" s="2">
        <v>1</v>
      </c>
      <c r="F200" s="2">
        <v>4</v>
      </c>
      <c r="G200" s="2">
        <v>4</v>
      </c>
      <c r="H200" s="2">
        <v>3</v>
      </c>
      <c r="I200" s="2">
        <v>2</v>
      </c>
      <c r="J200" s="2">
        <v>2</v>
      </c>
      <c r="K200" s="2">
        <v>2</v>
      </c>
      <c r="L200" s="2">
        <v>1</v>
      </c>
      <c r="M200" s="2">
        <v>1</v>
      </c>
      <c r="N200" s="2">
        <v>3</v>
      </c>
      <c r="O200" s="2">
        <v>6</v>
      </c>
      <c r="P200" s="2">
        <v>2</v>
      </c>
      <c r="Q200" s="2" t="s">
        <v>18</v>
      </c>
      <c r="R200">
        <f t="shared" si="71"/>
        <v>0</v>
      </c>
      <c r="S200">
        <f t="shared" si="72"/>
        <v>0</v>
      </c>
      <c r="T200">
        <f t="shared" si="73"/>
        <v>1</v>
      </c>
      <c r="U200">
        <f t="shared" si="74"/>
        <v>0</v>
      </c>
      <c r="V200" s="138"/>
      <c r="W200">
        <f t="shared" si="75"/>
        <v>0</v>
      </c>
      <c r="X200">
        <f t="shared" si="76"/>
        <v>1</v>
      </c>
      <c r="Y200">
        <f t="shared" si="77"/>
        <v>0</v>
      </c>
      <c r="Z200">
        <f t="shared" si="78"/>
        <v>1</v>
      </c>
      <c r="AA200" s="138"/>
      <c r="AB200">
        <f t="shared" si="79"/>
        <v>1</v>
      </c>
      <c r="AC200">
        <f t="shared" si="80"/>
        <v>0</v>
      </c>
      <c r="AD200">
        <f t="shared" si="81"/>
        <v>1</v>
      </c>
      <c r="AE200">
        <f t="shared" si="82"/>
        <v>1</v>
      </c>
      <c r="AF200" s="138"/>
      <c r="AG200">
        <f t="shared" si="83"/>
        <v>0</v>
      </c>
      <c r="AH200">
        <f t="shared" si="84"/>
        <v>0</v>
      </c>
      <c r="AI200">
        <f t="shared" si="85"/>
        <v>1</v>
      </c>
      <c r="AJ200">
        <f t="shared" si="86"/>
        <v>0</v>
      </c>
      <c r="AK200" s="138"/>
      <c r="AL200">
        <f t="shared" si="87"/>
        <v>0</v>
      </c>
      <c r="AM200">
        <f t="shared" si="88"/>
        <v>0</v>
      </c>
      <c r="AN200">
        <f t="shared" si="89"/>
        <v>0</v>
      </c>
      <c r="AO200">
        <f t="shared" si="90"/>
        <v>0</v>
      </c>
      <c r="AP200" s="138"/>
      <c r="AR200">
        <f t="shared" si="91"/>
        <v>0</v>
      </c>
      <c r="AS200">
        <f t="shared" si="69"/>
        <v>0</v>
      </c>
      <c r="AT200">
        <f t="shared" si="70"/>
        <v>1</v>
      </c>
    </row>
    <row r="201" spans="1:46" x14ac:dyDescent="0.25">
      <c r="A201" s="1" t="s">
        <v>700</v>
      </c>
      <c r="B201" s="1" t="s">
        <v>701</v>
      </c>
      <c r="C201" s="2">
        <v>650</v>
      </c>
      <c r="D201" s="1" t="s">
        <v>702</v>
      </c>
      <c r="E201" s="2">
        <v>1</v>
      </c>
      <c r="F201" s="2">
        <v>9</v>
      </c>
      <c r="G201" s="2">
        <v>4</v>
      </c>
      <c r="H201" s="2">
        <v>1</v>
      </c>
      <c r="I201" s="2">
        <v>1</v>
      </c>
      <c r="J201" s="2">
        <v>1</v>
      </c>
      <c r="K201" s="2">
        <v>2</v>
      </c>
      <c r="L201" s="2">
        <v>1</v>
      </c>
      <c r="M201" s="2">
        <v>1</v>
      </c>
      <c r="N201" s="2">
        <v>5</v>
      </c>
      <c r="O201" s="2">
        <v>1</v>
      </c>
      <c r="P201" s="2">
        <v>1</v>
      </c>
      <c r="Q201" s="1" t="s">
        <v>703</v>
      </c>
      <c r="R201">
        <f t="shared" si="71"/>
        <v>1</v>
      </c>
      <c r="S201">
        <f t="shared" si="72"/>
        <v>1</v>
      </c>
      <c r="T201">
        <f t="shared" si="73"/>
        <v>0</v>
      </c>
      <c r="U201">
        <f t="shared" si="74"/>
        <v>0</v>
      </c>
      <c r="V201" s="138"/>
      <c r="W201">
        <f t="shared" si="75"/>
        <v>1</v>
      </c>
      <c r="X201">
        <f t="shared" si="76"/>
        <v>0</v>
      </c>
      <c r="Y201">
        <f t="shared" si="77"/>
        <v>0</v>
      </c>
      <c r="Z201">
        <f t="shared" si="78"/>
        <v>1</v>
      </c>
      <c r="AA201" s="138"/>
      <c r="AB201">
        <f t="shared" si="79"/>
        <v>1</v>
      </c>
      <c r="AC201">
        <f t="shared" si="80"/>
        <v>0</v>
      </c>
      <c r="AD201">
        <f t="shared" si="81"/>
        <v>1</v>
      </c>
      <c r="AE201">
        <f t="shared" si="82"/>
        <v>1</v>
      </c>
      <c r="AF201" s="138"/>
      <c r="AG201">
        <f t="shared" si="83"/>
        <v>0</v>
      </c>
      <c r="AH201">
        <f t="shared" si="84"/>
        <v>0</v>
      </c>
      <c r="AI201">
        <f t="shared" si="85"/>
        <v>0</v>
      </c>
      <c r="AJ201">
        <f t="shared" si="86"/>
        <v>0</v>
      </c>
      <c r="AK201" s="138"/>
      <c r="AL201">
        <f t="shared" si="87"/>
        <v>1</v>
      </c>
      <c r="AM201">
        <f t="shared" si="88"/>
        <v>0</v>
      </c>
      <c r="AN201">
        <f t="shared" si="89"/>
        <v>0</v>
      </c>
      <c r="AO201">
        <f t="shared" si="90"/>
        <v>0</v>
      </c>
      <c r="AP201" s="138"/>
      <c r="AR201">
        <f t="shared" si="91"/>
        <v>0</v>
      </c>
      <c r="AS201">
        <f t="shared" si="69"/>
        <v>0</v>
      </c>
      <c r="AT201">
        <f t="shared" si="70"/>
        <v>0</v>
      </c>
    </row>
    <row r="202" spans="1:46" x14ac:dyDescent="0.25">
      <c r="A202" s="1" t="s">
        <v>704</v>
      </c>
      <c r="B202" s="1" t="s">
        <v>705</v>
      </c>
      <c r="C202" s="2">
        <v>1115</v>
      </c>
      <c r="D202" s="1" t="s">
        <v>706</v>
      </c>
      <c r="E202" s="2">
        <v>1</v>
      </c>
      <c r="F202" s="2">
        <v>12</v>
      </c>
      <c r="G202" s="2">
        <v>4</v>
      </c>
      <c r="H202" s="2">
        <v>3</v>
      </c>
      <c r="I202" s="2">
        <v>3</v>
      </c>
      <c r="J202" s="2">
        <v>3</v>
      </c>
      <c r="K202" s="2">
        <v>2</v>
      </c>
      <c r="L202" s="2">
        <v>2</v>
      </c>
      <c r="M202" s="2">
        <v>2</v>
      </c>
      <c r="N202" s="2">
        <v>3</v>
      </c>
      <c r="O202" s="2">
        <v>6</v>
      </c>
      <c r="P202" s="2">
        <v>2</v>
      </c>
      <c r="Q202" s="2" t="s">
        <v>18</v>
      </c>
      <c r="R202">
        <f t="shared" si="71"/>
        <v>0</v>
      </c>
      <c r="S202">
        <f t="shared" si="72"/>
        <v>0</v>
      </c>
      <c r="T202">
        <f t="shared" si="73"/>
        <v>0</v>
      </c>
      <c r="U202">
        <f t="shared" si="74"/>
        <v>0</v>
      </c>
      <c r="V202" s="138"/>
      <c r="W202">
        <f t="shared" si="75"/>
        <v>0</v>
      </c>
      <c r="X202">
        <f t="shared" si="76"/>
        <v>0</v>
      </c>
      <c r="Y202">
        <f t="shared" si="77"/>
        <v>0</v>
      </c>
      <c r="Z202">
        <f t="shared" si="78"/>
        <v>1</v>
      </c>
      <c r="AA202" s="138"/>
      <c r="AB202">
        <f t="shared" si="79"/>
        <v>0</v>
      </c>
      <c r="AC202">
        <f t="shared" si="80"/>
        <v>1</v>
      </c>
      <c r="AD202">
        <f t="shared" si="81"/>
        <v>0</v>
      </c>
      <c r="AE202">
        <f t="shared" si="82"/>
        <v>0</v>
      </c>
      <c r="AF202" s="138"/>
      <c r="AG202">
        <f t="shared" si="83"/>
        <v>0</v>
      </c>
      <c r="AH202">
        <f t="shared" si="84"/>
        <v>0</v>
      </c>
      <c r="AI202">
        <f t="shared" si="85"/>
        <v>1</v>
      </c>
      <c r="AJ202">
        <f t="shared" si="86"/>
        <v>0</v>
      </c>
      <c r="AK202" s="138"/>
      <c r="AL202">
        <f t="shared" si="87"/>
        <v>0</v>
      </c>
      <c r="AM202">
        <f t="shared" si="88"/>
        <v>0</v>
      </c>
      <c r="AN202">
        <f t="shared" si="89"/>
        <v>0</v>
      </c>
      <c r="AO202">
        <f t="shared" si="90"/>
        <v>0</v>
      </c>
      <c r="AP202" s="138"/>
      <c r="AR202">
        <f t="shared" si="91"/>
        <v>0</v>
      </c>
      <c r="AS202">
        <f t="shared" si="69"/>
        <v>0</v>
      </c>
      <c r="AT202">
        <f t="shared" si="70"/>
        <v>1</v>
      </c>
    </row>
    <row r="203" spans="1:46" x14ac:dyDescent="0.25">
      <c r="A203" s="1" t="s">
        <v>707</v>
      </c>
      <c r="B203" s="1" t="s">
        <v>708</v>
      </c>
      <c r="C203" s="2">
        <v>1159</v>
      </c>
      <c r="D203" s="1" t="s">
        <v>709</v>
      </c>
      <c r="E203" s="2">
        <v>10</v>
      </c>
      <c r="F203" s="2">
        <v>5</v>
      </c>
      <c r="G203" s="2">
        <v>4</v>
      </c>
      <c r="H203" s="2">
        <v>2</v>
      </c>
      <c r="I203" s="2">
        <v>3</v>
      </c>
      <c r="J203" s="2">
        <v>3</v>
      </c>
      <c r="K203" s="2">
        <v>3</v>
      </c>
      <c r="L203" s="2">
        <v>1</v>
      </c>
      <c r="M203" s="2">
        <v>1</v>
      </c>
      <c r="N203" s="2">
        <v>2</v>
      </c>
      <c r="O203" s="2">
        <v>1</v>
      </c>
      <c r="P203" s="2">
        <v>1</v>
      </c>
      <c r="Q203" s="1" t="s">
        <v>710</v>
      </c>
      <c r="R203">
        <f t="shared" si="71"/>
        <v>0</v>
      </c>
      <c r="S203">
        <f t="shared" si="72"/>
        <v>0</v>
      </c>
      <c r="T203">
        <f t="shared" si="73"/>
        <v>0</v>
      </c>
      <c r="U203">
        <f t="shared" si="74"/>
        <v>1</v>
      </c>
      <c r="V203" s="138"/>
      <c r="W203">
        <f t="shared" si="75"/>
        <v>0</v>
      </c>
      <c r="X203">
        <f t="shared" si="76"/>
        <v>0</v>
      </c>
      <c r="Y203">
        <f t="shared" si="77"/>
        <v>0</v>
      </c>
      <c r="Z203">
        <f t="shared" si="78"/>
        <v>0</v>
      </c>
      <c r="AA203" s="138"/>
      <c r="AB203">
        <f t="shared" si="79"/>
        <v>1</v>
      </c>
      <c r="AC203">
        <f t="shared" si="80"/>
        <v>0</v>
      </c>
      <c r="AD203">
        <f t="shared" si="81"/>
        <v>1</v>
      </c>
      <c r="AE203">
        <f t="shared" si="82"/>
        <v>1</v>
      </c>
      <c r="AF203" s="138"/>
      <c r="AG203">
        <f t="shared" si="83"/>
        <v>0</v>
      </c>
      <c r="AH203">
        <f t="shared" si="84"/>
        <v>1</v>
      </c>
      <c r="AI203">
        <f t="shared" si="85"/>
        <v>0</v>
      </c>
      <c r="AJ203">
        <f t="shared" si="86"/>
        <v>0</v>
      </c>
      <c r="AK203" s="138"/>
      <c r="AL203">
        <f t="shared" si="87"/>
        <v>1</v>
      </c>
      <c r="AM203">
        <f t="shared" si="88"/>
        <v>0</v>
      </c>
      <c r="AN203">
        <f t="shared" si="89"/>
        <v>0</v>
      </c>
      <c r="AO203">
        <f t="shared" si="90"/>
        <v>0</v>
      </c>
      <c r="AP203" s="138"/>
      <c r="AR203">
        <f t="shared" si="91"/>
        <v>0</v>
      </c>
      <c r="AS203">
        <f t="shared" si="69"/>
        <v>0</v>
      </c>
      <c r="AT203">
        <f t="shared" si="70"/>
        <v>0</v>
      </c>
    </row>
    <row r="204" spans="1:46" x14ac:dyDescent="0.25">
      <c r="A204" s="1" t="s">
        <v>711</v>
      </c>
      <c r="B204" s="1" t="s">
        <v>712</v>
      </c>
      <c r="C204" s="2">
        <v>348</v>
      </c>
      <c r="D204" s="1" t="s">
        <v>713</v>
      </c>
      <c r="E204" s="2">
        <v>3</v>
      </c>
      <c r="F204" s="2">
        <v>5</v>
      </c>
      <c r="G204" s="2">
        <v>4</v>
      </c>
      <c r="H204" s="2">
        <v>2</v>
      </c>
      <c r="I204" s="2">
        <v>2</v>
      </c>
      <c r="J204" s="2">
        <v>2</v>
      </c>
      <c r="K204" s="2">
        <v>2</v>
      </c>
      <c r="L204" s="2">
        <v>1</v>
      </c>
      <c r="M204" s="2">
        <v>1</v>
      </c>
      <c r="N204" s="2">
        <v>3</v>
      </c>
      <c r="O204" s="2">
        <v>6</v>
      </c>
      <c r="P204" s="2">
        <v>1</v>
      </c>
      <c r="Q204" s="1" t="s">
        <v>714</v>
      </c>
      <c r="R204">
        <f t="shared" si="71"/>
        <v>0</v>
      </c>
      <c r="S204">
        <f t="shared" si="72"/>
        <v>0</v>
      </c>
      <c r="T204">
        <f t="shared" si="73"/>
        <v>1</v>
      </c>
      <c r="U204">
        <f t="shared" si="74"/>
        <v>1</v>
      </c>
      <c r="V204" s="138"/>
      <c r="W204">
        <f t="shared" si="75"/>
        <v>0</v>
      </c>
      <c r="X204">
        <f t="shared" si="76"/>
        <v>1</v>
      </c>
      <c r="Y204">
        <f t="shared" si="77"/>
        <v>0</v>
      </c>
      <c r="Z204">
        <f t="shared" si="78"/>
        <v>1</v>
      </c>
      <c r="AA204" s="138"/>
      <c r="AB204">
        <f t="shared" si="79"/>
        <v>1</v>
      </c>
      <c r="AC204">
        <f t="shared" si="80"/>
        <v>0</v>
      </c>
      <c r="AD204">
        <f t="shared" si="81"/>
        <v>1</v>
      </c>
      <c r="AE204">
        <f t="shared" si="82"/>
        <v>1</v>
      </c>
      <c r="AF204" s="138"/>
      <c r="AG204">
        <f t="shared" si="83"/>
        <v>0</v>
      </c>
      <c r="AH204">
        <f t="shared" si="84"/>
        <v>0</v>
      </c>
      <c r="AI204">
        <f t="shared" si="85"/>
        <v>1</v>
      </c>
      <c r="AJ204">
        <f t="shared" si="86"/>
        <v>0</v>
      </c>
      <c r="AK204" s="138"/>
      <c r="AL204">
        <f t="shared" si="87"/>
        <v>0</v>
      </c>
      <c r="AM204">
        <f t="shared" si="88"/>
        <v>0</v>
      </c>
      <c r="AN204">
        <f t="shared" si="89"/>
        <v>0</v>
      </c>
      <c r="AO204">
        <f t="shared" si="90"/>
        <v>0</v>
      </c>
      <c r="AP204" s="138"/>
      <c r="AR204">
        <f t="shared" si="91"/>
        <v>0</v>
      </c>
      <c r="AS204">
        <f t="shared" si="69"/>
        <v>0</v>
      </c>
      <c r="AT204">
        <f t="shared" si="70"/>
        <v>1</v>
      </c>
    </row>
    <row r="205" spans="1:46" x14ac:dyDescent="0.25">
      <c r="A205" s="1" t="s">
        <v>715</v>
      </c>
      <c r="B205" s="1" t="s">
        <v>716</v>
      </c>
      <c r="C205" s="2">
        <v>913</v>
      </c>
      <c r="D205" s="1" t="s">
        <v>717</v>
      </c>
      <c r="E205" s="2">
        <v>1</v>
      </c>
      <c r="F205" s="2">
        <v>6</v>
      </c>
      <c r="G205" s="2">
        <v>4</v>
      </c>
      <c r="H205" s="2">
        <v>1</v>
      </c>
      <c r="I205" s="2">
        <v>1</v>
      </c>
      <c r="J205" s="2">
        <v>2</v>
      </c>
      <c r="K205" s="2">
        <v>2</v>
      </c>
      <c r="L205" s="2">
        <v>1</v>
      </c>
      <c r="M205" s="2">
        <v>1</v>
      </c>
      <c r="N205" s="2">
        <v>1</v>
      </c>
      <c r="O205" s="2">
        <v>1</v>
      </c>
      <c r="P205" s="2">
        <v>2</v>
      </c>
      <c r="Q205" s="2" t="s">
        <v>18</v>
      </c>
      <c r="R205">
        <f t="shared" si="71"/>
        <v>1</v>
      </c>
      <c r="S205">
        <f t="shared" si="72"/>
        <v>1</v>
      </c>
      <c r="T205">
        <f t="shared" si="73"/>
        <v>0</v>
      </c>
      <c r="U205">
        <f t="shared" si="74"/>
        <v>0</v>
      </c>
      <c r="V205" s="138"/>
      <c r="W205">
        <f t="shared" si="75"/>
        <v>0</v>
      </c>
      <c r="X205">
        <f t="shared" si="76"/>
        <v>1</v>
      </c>
      <c r="Y205">
        <f t="shared" si="77"/>
        <v>0</v>
      </c>
      <c r="Z205">
        <f t="shared" si="78"/>
        <v>1</v>
      </c>
      <c r="AA205" s="138"/>
      <c r="AB205">
        <f t="shared" si="79"/>
        <v>1</v>
      </c>
      <c r="AC205">
        <f t="shared" si="80"/>
        <v>0</v>
      </c>
      <c r="AD205">
        <f t="shared" si="81"/>
        <v>1</v>
      </c>
      <c r="AE205">
        <f t="shared" si="82"/>
        <v>1</v>
      </c>
      <c r="AF205" s="138"/>
      <c r="AG205">
        <f t="shared" si="83"/>
        <v>1</v>
      </c>
      <c r="AH205">
        <f t="shared" si="84"/>
        <v>0</v>
      </c>
      <c r="AI205">
        <f t="shared" si="85"/>
        <v>0</v>
      </c>
      <c r="AJ205">
        <f t="shared" si="86"/>
        <v>0</v>
      </c>
      <c r="AK205" s="138"/>
      <c r="AL205">
        <f t="shared" si="87"/>
        <v>1</v>
      </c>
      <c r="AM205">
        <f t="shared" si="88"/>
        <v>0</v>
      </c>
      <c r="AN205">
        <f t="shared" si="89"/>
        <v>0</v>
      </c>
      <c r="AO205">
        <f t="shared" si="90"/>
        <v>0</v>
      </c>
      <c r="AP205" s="138"/>
      <c r="AR205">
        <f t="shared" si="91"/>
        <v>0</v>
      </c>
      <c r="AS205">
        <f t="shared" si="69"/>
        <v>0</v>
      </c>
      <c r="AT205">
        <f t="shared" si="70"/>
        <v>0</v>
      </c>
    </row>
    <row r="206" spans="1:46" x14ac:dyDescent="0.25">
      <c r="A206" s="1" t="s">
        <v>718</v>
      </c>
      <c r="B206" s="1" t="s">
        <v>719</v>
      </c>
      <c r="C206" s="2">
        <v>1576</v>
      </c>
      <c r="D206" s="1" t="s">
        <v>720</v>
      </c>
      <c r="E206" s="2">
        <v>1</v>
      </c>
      <c r="F206" s="2">
        <v>6</v>
      </c>
      <c r="G206" s="2">
        <v>4</v>
      </c>
      <c r="H206" s="2">
        <v>3</v>
      </c>
      <c r="I206" s="2">
        <v>1</v>
      </c>
      <c r="J206" s="2">
        <v>2</v>
      </c>
      <c r="K206" s="2">
        <v>2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1" t="s">
        <v>721</v>
      </c>
      <c r="R206">
        <f t="shared" si="71"/>
        <v>1</v>
      </c>
      <c r="S206">
        <f t="shared" si="72"/>
        <v>0</v>
      </c>
      <c r="T206">
        <f t="shared" si="73"/>
        <v>0</v>
      </c>
      <c r="U206">
        <f t="shared" si="74"/>
        <v>0</v>
      </c>
      <c r="V206" s="138"/>
      <c r="W206">
        <f t="shared" si="75"/>
        <v>0</v>
      </c>
      <c r="X206">
        <f t="shared" si="76"/>
        <v>1</v>
      </c>
      <c r="Y206">
        <f t="shared" si="77"/>
        <v>0</v>
      </c>
      <c r="Z206">
        <f t="shared" si="78"/>
        <v>1</v>
      </c>
      <c r="AA206" s="138"/>
      <c r="AB206">
        <f t="shared" si="79"/>
        <v>1</v>
      </c>
      <c r="AC206">
        <f t="shared" si="80"/>
        <v>0</v>
      </c>
      <c r="AD206">
        <f t="shared" si="81"/>
        <v>1</v>
      </c>
      <c r="AE206">
        <f t="shared" si="82"/>
        <v>1</v>
      </c>
      <c r="AF206" s="138"/>
      <c r="AG206">
        <f t="shared" si="83"/>
        <v>1</v>
      </c>
      <c r="AH206">
        <f t="shared" si="84"/>
        <v>0</v>
      </c>
      <c r="AI206">
        <f t="shared" si="85"/>
        <v>0</v>
      </c>
      <c r="AJ206">
        <f t="shared" si="86"/>
        <v>0</v>
      </c>
      <c r="AK206" s="138"/>
      <c r="AL206">
        <f t="shared" si="87"/>
        <v>1</v>
      </c>
      <c r="AM206">
        <f t="shared" si="88"/>
        <v>0</v>
      </c>
      <c r="AN206">
        <f t="shared" si="89"/>
        <v>0</v>
      </c>
      <c r="AO206">
        <f t="shared" si="90"/>
        <v>0</v>
      </c>
      <c r="AP206" s="138"/>
      <c r="AR206">
        <f t="shared" si="91"/>
        <v>0</v>
      </c>
      <c r="AS206">
        <f t="shared" si="69"/>
        <v>0</v>
      </c>
      <c r="AT206">
        <f t="shared" si="70"/>
        <v>0</v>
      </c>
    </row>
    <row r="207" spans="1:46" x14ac:dyDescent="0.25">
      <c r="A207" s="1" t="s">
        <v>722</v>
      </c>
      <c r="B207" s="1" t="s">
        <v>723</v>
      </c>
      <c r="C207" s="2">
        <v>439</v>
      </c>
      <c r="D207" s="1" t="s">
        <v>724</v>
      </c>
      <c r="E207" s="2">
        <v>8</v>
      </c>
      <c r="F207" s="2">
        <v>1</v>
      </c>
      <c r="G207" s="2">
        <v>3</v>
      </c>
      <c r="H207" s="2">
        <v>1</v>
      </c>
      <c r="I207" s="2">
        <v>2</v>
      </c>
      <c r="J207" s="2">
        <v>2</v>
      </c>
      <c r="K207" s="2">
        <v>2</v>
      </c>
      <c r="L207" s="2">
        <v>1</v>
      </c>
      <c r="M207" s="2">
        <v>2</v>
      </c>
      <c r="N207" s="2">
        <v>2</v>
      </c>
      <c r="O207" s="2">
        <v>6</v>
      </c>
      <c r="P207" s="2">
        <v>1</v>
      </c>
      <c r="Q207" s="1" t="s">
        <v>725</v>
      </c>
      <c r="R207">
        <f t="shared" si="71"/>
        <v>0</v>
      </c>
      <c r="S207">
        <f t="shared" si="72"/>
        <v>1</v>
      </c>
      <c r="T207">
        <f t="shared" si="73"/>
        <v>1</v>
      </c>
      <c r="U207">
        <f t="shared" si="74"/>
        <v>0</v>
      </c>
      <c r="V207" s="138"/>
      <c r="W207">
        <f t="shared" si="75"/>
        <v>0</v>
      </c>
      <c r="X207">
        <f t="shared" si="76"/>
        <v>1</v>
      </c>
      <c r="Y207">
        <f t="shared" si="77"/>
        <v>0</v>
      </c>
      <c r="Z207">
        <f t="shared" si="78"/>
        <v>1</v>
      </c>
      <c r="AA207" s="138"/>
      <c r="AB207">
        <f t="shared" si="79"/>
        <v>1</v>
      </c>
      <c r="AC207">
        <f t="shared" si="80"/>
        <v>0</v>
      </c>
      <c r="AD207">
        <f t="shared" si="81"/>
        <v>0</v>
      </c>
      <c r="AE207">
        <f t="shared" si="82"/>
        <v>0</v>
      </c>
      <c r="AF207" s="138"/>
      <c r="AG207">
        <f t="shared" si="83"/>
        <v>0</v>
      </c>
      <c r="AH207">
        <f t="shared" si="84"/>
        <v>1</v>
      </c>
      <c r="AI207">
        <f t="shared" si="85"/>
        <v>0</v>
      </c>
      <c r="AJ207">
        <f t="shared" si="86"/>
        <v>0</v>
      </c>
      <c r="AK207" s="138"/>
      <c r="AL207">
        <f t="shared" si="87"/>
        <v>0</v>
      </c>
      <c r="AM207">
        <f t="shared" si="88"/>
        <v>0</v>
      </c>
      <c r="AN207">
        <f t="shared" si="89"/>
        <v>0</v>
      </c>
      <c r="AO207">
        <f t="shared" si="90"/>
        <v>0</v>
      </c>
      <c r="AP207" s="138"/>
      <c r="AR207">
        <f t="shared" si="91"/>
        <v>0</v>
      </c>
      <c r="AS207">
        <f t="shared" si="69"/>
        <v>0</v>
      </c>
      <c r="AT207">
        <f t="shared" si="70"/>
        <v>1</v>
      </c>
    </row>
    <row r="208" spans="1:46" x14ac:dyDescent="0.25">
      <c r="A208" s="1" t="s">
        <v>726</v>
      </c>
      <c r="B208" s="1" t="s">
        <v>727</v>
      </c>
      <c r="C208" s="2">
        <v>945</v>
      </c>
      <c r="D208" s="1" t="s">
        <v>728</v>
      </c>
      <c r="E208" s="2">
        <v>7</v>
      </c>
      <c r="F208" s="2">
        <v>7</v>
      </c>
      <c r="G208" s="2">
        <v>3</v>
      </c>
      <c r="H208" s="2">
        <v>1</v>
      </c>
      <c r="I208" s="2">
        <v>2</v>
      </c>
      <c r="J208" s="2">
        <v>2</v>
      </c>
      <c r="K208" s="2">
        <v>2</v>
      </c>
      <c r="L208" s="2">
        <v>1</v>
      </c>
      <c r="M208" s="2">
        <v>3</v>
      </c>
      <c r="N208" s="2">
        <v>2</v>
      </c>
      <c r="O208" s="2">
        <v>4</v>
      </c>
      <c r="P208" s="2">
        <v>1</v>
      </c>
      <c r="Q208" s="1" t="s">
        <v>729</v>
      </c>
      <c r="R208">
        <f t="shared" si="71"/>
        <v>0</v>
      </c>
      <c r="S208">
        <f t="shared" si="72"/>
        <v>1</v>
      </c>
      <c r="T208">
        <f t="shared" si="73"/>
        <v>1</v>
      </c>
      <c r="U208">
        <f t="shared" si="74"/>
        <v>0</v>
      </c>
      <c r="V208" s="138"/>
      <c r="W208">
        <f t="shared" si="75"/>
        <v>0</v>
      </c>
      <c r="X208">
        <f t="shared" si="76"/>
        <v>1</v>
      </c>
      <c r="Y208">
        <f t="shared" si="77"/>
        <v>0</v>
      </c>
      <c r="Z208">
        <f t="shared" si="78"/>
        <v>1</v>
      </c>
      <c r="AA208" s="138"/>
      <c r="AB208">
        <f t="shared" si="79"/>
        <v>1</v>
      </c>
      <c r="AC208">
        <f t="shared" si="80"/>
        <v>0</v>
      </c>
      <c r="AD208">
        <f t="shared" si="81"/>
        <v>0</v>
      </c>
      <c r="AE208">
        <f t="shared" si="82"/>
        <v>0</v>
      </c>
      <c r="AF208" s="138"/>
      <c r="AG208">
        <f t="shared" si="83"/>
        <v>0</v>
      </c>
      <c r="AH208">
        <f t="shared" si="84"/>
        <v>1</v>
      </c>
      <c r="AI208">
        <f t="shared" si="85"/>
        <v>0</v>
      </c>
      <c r="AJ208">
        <f t="shared" si="86"/>
        <v>0</v>
      </c>
      <c r="AK208" s="138"/>
      <c r="AL208">
        <f t="shared" si="87"/>
        <v>0</v>
      </c>
      <c r="AM208">
        <f t="shared" si="88"/>
        <v>0</v>
      </c>
      <c r="AN208">
        <f t="shared" si="89"/>
        <v>0</v>
      </c>
      <c r="AO208">
        <f t="shared" si="90"/>
        <v>1</v>
      </c>
      <c r="AP208" s="138"/>
      <c r="AR208">
        <f t="shared" si="91"/>
        <v>0</v>
      </c>
      <c r="AS208">
        <f t="shared" si="69"/>
        <v>0</v>
      </c>
      <c r="AT208">
        <f t="shared" si="70"/>
        <v>0</v>
      </c>
    </row>
    <row r="209" spans="1:46" x14ac:dyDescent="0.25">
      <c r="A209" s="1" t="s">
        <v>730</v>
      </c>
      <c r="B209" s="1" t="s">
        <v>731</v>
      </c>
      <c r="C209" s="2">
        <v>345</v>
      </c>
      <c r="D209" s="1" t="s">
        <v>732</v>
      </c>
      <c r="E209" s="2">
        <v>2</v>
      </c>
      <c r="F209" s="2">
        <v>2</v>
      </c>
      <c r="G209" s="2">
        <v>3</v>
      </c>
      <c r="H209" s="2">
        <v>3</v>
      </c>
      <c r="I209" s="2">
        <v>3</v>
      </c>
      <c r="J209" s="2">
        <v>2</v>
      </c>
      <c r="K209" s="2">
        <v>3</v>
      </c>
      <c r="L209" s="2">
        <v>2</v>
      </c>
      <c r="M209" s="2">
        <v>2</v>
      </c>
      <c r="N209" s="2">
        <v>1</v>
      </c>
      <c r="O209" s="2">
        <v>6</v>
      </c>
      <c r="P209" s="2">
        <v>2</v>
      </c>
      <c r="Q209" s="2" t="s">
        <v>18</v>
      </c>
      <c r="R209">
        <f t="shared" si="71"/>
        <v>0</v>
      </c>
      <c r="S209">
        <f t="shared" si="72"/>
        <v>0</v>
      </c>
      <c r="T209">
        <f t="shared" si="73"/>
        <v>0</v>
      </c>
      <c r="U209">
        <f t="shared" si="74"/>
        <v>0</v>
      </c>
      <c r="V209" s="138"/>
      <c r="W209">
        <f t="shared" si="75"/>
        <v>0</v>
      </c>
      <c r="X209">
        <f t="shared" si="76"/>
        <v>1</v>
      </c>
      <c r="Y209">
        <f t="shared" si="77"/>
        <v>0</v>
      </c>
      <c r="Z209">
        <f t="shared" si="78"/>
        <v>0</v>
      </c>
      <c r="AA209" s="138"/>
      <c r="AB209">
        <f t="shared" si="79"/>
        <v>0</v>
      </c>
      <c r="AC209">
        <f t="shared" si="80"/>
        <v>1</v>
      </c>
      <c r="AD209">
        <f t="shared" si="81"/>
        <v>0</v>
      </c>
      <c r="AE209">
        <f t="shared" si="82"/>
        <v>0</v>
      </c>
      <c r="AF209" s="138"/>
      <c r="AG209">
        <f t="shared" si="83"/>
        <v>1</v>
      </c>
      <c r="AH209">
        <f t="shared" si="84"/>
        <v>0</v>
      </c>
      <c r="AI209">
        <f t="shared" si="85"/>
        <v>0</v>
      </c>
      <c r="AJ209">
        <f t="shared" si="86"/>
        <v>0</v>
      </c>
      <c r="AK209" s="138"/>
      <c r="AL209">
        <f t="shared" si="87"/>
        <v>0</v>
      </c>
      <c r="AM209">
        <f t="shared" si="88"/>
        <v>0</v>
      </c>
      <c r="AN209">
        <f t="shared" si="89"/>
        <v>0</v>
      </c>
      <c r="AO209">
        <f t="shared" si="90"/>
        <v>0</v>
      </c>
      <c r="AP209" s="138"/>
      <c r="AR209">
        <f t="shared" si="91"/>
        <v>0</v>
      </c>
      <c r="AS209">
        <f t="shared" si="69"/>
        <v>0</v>
      </c>
      <c r="AT209">
        <f t="shared" si="70"/>
        <v>1</v>
      </c>
    </row>
    <row r="210" spans="1:46" x14ac:dyDescent="0.25">
      <c r="A210" s="1" t="s">
        <v>733</v>
      </c>
      <c r="B210" s="1" t="s">
        <v>734</v>
      </c>
      <c r="C210" s="2">
        <v>767</v>
      </c>
      <c r="D210" s="1" t="s">
        <v>735</v>
      </c>
      <c r="E210" s="2">
        <v>10</v>
      </c>
      <c r="F210" s="2">
        <v>7</v>
      </c>
      <c r="G210" s="2">
        <v>3</v>
      </c>
      <c r="H210" s="2">
        <v>3</v>
      </c>
      <c r="I210" s="2">
        <v>3</v>
      </c>
      <c r="J210" s="2">
        <v>2</v>
      </c>
      <c r="K210" s="2">
        <v>3</v>
      </c>
      <c r="L210" s="2">
        <v>1</v>
      </c>
      <c r="M210" s="2">
        <v>1</v>
      </c>
      <c r="N210" s="2">
        <v>1</v>
      </c>
      <c r="O210" s="2">
        <v>1</v>
      </c>
      <c r="P210" s="2">
        <v>2</v>
      </c>
      <c r="Q210" s="2" t="s">
        <v>18</v>
      </c>
      <c r="R210">
        <f t="shared" si="71"/>
        <v>0</v>
      </c>
      <c r="S210">
        <f t="shared" si="72"/>
        <v>0</v>
      </c>
      <c r="T210">
        <f t="shared" si="73"/>
        <v>0</v>
      </c>
      <c r="U210">
        <f t="shared" si="74"/>
        <v>0</v>
      </c>
      <c r="V210" s="138"/>
      <c r="W210">
        <f t="shared" si="75"/>
        <v>0</v>
      </c>
      <c r="X210">
        <f t="shared" si="76"/>
        <v>1</v>
      </c>
      <c r="Y210">
        <f t="shared" si="77"/>
        <v>0</v>
      </c>
      <c r="Z210">
        <f t="shared" si="78"/>
        <v>0</v>
      </c>
      <c r="AA210" s="138"/>
      <c r="AB210">
        <f t="shared" si="79"/>
        <v>1</v>
      </c>
      <c r="AC210">
        <f t="shared" si="80"/>
        <v>0</v>
      </c>
      <c r="AD210">
        <f t="shared" si="81"/>
        <v>1</v>
      </c>
      <c r="AE210">
        <f t="shared" si="82"/>
        <v>1</v>
      </c>
      <c r="AF210" s="138"/>
      <c r="AG210">
        <f t="shared" si="83"/>
        <v>1</v>
      </c>
      <c r="AH210">
        <f t="shared" si="84"/>
        <v>0</v>
      </c>
      <c r="AI210">
        <f t="shared" si="85"/>
        <v>0</v>
      </c>
      <c r="AJ210">
        <f t="shared" si="86"/>
        <v>0</v>
      </c>
      <c r="AK210" s="138"/>
      <c r="AL210">
        <f t="shared" si="87"/>
        <v>1</v>
      </c>
      <c r="AM210">
        <f t="shared" si="88"/>
        <v>0</v>
      </c>
      <c r="AN210">
        <f t="shared" si="89"/>
        <v>0</v>
      </c>
      <c r="AO210">
        <f t="shared" si="90"/>
        <v>0</v>
      </c>
      <c r="AP210" s="138"/>
      <c r="AR210">
        <f t="shared" si="91"/>
        <v>0</v>
      </c>
      <c r="AS210">
        <f t="shared" si="69"/>
        <v>0</v>
      </c>
      <c r="AT210">
        <f t="shared" si="70"/>
        <v>0</v>
      </c>
    </row>
    <row r="211" spans="1:46" x14ac:dyDescent="0.25">
      <c r="A211" s="1" t="s">
        <v>736</v>
      </c>
      <c r="B211" s="1" t="s">
        <v>737</v>
      </c>
      <c r="C211" s="2">
        <v>327</v>
      </c>
      <c r="D211" s="1" t="s">
        <v>738</v>
      </c>
      <c r="E211" s="2">
        <v>7</v>
      </c>
      <c r="F211" s="2">
        <v>2</v>
      </c>
      <c r="G211" s="2">
        <v>3</v>
      </c>
      <c r="H211" s="2">
        <v>1</v>
      </c>
      <c r="I211" s="2">
        <v>1</v>
      </c>
      <c r="J211" s="2">
        <v>2</v>
      </c>
      <c r="K211" s="2">
        <v>1</v>
      </c>
      <c r="L211" s="2">
        <v>2</v>
      </c>
      <c r="M211" s="2">
        <v>2</v>
      </c>
      <c r="N211" s="2">
        <v>5</v>
      </c>
      <c r="O211" s="2">
        <v>6</v>
      </c>
      <c r="P211" s="2">
        <v>2</v>
      </c>
      <c r="Q211" s="2" t="s">
        <v>18</v>
      </c>
      <c r="R211">
        <f t="shared" si="71"/>
        <v>1</v>
      </c>
      <c r="S211">
        <f t="shared" si="72"/>
        <v>1</v>
      </c>
      <c r="T211">
        <f t="shared" si="73"/>
        <v>0</v>
      </c>
      <c r="U211">
        <f t="shared" si="74"/>
        <v>0</v>
      </c>
      <c r="V211" s="138"/>
      <c r="W211">
        <f t="shared" si="75"/>
        <v>0</v>
      </c>
      <c r="X211">
        <f t="shared" si="76"/>
        <v>1</v>
      </c>
      <c r="Y211">
        <f t="shared" si="77"/>
        <v>1</v>
      </c>
      <c r="Z211">
        <f t="shared" si="78"/>
        <v>0</v>
      </c>
      <c r="AA211" s="138"/>
      <c r="AB211">
        <f t="shared" si="79"/>
        <v>0</v>
      </c>
      <c r="AC211">
        <f t="shared" si="80"/>
        <v>1</v>
      </c>
      <c r="AD211">
        <f t="shared" si="81"/>
        <v>0</v>
      </c>
      <c r="AE211">
        <f t="shared" si="82"/>
        <v>0</v>
      </c>
      <c r="AF211" s="138"/>
      <c r="AG211">
        <f t="shared" si="83"/>
        <v>0</v>
      </c>
      <c r="AH211">
        <f t="shared" si="84"/>
        <v>0</v>
      </c>
      <c r="AI211">
        <f t="shared" si="85"/>
        <v>0</v>
      </c>
      <c r="AJ211">
        <f t="shared" si="86"/>
        <v>0</v>
      </c>
      <c r="AK211" s="138"/>
      <c r="AL211">
        <f t="shared" si="87"/>
        <v>0</v>
      </c>
      <c r="AM211">
        <f t="shared" si="88"/>
        <v>0</v>
      </c>
      <c r="AN211">
        <f t="shared" si="89"/>
        <v>0</v>
      </c>
      <c r="AO211">
        <f t="shared" si="90"/>
        <v>0</v>
      </c>
      <c r="AP211" s="138"/>
      <c r="AR211">
        <f t="shared" si="91"/>
        <v>0</v>
      </c>
      <c r="AS211">
        <f t="shared" si="69"/>
        <v>0</v>
      </c>
      <c r="AT211">
        <f t="shared" si="70"/>
        <v>1</v>
      </c>
    </row>
    <row r="212" spans="1:46" x14ac:dyDescent="0.25">
      <c r="A212" s="1" t="s">
        <v>739</v>
      </c>
      <c r="B212" s="1" t="s">
        <v>740</v>
      </c>
      <c r="C212" s="2">
        <v>1321</v>
      </c>
      <c r="D212" s="1" t="s">
        <v>741</v>
      </c>
      <c r="E212" s="2">
        <v>8</v>
      </c>
      <c r="F212" s="2">
        <v>5</v>
      </c>
      <c r="G212" s="2">
        <v>4</v>
      </c>
      <c r="H212" s="2">
        <v>1</v>
      </c>
      <c r="I212" s="2">
        <v>3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3</v>
      </c>
      <c r="P212" s="2">
        <v>1</v>
      </c>
      <c r="Q212" s="1" t="s">
        <v>742</v>
      </c>
      <c r="R212">
        <f t="shared" si="71"/>
        <v>0</v>
      </c>
      <c r="S212">
        <f t="shared" si="72"/>
        <v>1</v>
      </c>
      <c r="T212">
        <f t="shared" si="73"/>
        <v>0</v>
      </c>
      <c r="U212">
        <f t="shared" si="74"/>
        <v>0</v>
      </c>
      <c r="V212" s="138"/>
      <c r="W212">
        <f t="shared" si="75"/>
        <v>1</v>
      </c>
      <c r="X212">
        <f t="shared" si="76"/>
        <v>0</v>
      </c>
      <c r="Y212">
        <f t="shared" si="77"/>
        <v>1</v>
      </c>
      <c r="Z212">
        <f t="shared" si="78"/>
        <v>0</v>
      </c>
      <c r="AA212" s="138"/>
      <c r="AB212">
        <f t="shared" si="79"/>
        <v>1</v>
      </c>
      <c r="AC212">
        <f t="shared" si="80"/>
        <v>0</v>
      </c>
      <c r="AD212">
        <f t="shared" si="81"/>
        <v>1</v>
      </c>
      <c r="AE212">
        <f t="shared" si="82"/>
        <v>1</v>
      </c>
      <c r="AF212" s="138"/>
      <c r="AG212">
        <f t="shared" si="83"/>
        <v>1</v>
      </c>
      <c r="AH212">
        <f t="shared" si="84"/>
        <v>0</v>
      </c>
      <c r="AI212">
        <f t="shared" si="85"/>
        <v>0</v>
      </c>
      <c r="AJ212">
        <f t="shared" si="86"/>
        <v>0</v>
      </c>
      <c r="AK212" s="138"/>
      <c r="AL212">
        <f t="shared" si="87"/>
        <v>0</v>
      </c>
      <c r="AM212">
        <f t="shared" si="88"/>
        <v>0</v>
      </c>
      <c r="AN212">
        <f t="shared" si="89"/>
        <v>1</v>
      </c>
      <c r="AO212">
        <f t="shared" si="90"/>
        <v>0</v>
      </c>
      <c r="AP212" s="138"/>
      <c r="AR212">
        <f t="shared" si="91"/>
        <v>0</v>
      </c>
      <c r="AS212">
        <f t="shared" si="69"/>
        <v>0</v>
      </c>
      <c r="AT212">
        <f t="shared" si="70"/>
        <v>0</v>
      </c>
    </row>
    <row r="213" spans="1:46" x14ac:dyDescent="0.25">
      <c r="A213" s="1" t="s">
        <v>743</v>
      </c>
      <c r="B213" s="1" t="s">
        <v>744</v>
      </c>
      <c r="C213" s="2">
        <v>498</v>
      </c>
      <c r="D213" s="1" t="s">
        <v>745</v>
      </c>
      <c r="E213" s="2">
        <v>8</v>
      </c>
      <c r="F213" s="2">
        <v>2</v>
      </c>
      <c r="G213" s="2">
        <v>1</v>
      </c>
      <c r="H213" s="2">
        <v>3</v>
      </c>
      <c r="I213" s="2">
        <v>2</v>
      </c>
      <c r="J213" s="2">
        <v>2</v>
      </c>
      <c r="K213" s="2">
        <v>2</v>
      </c>
      <c r="L213" s="2">
        <v>2</v>
      </c>
      <c r="M213" s="2">
        <v>2</v>
      </c>
      <c r="N213" s="2">
        <v>3</v>
      </c>
      <c r="O213" s="2">
        <v>3</v>
      </c>
      <c r="P213" s="2">
        <v>2</v>
      </c>
      <c r="Q213" s="2" t="s">
        <v>18</v>
      </c>
      <c r="R213">
        <f t="shared" si="71"/>
        <v>0</v>
      </c>
      <c r="S213">
        <f t="shared" si="72"/>
        <v>0</v>
      </c>
      <c r="T213">
        <f t="shared" si="73"/>
        <v>1</v>
      </c>
      <c r="U213">
        <f t="shared" si="74"/>
        <v>0</v>
      </c>
      <c r="V213" s="138"/>
      <c r="W213">
        <f t="shared" si="75"/>
        <v>0</v>
      </c>
      <c r="X213">
        <f t="shared" si="76"/>
        <v>1</v>
      </c>
      <c r="Y213">
        <f t="shared" si="77"/>
        <v>0</v>
      </c>
      <c r="Z213">
        <f t="shared" si="78"/>
        <v>1</v>
      </c>
      <c r="AA213" s="138"/>
      <c r="AB213">
        <f t="shared" si="79"/>
        <v>0</v>
      </c>
      <c r="AC213">
        <f t="shared" si="80"/>
        <v>1</v>
      </c>
      <c r="AD213">
        <f t="shared" si="81"/>
        <v>0</v>
      </c>
      <c r="AE213">
        <f t="shared" si="82"/>
        <v>0</v>
      </c>
      <c r="AF213" s="138"/>
      <c r="AG213">
        <f t="shared" si="83"/>
        <v>0</v>
      </c>
      <c r="AH213">
        <f t="shared" si="84"/>
        <v>0</v>
      </c>
      <c r="AI213">
        <f t="shared" si="85"/>
        <v>1</v>
      </c>
      <c r="AJ213">
        <f t="shared" si="86"/>
        <v>0</v>
      </c>
      <c r="AK213" s="138"/>
      <c r="AL213">
        <f t="shared" si="87"/>
        <v>0</v>
      </c>
      <c r="AM213">
        <f t="shared" si="88"/>
        <v>0</v>
      </c>
      <c r="AN213">
        <f t="shared" si="89"/>
        <v>1</v>
      </c>
      <c r="AO213">
        <f t="shared" si="90"/>
        <v>0</v>
      </c>
      <c r="AP213" s="138"/>
      <c r="AR213">
        <f t="shared" si="91"/>
        <v>0</v>
      </c>
      <c r="AS213">
        <f t="shared" si="69"/>
        <v>0</v>
      </c>
      <c r="AT213">
        <f t="shared" si="70"/>
        <v>0</v>
      </c>
    </row>
    <row r="214" spans="1:46" x14ac:dyDescent="0.25">
      <c r="A214" s="1" t="s">
        <v>746</v>
      </c>
      <c r="B214" s="1" t="s">
        <v>747</v>
      </c>
      <c r="C214" s="2">
        <v>352</v>
      </c>
      <c r="D214" s="1" t="s">
        <v>748</v>
      </c>
      <c r="E214" s="2">
        <v>6</v>
      </c>
      <c r="F214" s="2">
        <v>8</v>
      </c>
      <c r="G214" s="2">
        <v>3</v>
      </c>
      <c r="H214" s="2">
        <v>2</v>
      </c>
      <c r="I214" s="2">
        <v>1</v>
      </c>
      <c r="J214" s="2">
        <v>1</v>
      </c>
      <c r="K214" s="2">
        <v>2</v>
      </c>
      <c r="L214" s="2">
        <v>1</v>
      </c>
      <c r="M214" s="2">
        <v>2</v>
      </c>
      <c r="N214" s="2">
        <v>3</v>
      </c>
      <c r="O214" s="2">
        <v>6</v>
      </c>
      <c r="P214" s="2">
        <v>2</v>
      </c>
      <c r="Q214" s="2" t="s">
        <v>18</v>
      </c>
      <c r="R214">
        <f t="shared" si="71"/>
        <v>1</v>
      </c>
      <c r="S214">
        <f t="shared" si="72"/>
        <v>0</v>
      </c>
      <c r="T214">
        <f t="shared" si="73"/>
        <v>0</v>
      </c>
      <c r="U214">
        <f t="shared" si="74"/>
        <v>1</v>
      </c>
      <c r="V214" s="138"/>
      <c r="W214">
        <f t="shared" si="75"/>
        <v>1</v>
      </c>
      <c r="X214">
        <f t="shared" si="76"/>
        <v>0</v>
      </c>
      <c r="Y214">
        <f t="shared" si="77"/>
        <v>0</v>
      </c>
      <c r="Z214">
        <f t="shared" si="78"/>
        <v>1</v>
      </c>
      <c r="AA214" s="138"/>
      <c r="AB214">
        <f t="shared" si="79"/>
        <v>1</v>
      </c>
      <c r="AC214">
        <f t="shared" si="80"/>
        <v>0</v>
      </c>
      <c r="AD214">
        <f t="shared" si="81"/>
        <v>0</v>
      </c>
      <c r="AE214">
        <f t="shared" si="82"/>
        <v>0</v>
      </c>
      <c r="AF214" s="138"/>
      <c r="AG214">
        <f t="shared" si="83"/>
        <v>0</v>
      </c>
      <c r="AH214">
        <f t="shared" si="84"/>
        <v>0</v>
      </c>
      <c r="AI214">
        <f t="shared" si="85"/>
        <v>1</v>
      </c>
      <c r="AJ214">
        <f t="shared" si="86"/>
        <v>0</v>
      </c>
      <c r="AK214" s="138"/>
      <c r="AL214">
        <f t="shared" si="87"/>
        <v>0</v>
      </c>
      <c r="AM214">
        <f t="shared" si="88"/>
        <v>0</v>
      </c>
      <c r="AN214">
        <f t="shared" si="89"/>
        <v>0</v>
      </c>
      <c r="AO214">
        <f t="shared" si="90"/>
        <v>0</v>
      </c>
      <c r="AP214" s="138"/>
      <c r="AR214">
        <f t="shared" si="91"/>
        <v>0</v>
      </c>
      <c r="AS214">
        <f t="shared" si="69"/>
        <v>0</v>
      </c>
      <c r="AT214">
        <f t="shared" si="70"/>
        <v>1</v>
      </c>
    </row>
    <row r="215" spans="1:46" x14ac:dyDescent="0.25">
      <c r="A215" s="1" t="s">
        <v>749</v>
      </c>
      <c r="B215" s="1" t="s">
        <v>750</v>
      </c>
      <c r="C215" s="2">
        <v>400</v>
      </c>
      <c r="D215" s="1" t="s">
        <v>751</v>
      </c>
      <c r="E215" s="2">
        <v>7</v>
      </c>
      <c r="F215" s="2">
        <v>2</v>
      </c>
      <c r="G215" s="2">
        <v>3</v>
      </c>
      <c r="H215" s="2">
        <v>1</v>
      </c>
      <c r="I215" s="2">
        <v>3</v>
      </c>
      <c r="J215" s="2">
        <v>2</v>
      </c>
      <c r="K215" s="2">
        <v>2</v>
      </c>
      <c r="L215" s="2">
        <v>1</v>
      </c>
      <c r="M215" s="2">
        <v>2</v>
      </c>
      <c r="N215" s="2">
        <v>2</v>
      </c>
      <c r="O215" s="2">
        <v>6</v>
      </c>
      <c r="P215" s="2">
        <v>2</v>
      </c>
      <c r="Q215" s="2" t="s">
        <v>18</v>
      </c>
      <c r="R215">
        <f t="shared" si="71"/>
        <v>0</v>
      </c>
      <c r="S215">
        <f t="shared" si="72"/>
        <v>1</v>
      </c>
      <c r="T215">
        <f t="shared" si="73"/>
        <v>0</v>
      </c>
      <c r="U215">
        <f t="shared" si="74"/>
        <v>0</v>
      </c>
      <c r="V215" s="138"/>
      <c r="W215">
        <f t="shared" si="75"/>
        <v>0</v>
      </c>
      <c r="X215">
        <f t="shared" si="76"/>
        <v>1</v>
      </c>
      <c r="Y215">
        <f t="shared" si="77"/>
        <v>0</v>
      </c>
      <c r="Z215">
        <f t="shared" si="78"/>
        <v>1</v>
      </c>
      <c r="AA215" s="138"/>
      <c r="AB215">
        <f t="shared" si="79"/>
        <v>1</v>
      </c>
      <c r="AC215">
        <f t="shared" si="80"/>
        <v>0</v>
      </c>
      <c r="AD215">
        <f t="shared" si="81"/>
        <v>0</v>
      </c>
      <c r="AE215">
        <f t="shared" si="82"/>
        <v>0</v>
      </c>
      <c r="AF215" s="138"/>
      <c r="AG215">
        <f t="shared" si="83"/>
        <v>0</v>
      </c>
      <c r="AH215">
        <f t="shared" si="84"/>
        <v>1</v>
      </c>
      <c r="AI215">
        <f t="shared" si="85"/>
        <v>0</v>
      </c>
      <c r="AJ215">
        <f t="shared" si="86"/>
        <v>0</v>
      </c>
      <c r="AK215" s="138"/>
      <c r="AL215">
        <f t="shared" si="87"/>
        <v>0</v>
      </c>
      <c r="AM215">
        <f t="shared" si="88"/>
        <v>0</v>
      </c>
      <c r="AN215">
        <f t="shared" si="89"/>
        <v>0</v>
      </c>
      <c r="AO215">
        <f t="shared" si="90"/>
        <v>0</v>
      </c>
      <c r="AP215" s="138"/>
      <c r="AR215">
        <f t="shared" si="91"/>
        <v>0</v>
      </c>
      <c r="AS215">
        <f t="shared" si="69"/>
        <v>0</v>
      </c>
      <c r="AT215">
        <f t="shared" si="70"/>
        <v>1</v>
      </c>
    </row>
    <row r="216" spans="1:46" x14ac:dyDescent="0.25">
      <c r="A216" s="1" t="s">
        <v>752</v>
      </c>
      <c r="B216" s="1" t="s">
        <v>753</v>
      </c>
      <c r="C216" s="2">
        <v>467</v>
      </c>
      <c r="D216" s="1" t="s">
        <v>754</v>
      </c>
      <c r="E216" s="2">
        <v>7</v>
      </c>
      <c r="F216" s="2">
        <v>11</v>
      </c>
      <c r="G216" s="2">
        <v>4</v>
      </c>
      <c r="H216" s="2">
        <v>2</v>
      </c>
      <c r="I216" s="2">
        <v>3</v>
      </c>
      <c r="J216" s="2">
        <v>2</v>
      </c>
      <c r="K216" s="2">
        <v>2</v>
      </c>
      <c r="L216" s="2">
        <v>2</v>
      </c>
      <c r="M216" s="2">
        <v>2</v>
      </c>
      <c r="N216" s="2">
        <v>3</v>
      </c>
      <c r="O216" s="2">
        <v>6</v>
      </c>
      <c r="P216" s="2">
        <v>2</v>
      </c>
      <c r="Q216" s="2" t="s">
        <v>18</v>
      </c>
      <c r="R216">
        <f t="shared" si="71"/>
        <v>0</v>
      </c>
      <c r="S216">
        <f t="shared" si="72"/>
        <v>0</v>
      </c>
      <c r="T216">
        <f t="shared" si="73"/>
        <v>0</v>
      </c>
      <c r="U216">
        <f t="shared" si="74"/>
        <v>1</v>
      </c>
      <c r="V216" s="138"/>
      <c r="W216">
        <f t="shared" si="75"/>
        <v>0</v>
      </c>
      <c r="X216">
        <f t="shared" si="76"/>
        <v>1</v>
      </c>
      <c r="Y216">
        <f t="shared" si="77"/>
        <v>0</v>
      </c>
      <c r="Z216">
        <f t="shared" si="78"/>
        <v>1</v>
      </c>
      <c r="AA216" s="138"/>
      <c r="AB216">
        <f t="shared" si="79"/>
        <v>0</v>
      </c>
      <c r="AC216">
        <f t="shared" si="80"/>
        <v>1</v>
      </c>
      <c r="AD216">
        <f t="shared" si="81"/>
        <v>0</v>
      </c>
      <c r="AE216">
        <f t="shared" si="82"/>
        <v>0</v>
      </c>
      <c r="AF216" s="138"/>
      <c r="AG216">
        <f t="shared" si="83"/>
        <v>0</v>
      </c>
      <c r="AH216">
        <f t="shared" si="84"/>
        <v>0</v>
      </c>
      <c r="AI216">
        <f t="shared" si="85"/>
        <v>1</v>
      </c>
      <c r="AJ216">
        <f t="shared" si="86"/>
        <v>0</v>
      </c>
      <c r="AK216" s="138"/>
      <c r="AL216">
        <f t="shared" si="87"/>
        <v>0</v>
      </c>
      <c r="AM216">
        <f t="shared" si="88"/>
        <v>0</v>
      </c>
      <c r="AN216">
        <f t="shared" si="89"/>
        <v>0</v>
      </c>
      <c r="AO216">
        <f t="shared" si="90"/>
        <v>0</v>
      </c>
      <c r="AP216" s="138"/>
      <c r="AR216">
        <f t="shared" si="91"/>
        <v>0</v>
      </c>
      <c r="AS216">
        <f t="shared" si="69"/>
        <v>0</v>
      </c>
      <c r="AT216">
        <f t="shared" si="70"/>
        <v>1</v>
      </c>
    </row>
    <row r="217" spans="1:46" x14ac:dyDescent="0.25">
      <c r="A217" s="1" t="s">
        <v>755</v>
      </c>
      <c r="B217" s="1" t="s">
        <v>756</v>
      </c>
      <c r="C217" s="2">
        <v>423</v>
      </c>
      <c r="D217" s="1" t="s">
        <v>757</v>
      </c>
      <c r="E217" s="2">
        <v>3</v>
      </c>
      <c r="F217" s="2">
        <v>4</v>
      </c>
      <c r="G217" s="2">
        <v>4</v>
      </c>
      <c r="H217" s="2">
        <v>1</v>
      </c>
      <c r="I217" s="2">
        <v>3</v>
      </c>
      <c r="J217" s="2">
        <v>1</v>
      </c>
      <c r="K217" s="2">
        <v>2</v>
      </c>
      <c r="L217" s="2">
        <v>1</v>
      </c>
      <c r="M217" s="2">
        <v>2</v>
      </c>
      <c r="N217" s="2">
        <v>2</v>
      </c>
      <c r="O217" s="2">
        <v>6</v>
      </c>
      <c r="P217" s="2">
        <v>1</v>
      </c>
      <c r="Q217" s="1" t="s">
        <v>758</v>
      </c>
      <c r="R217">
        <f t="shared" si="71"/>
        <v>0</v>
      </c>
      <c r="S217">
        <f t="shared" si="72"/>
        <v>1</v>
      </c>
      <c r="T217">
        <f t="shared" si="73"/>
        <v>0</v>
      </c>
      <c r="U217">
        <f t="shared" si="74"/>
        <v>0</v>
      </c>
      <c r="V217" s="138"/>
      <c r="W217">
        <f t="shared" si="75"/>
        <v>1</v>
      </c>
      <c r="X217">
        <f t="shared" si="76"/>
        <v>0</v>
      </c>
      <c r="Y217">
        <f t="shared" si="77"/>
        <v>0</v>
      </c>
      <c r="Z217">
        <f t="shared" si="78"/>
        <v>1</v>
      </c>
      <c r="AA217" s="138"/>
      <c r="AB217">
        <f t="shared" si="79"/>
        <v>1</v>
      </c>
      <c r="AC217">
        <f t="shared" si="80"/>
        <v>0</v>
      </c>
      <c r="AD217">
        <f t="shared" si="81"/>
        <v>0</v>
      </c>
      <c r="AE217">
        <f t="shared" si="82"/>
        <v>0</v>
      </c>
      <c r="AF217" s="138"/>
      <c r="AG217">
        <f t="shared" si="83"/>
        <v>0</v>
      </c>
      <c r="AH217">
        <f t="shared" si="84"/>
        <v>1</v>
      </c>
      <c r="AI217">
        <f t="shared" si="85"/>
        <v>0</v>
      </c>
      <c r="AJ217">
        <f t="shared" si="86"/>
        <v>0</v>
      </c>
      <c r="AK217" s="138"/>
      <c r="AL217">
        <f t="shared" si="87"/>
        <v>0</v>
      </c>
      <c r="AM217">
        <f t="shared" si="88"/>
        <v>0</v>
      </c>
      <c r="AN217">
        <f t="shared" si="89"/>
        <v>0</v>
      </c>
      <c r="AO217">
        <f t="shared" si="90"/>
        <v>0</v>
      </c>
      <c r="AP217" s="138"/>
      <c r="AR217">
        <f t="shared" si="91"/>
        <v>0</v>
      </c>
      <c r="AS217">
        <f t="shared" si="69"/>
        <v>0</v>
      </c>
      <c r="AT217">
        <f t="shared" si="70"/>
        <v>1</v>
      </c>
    </row>
    <row r="218" spans="1:46" x14ac:dyDescent="0.25">
      <c r="A218" s="1" t="s">
        <v>759</v>
      </c>
      <c r="B218" s="1" t="s">
        <v>760</v>
      </c>
      <c r="C218" s="2">
        <v>566</v>
      </c>
      <c r="D218" s="1" t="s">
        <v>761</v>
      </c>
      <c r="E218" s="2">
        <v>6</v>
      </c>
      <c r="F218" s="2">
        <v>8</v>
      </c>
      <c r="G218" s="2">
        <v>4</v>
      </c>
      <c r="H218" s="2">
        <v>1</v>
      </c>
      <c r="I218" s="2">
        <v>1</v>
      </c>
      <c r="J218" s="2">
        <v>2</v>
      </c>
      <c r="K218" s="2">
        <v>2</v>
      </c>
      <c r="L218" s="2">
        <v>2</v>
      </c>
      <c r="M218" s="2">
        <v>2</v>
      </c>
      <c r="N218" s="2">
        <v>4</v>
      </c>
      <c r="O218" s="2">
        <v>6</v>
      </c>
      <c r="P218" s="2">
        <v>1</v>
      </c>
      <c r="Q218" s="1" t="s">
        <v>762</v>
      </c>
      <c r="R218">
        <f t="shared" si="71"/>
        <v>1</v>
      </c>
      <c r="S218">
        <f t="shared" si="72"/>
        <v>1</v>
      </c>
      <c r="T218">
        <f t="shared" si="73"/>
        <v>0</v>
      </c>
      <c r="U218">
        <f t="shared" si="74"/>
        <v>0</v>
      </c>
      <c r="V218" s="138"/>
      <c r="W218">
        <f t="shared" si="75"/>
        <v>0</v>
      </c>
      <c r="X218">
        <f t="shared" si="76"/>
        <v>1</v>
      </c>
      <c r="Y218">
        <f t="shared" si="77"/>
        <v>0</v>
      </c>
      <c r="Z218">
        <f t="shared" si="78"/>
        <v>1</v>
      </c>
      <c r="AA218" s="138"/>
      <c r="AB218">
        <f t="shared" si="79"/>
        <v>0</v>
      </c>
      <c r="AC218">
        <f t="shared" si="80"/>
        <v>1</v>
      </c>
      <c r="AD218">
        <f t="shared" si="81"/>
        <v>0</v>
      </c>
      <c r="AE218">
        <f t="shared" si="82"/>
        <v>0</v>
      </c>
      <c r="AF218" s="138"/>
      <c r="AG218">
        <f t="shared" si="83"/>
        <v>0</v>
      </c>
      <c r="AH218">
        <f t="shared" si="84"/>
        <v>0</v>
      </c>
      <c r="AI218">
        <f t="shared" si="85"/>
        <v>0</v>
      </c>
      <c r="AJ218">
        <f t="shared" si="86"/>
        <v>1</v>
      </c>
      <c r="AK218" s="138"/>
      <c r="AL218">
        <f t="shared" si="87"/>
        <v>0</v>
      </c>
      <c r="AM218">
        <f t="shared" si="88"/>
        <v>0</v>
      </c>
      <c r="AN218">
        <f t="shared" si="89"/>
        <v>0</v>
      </c>
      <c r="AO218">
        <f t="shared" si="90"/>
        <v>0</v>
      </c>
      <c r="AP218" s="138"/>
      <c r="AR218">
        <f t="shared" si="91"/>
        <v>0</v>
      </c>
      <c r="AS218">
        <f t="shared" si="69"/>
        <v>0</v>
      </c>
      <c r="AT218">
        <f t="shared" si="70"/>
        <v>1</v>
      </c>
    </row>
    <row r="219" spans="1:46" x14ac:dyDescent="0.25">
      <c r="A219" s="1" t="s">
        <v>763</v>
      </c>
      <c r="B219" s="1" t="s">
        <v>764</v>
      </c>
      <c r="C219" s="2">
        <v>608</v>
      </c>
      <c r="D219" s="1" t="s">
        <v>765</v>
      </c>
      <c r="E219" s="2">
        <v>5</v>
      </c>
      <c r="F219" s="2">
        <v>12</v>
      </c>
      <c r="G219" s="2">
        <v>4</v>
      </c>
      <c r="H219" s="2">
        <v>2</v>
      </c>
      <c r="I219" s="2">
        <v>1</v>
      </c>
      <c r="J219" s="2">
        <v>2</v>
      </c>
      <c r="K219" s="2">
        <v>2</v>
      </c>
      <c r="L219" s="2">
        <v>1</v>
      </c>
      <c r="M219" s="2">
        <v>2</v>
      </c>
      <c r="N219" s="2">
        <v>3</v>
      </c>
      <c r="O219" s="2">
        <v>6</v>
      </c>
      <c r="P219" s="2">
        <v>2</v>
      </c>
      <c r="Q219" s="2" t="s">
        <v>18</v>
      </c>
      <c r="R219">
        <f t="shared" si="71"/>
        <v>1</v>
      </c>
      <c r="S219">
        <f t="shared" si="72"/>
        <v>0</v>
      </c>
      <c r="T219">
        <f t="shared" si="73"/>
        <v>0</v>
      </c>
      <c r="U219">
        <f t="shared" si="74"/>
        <v>1</v>
      </c>
      <c r="V219" s="138"/>
      <c r="W219">
        <f t="shared" si="75"/>
        <v>0</v>
      </c>
      <c r="X219">
        <f t="shared" si="76"/>
        <v>1</v>
      </c>
      <c r="Y219">
        <f t="shared" si="77"/>
        <v>0</v>
      </c>
      <c r="Z219">
        <f t="shared" si="78"/>
        <v>1</v>
      </c>
      <c r="AA219" s="138"/>
      <c r="AB219">
        <f t="shared" si="79"/>
        <v>1</v>
      </c>
      <c r="AC219">
        <f t="shared" si="80"/>
        <v>0</v>
      </c>
      <c r="AD219">
        <f t="shared" si="81"/>
        <v>0</v>
      </c>
      <c r="AE219">
        <f t="shared" si="82"/>
        <v>0</v>
      </c>
      <c r="AF219" s="138"/>
      <c r="AG219">
        <f t="shared" si="83"/>
        <v>0</v>
      </c>
      <c r="AH219">
        <f t="shared" si="84"/>
        <v>0</v>
      </c>
      <c r="AI219">
        <f t="shared" si="85"/>
        <v>1</v>
      </c>
      <c r="AJ219">
        <f t="shared" si="86"/>
        <v>0</v>
      </c>
      <c r="AK219" s="138"/>
      <c r="AL219">
        <f t="shared" si="87"/>
        <v>0</v>
      </c>
      <c r="AM219">
        <f t="shared" si="88"/>
        <v>0</v>
      </c>
      <c r="AN219">
        <f t="shared" si="89"/>
        <v>0</v>
      </c>
      <c r="AO219">
        <f t="shared" si="90"/>
        <v>0</v>
      </c>
      <c r="AP219" s="138"/>
      <c r="AR219">
        <f t="shared" si="91"/>
        <v>0</v>
      </c>
      <c r="AS219">
        <f t="shared" si="69"/>
        <v>0</v>
      </c>
      <c r="AT219">
        <f t="shared" si="70"/>
        <v>1</v>
      </c>
    </row>
    <row r="220" spans="1:46" x14ac:dyDescent="0.25">
      <c r="A220" s="1" t="s">
        <v>766</v>
      </c>
      <c r="B220" s="1" t="s">
        <v>767</v>
      </c>
      <c r="C220" s="2">
        <v>1078</v>
      </c>
      <c r="D220" s="1" t="s">
        <v>768</v>
      </c>
      <c r="E220" s="2">
        <v>5</v>
      </c>
      <c r="F220" s="2">
        <v>1</v>
      </c>
      <c r="G220" s="2">
        <v>4</v>
      </c>
      <c r="H220" s="2">
        <v>2</v>
      </c>
      <c r="I220" s="2">
        <v>2</v>
      </c>
      <c r="J220" s="2">
        <v>1</v>
      </c>
      <c r="K220" s="2">
        <v>2</v>
      </c>
      <c r="L220" s="2">
        <v>1</v>
      </c>
      <c r="M220" s="2">
        <v>3</v>
      </c>
      <c r="N220" s="2">
        <v>1</v>
      </c>
      <c r="O220" s="2">
        <v>6</v>
      </c>
      <c r="P220" s="2">
        <v>2</v>
      </c>
      <c r="Q220" s="2" t="s">
        <v>18</v>
      </c>
      <c r="R220">
        <f t="shared" si="71"/>
        <v>0</v>
      </c>
      <c r="S220">
        <f t="shared" si="72"/>
        <v>0</v>
      </c>
      <c r="T220">
        <f t="shared" si="73"/>
        <v>1</v>
      </c>
      <c r="U220">
        <f t="shared" si="74"/>
        <v>1</v>
      </c>
      <c r="V220" s="138"/>
      <c r="W220">
        <f t="shared" si="75"/>
        <v>1</v>
      </c>
      <c r="X220">
        <f t="shared" si="76"/>
        <v>0</v>
      </c>
      <c r="Y220">
        <f t="shared" si="77"/>
        <v>0</v>
      </c>
      <c r="Z220">
        <f t="shared" si="78"/>
        <v>1</v>
      </c>
      <c r="AA220" s="138"/>
      <c r="AB220">
        <f t="shared" si="79"/>
        <v>1</v>
      </c>
      <c r="AC220">
        <f t="shared" si="80"/>
        <v>0</v>
      </c>
      <c r="AD220">
        <f t="shared" si="81"/>
        <v>0</v>
      </c>
      <c r="AE220">
        <f t="shared" si="82"/>
        <v>0</v>
      </c>
      <c r="AF220" s="138"/>
      <c r="AG220">
        <f t="shared" si="83"/>
        <v>1</v>
      </c>
      <c r="AH220">
        <f t="shared" si="84"/>
        <v>0</v>
      </c>
      <c r="AI220">
        <f t="shared" si="85"/>
        <v>0</v>
      </c>
      <c r="AJ220">
        <f t="shared" si="86"/>
        <v>0</v>
      </c>
      <c r="AK220" s="138"/>
      <c r="AL220">
        <f t="shared" si="87"/>
        <v>0</v>
      </c>
      <c r="AM220">
        <f t="shared" si="88"/>
        <v>0</v>
      </c>
      <c r="AN220">
        <f t="shared" si="89"/>
        <v>0</v>
      </c>
      <c r="AO220">
        <f t="shared" si="90"/>
        <v>0</v>
      </c>
      <c r="AP220" s="138"/>
      <c r="AR220">
        <f t="shared" si="91"/>
        <v>0</v>
      </c>
      <c r="AS220">
        <f t="shared" si="69"/>
        <v>0</v>
      </c>
      <c r="AT220">
        <f t="shared" si="70"/>
        <v>1</v>
      </c>
    </row>
    <row r="221" spans="1:46" x14ac:dyDescent="0.25">
      <c r="A221" s="1" t="s">
        <v>769</v>
      </c>
      <c r="B221" s="1" t="s">
        <v>770</v>
      </c>
      <c r="C221" s="2">
        <v>1413</v>
      </c>
      <c r="D221" s="1" t="s">
        <v>771</v>
      </c>
      <c r="E221" s="2">
        <v>5</v>
      </c>
      <c r="F221" s="2">
        <v>2</v>
      </c>
      <c r="G221" s="2">
        <v>4</v>
      </c>
      <c r="H221" s="2">
        <v>2</v>
      </c>
      <c r="I221" s="2">
        <v>3</v>
      </c>
      <c r="J221" s="2">
        <v>2</v>
      </c>
      <c r="K221" s="2">
        <v>1</v>
      </c>
      <c r="L221" s="2">
        <v>1</v>
      </c>
      <c r="M221" s="2">
        <v>1</v>
      </c>
      <c r="N221" s="2">
        <v>3</v>
      </c>
      <c r="O221" s="2">
        <v>6</v>
      </c>
      <c r="P221" s="2">
        <v>1</v>
      </c>
      <c r="Q221" s="1" t="s">
        <v>772</v>
      </c>
      <c r="R221">
        <f t="shared" si="71"/>
        <v>0</v>
      </c>
      <c r="S221">
        <f t="shared" si="72"/>
        <v>0</v>
      </c>
      <c r="T221">
        <f t="shared" si="73"/>
        <v>0</v>
      </c>
      <c r="U221">
        <f t="shared" si="74"/>
        <v>1</v>
      </c>
      <c r="V221" s="138"/>
      <c r="W221">
        <f t="shared" si="75"/>
        <v>0</v>
      </c>
      <c r="X221">
        <f t="shared" si="76"/>
        <v>1</v>
      </c>
      <c r="Y221">
        <f t="shared" si="77"/>
        <v>1</v>
      </c>
      <c r="Z221">
        <f t="shared" si="78"/>
        <v>0</v>
      </c>
      <c r="AA221" s="138"/>
      <c r="AB221">
        <f t="shared" si="79"/>
        <v>1</v>
      </c>
      <c r="AC221">
        <f t="shared" si="80"/>
        <v>0</v>
      </c>
      <c r="AD221">
        <f t="shared" si="81"/>
        <v>1</v>
      </c>
      <c r="AE221">
        <f t="shared" si="82"/>
        <v>1</v>
      </c>
      <c r="AF221" s="138"/>
      <c r="AG221">
        <f t="shared" si="83"/>
        <v>0</v>
      </c>
      <c r="AH221">
        <f t="shared" si="84"/>
        <v>0</v>
      </c>
      <c r="AI221">
        <f t="shared" si="85"/>
        <v>1</v>
      </c>
      <c r="AJ221">
        <f t="shared" si="86"/>
        <v>0</v>
      </c>
      <c r="AK221" s="138"/>
      <c r="AL221">
        <f t="shared" si="87"/>
        <v>0</v>
      </c>
      <c r="AM221">
        <f t="shared" si="88"/>
        <v>0</v>
      </c>
      <c r="AN221">
        <f t="shared" si="89"/>
        <v>0</v>
      </c>
      <c r="AO221">
        <f t="shared" si="90"/>
        <v>0</v>
      </c>
      <c r="AP221" s="138"/>
      <c r="AR221">
        <f t="shared" si="91"/>
        <v>0</v>
      </c>
      <c r="AS221">
        <f t="shared" si="69"/>
        <v>0</v>
      </c>
      <c r="AT221">
        <f t="shared" si="70"/>
        <v>1</v>
      </c>
    </row>
    <row r="222" spans="1:46" x14ac:dyDescent="0.25">
      <c r="A222" s="1" t="s">
        <v>773</v>
      </c>
      <c r="B222" s="1" t="s">
        <v>774</v>
      </c>
      <c r="C222" s="2">
        <v>413</v>
      </c>
      <c r="D222" s="1" t="s">
        <v>775</v>
      </c>
      <c r="E222" s="2">
        <v>3</v>
      </c>
      <c r="F222" s="2">
        <v>10</v>
      </c>
      <c r="G222" s="2">
        <v>4</v>
      </c>
      <c r="H222" s="2">
        <v>3</v>
      </c>
      <c r="I222" s="2">
        <v>1</v>
      </c>
      <c r="J222" s="2">
        <v>3</v>
      </c>
      <c r="K222" s="2">
        <v>1</v>
      </c>
      <c r="L222" s="2">
        <v>1</v>
      </c>
      <c r="M222" s="2">
        <v>2</v>
      </c>
      <c r="N222" s="2">
        <v>3</v>
      </c>
      <c r="O222" s="2">
        <v>4</v>
      </c>
      <c r="P222" s="2">
        <v>2</v>
      </c>
      <c r="Q222" s="2" t="s">
        <v>18</v>
      </c>
      <c r="R222">
        <f t="shared" si="71"/>
        <v>1</v>
      </c>
      <c r="S222">
        <f t="shared" si="72"/>
        <v>0</v>
      </c>
      <c r="T222">
        <f t="shared" si="73"/>
        <v>0</v>
      </c>
      <c r="U222">
        <f t="shared" si="74"/>
        <v>0</v>
      </c>
      <c r="V222" s="138"/>
      <c r="W222">
        <f t="shared" si="75"/>
        <v>0</v>
      </c>
      <c r="X222">
        <f t="shared" si="76"/>
        <v>0</v>
      </c>
      <c r="Y222">
        <f t="shared" si="77"/>
        <v>1</v>
      </c>
      <c r="Z222">
        <f t="shared" si="78"/>
        <v>0</v>
      </c>
      <c r="AA222" s="138"/>
      <c r="AB222">
        <f t="shared" si="79"/>
        <v>1</v>
      </c>
      <c r="AC222">
        <f t="shared" si="80"/>
        <v>0</v>
      </c>
      <c r="AD222">
        <f t="shared" si="81"/>
        <v>0</v>
      </c>
      <c r="AE222">
        <f t="shared" si="82"/>
        <v>0</v>
      </c>
      <c r="AF222" s="138"/>
      <c r="AG222">
        <f t="shared" si="83"/>
        <v>0</v>
      </c>
      <c r="AH222">
        <f t="shared" si="84"/>
        <v>0</v>
      </c>
      <c r="AI222">
        <f t="shared" si="85"/>
        <v>1</v>
      </c>
      <c r="AJ222">
        <f t="shared" si="86"/>
        <v>0</v>
      </c>
      <c r="AK222" s="138"/>
      <c r="AL222">
        <f t="shared" si="87"/>
        <v>0</v>
      </c>
      <c r="AM222">
        <f t="shared" si="88"/>
        <v>0</v>
      </c>
      <c r="AN222">
        <f t="shared" si="89"/>
        <v>0</v>
      </c>
      <c r="AO222">
        <f t="shared" si="90"/>
        <v>1</v>
      </c>
      <c r="AP222" s="138"/>
      <c r="AR222">
        <f t="shared" si="91"/>
        <v>0</v>
      </c>
      <c r="AS222">
        <f t="shared" si="69"/>
        <v>0</v>
      </c>
      <c r="AT222">
        <f t="shared" si="70"/>
        <v>0</v>
      </c>
    </row>
    <row r="223" spans="1:46" x14ac:dyDescent="0.25">
      <c r="A223" s="1" t="s">
        <v>776</v>
      </c>
      <c r="B223" s="1" t="s">
        <v>777</v>
      </c>
      <c r="C223" s="2">
        <v>1627</v>
      </c>
      <c r="D223" s="1" t="s">
        <v>778</v>
      </c>
      <c r="E223" s="2">
        <v>9</v>
      </c>
      <c r="F223" s="2">
        <v>5</v>
      </c>
      <c r="G223" s="2">
        <v>4</v>
      </c>
      <c r="H223" s="2">
        <v>1</v>
      </c>
      <c r="I223" s="2">
        <v>3</v>
      </c>
      <c r="J223" s="2">
        <v>2</v>
      </c>
      <c r="K223" s="2">
        <v>1</v>
      </c>
      <c r="L223" s="2">
        <v>2</v>
      </c>
      <c r="M223" s="2">
        <v>1</v>
      </c>
      <c r="N223" s="2">
        <v>1</v>
      </c>
      <c r="O223" s="2">
        <v>1</v>
      </c>
      <c r="P223" s="2">
        <v>1</v>
      </c>
      <c r="Q223" s="1" t="s">
        <v>779</v>
      </c>
      <c r="R223">
        <f t="shared" si="71"/>
        <v>0</v>
      </c>
      <c r="S223">
        <f t="shared" si="72"/>
        <v>1</v>
      </c>
      <c r="T223">
        <f t="shared" si="73"/>
        <v>0</v>
      </c>
      <c r="U223">
        <f t="shared" si="74"/>
        <v>0</v>
      </c>
      <c r="V223" s="138"/>
      <c r="W223">
        <f t="shared" si="75"/>
        <v>0</v>
      </c>
      <c r="X223">
        <f t="shared" si="76"/>
        <v>1</v>
      </c>
      <c r="Y223">
        <f t="shared" si="77"/>
        <v>1</v>
      </c>
      <c r="Z223">
        <f t="shared" si="78"/>
        <v>0</v>
      </c>
      <c r="AA223" s="138"/>
      <c r="AB223">
        <f t="shared" si="79"/>
        <v>0</v>
      </c>
      <c r="AC223">
        <f t="shared" si="80"/>
        <v>1</v>
      </c>
      <c r="AD223">
        <f t="shared" si="81"/>
        <v>1</v>
      </c>
      <c r="AE223">
        <f t="shared" si="82"/>
        <v>1</v>
      </c>
      <c r="AF223" s="138"/>
      <c r="AG223">
        <f t="shared" si="83"/>
        <v>1</v>
      </c>
      <c r="AH223">
        <f t="shared" si="84"/>
        <v>0</v>
      </c>
      <c r="AI223">
        <f t="shared" si="85"/>
        <v>0</v>
      </c>
      <c r="AJ223">
        <f t="shared" si="86"/>
        <v>0</v>
      </c>
      <c r="AK223" s="138"/>
      <c r="AL223">
        <f t="shared" si="87"/>
        <v>1</v>
      </c>
      <c r="AM223">
        <f t="shared" si="88"/>
        <v>0</v>
      </c>
      <c r="AN223">
        <f t="shared" si="89"/>
        <v>0</v>
      </c>
      <c r="AO223">
        <f t="shared" si="90"/>
        <v>0</v>
      </c>
      <c r="AP223" s="138"/>
      <c r="AR223">
        <f t="shared" si="91"/>
        <v>0</v>
      </c>
      <c r="AS223">
        <f t="shared" si="69"/>
        <v>0</v>
      </c>
      <c r="AT223">
        <f t="shared" si="70"/>
        <v>0</v>
      </c>
    </row>
    <row r="224" spans="1:46" x14ac:dyDescent="0.25">
      <c r="A224" s="1" t="s">
        <v>780</v>
      </c>
      <c r="B224" s="1" t="s">
        <v>781</v>
      </c>
      <c r="C224" s="2">
        <v>348</v>
      </c>
      <c r="D224" s="1" t="s">
        <v>782</v>
      </c>
      <c r="E224" s="2">
        <v>7</v>
      </c>
      <c r="F224" s="2">
        <v>3</v>
      </c>
      <c r="G224" s="2">
        <v>4</v>
      </c>
      <c r="H224" s="2">
        <v>1</v>
      </c>
      <c r="I224" s="2">
        <v>3</v>
      </c>
      <c r="J224" s="2">
        <v>2</v>
      </c>
      <c r="K224" s="2">
        <v>2</v>
      </c>
      <c r="L224" s="2">
        <v>2</v>
      </c>
      <c r="M224" s="2">
        <v>2</v>
      </c>
      <c r="N224" s="2">
        <v>3</v>
      </c>
      <c r="O224" s="2">
        <v>6</v>
      </c>
      <c r="P224" s="2">
        <v>2</v>
      </c>
      <c r="Q224" s="2" t="s">
        <v>18</v>
      </c>
      <c r="R224">
        <f t="shared" si="71"/>
        <v>0</v>
      </c>
      <c r="S224">
        <f t="shared" si="72"/>
        <v>1</v>
      </c>
      <c r="T224">
        <f t="shared" si="73"/>
        <v>0</v>
      </c>
      <c r="U224">
        <f t="shared" si="74"/>
        <v>0</v>
      </c>
      <c r="V224" s="138"/>
      <c r="W224">
        <f t="shared" si="75"/>
        <v>0</v>
      </c>
      <c r="X224">
        <f t="shared" si="76"/>
        <v>1</v>
      </c>
      <c r="Y224">
        <f t="shared" si="77"/>
        <v>0</v>
      </c>
      <c r="Z224">
        <f t="shared" si="78"/>
        <v>1</v>
      </c>
      <c r="AA224" s="138"/>
      <c r="AB224">
        <f t="shared" si="79"/>
        <v>0</v>
      </c>
      <c r="AC224">
        <f t="shared" si="80"/>
        <v>1</v>
      </c>
      <c r="AD224">
        <f t="shared" si="81"/>
        <v>0</v>
      </c>
      <c r="AE224">
        <f t="shared" si="82"/>
        <v>0</v>
      </c>
      <c r="AF224" s="138"/>
      <c r="AG224">
        <f t="shared" si="83"/>
        <v>0</v>
      </c>
      <c r="AH224">
        <f t="shared" si="84"/>
        <v>0</v>
      </c>
      <c r="AI224">
        <f t="shared" si="85"/>
        <v>1</v>
      </c>
      <c r="AJ224">
        <f t="shared" si="86"/>
        <v>0</v>
      </c>
      <c r="AK224" s="138"/>
      <c r="AL224">
        <f t="shared" si="87"/>
        <v>0</v>
      </c>
      <c r="AM224">
        <f t="shared" si="88"/>
        <v>0</v>
      </c>
      <c r="AN224">
        <f t="shared" si="89"/>
        <v>0</v>
      </c>
      <c r="AO224">
        <f t="shared" si="90"/>
        <v>0</v>
      </c>
      <c r="AP224" s="138"/>
      <c r="AR224">
        <f t="shared" si="91"/>
        <v>0</v>
      </c>
      <c r="AS224">
        <f t="shared" si="69"/>
        <v>0</v>
      </c>
      <c r="AT224">
        <f t="shared" si="70"/>
        <v>1</v>
      </c>
    </row>
    <row r="225" spans="1:46" x14ac:dyDescent="0.25">
      <c r="A225" s="1" t="s">
        <v>783</v>
      </c>
      <c r="B225" s="1" t="s">
        <v>784</v>
      </c>
      <c r="C225" s="2">
        <v>318</v>
      </c>
      <c r="D225" s="1" t="s">
        <v>785</v>
      </c>
      <c r="E225" s="2">
        <v>5</v>
      </c>
      <c r="F225" s="2">
        <v>2</v>
      </c>
      <c r="G225" s="2">
        <v>4</v>
      </c>
      <c r="H225" s="2">
        <v>1</v>
      </c>
      <c r="I225" s="2">
        <v>3</v>
      </c>
      <c r="J225" s="2">
        <v>2</v>
      </c>
      <c r="K225" s="2">
        <v>2</v>
      </c>
      <c r="L225" s="2">
        <v>3</v>
      </c>
      <c r="M225" s="2">
        <v>3</v>
      </c>
      <c r="N225" s="2">
        <v>3</v>
      </c>
      <c r="O225" s="2">
        <v>6</v>
      </c>
      <c r="P225" s="2">
        <v>2</v>
      </c>
      <c r="Q225" s="2" t="s">
        <v>18</v>
      </c>
      <c r="R225">
        <f t="shared" si="71"/>
        <v>0</v>
      </c>
      <c r="S225">
        <f t="shared" si="72"/>
        <v>1</v>
      </c>
      <c r="T225">
        <f t="shared" si="73"/>
        <v>0</v>
      </c>
      <c r="U225">
        <f t="shared" si="74"/>
        <v>0</v>
      </c>
      <c r="V225" s="138"/>
      <c r="W225">
        <f t="shared" si="75"/>
        <v>0</v>
      </c>
      <c r="X225">
        <f t="shared" si="76"/>
        <v>1</v>
      </c>
      <c r="Y225">
        <f t="shared" si="77"/>
        <v>0</v>
      </c>
      <c r="Z225">
        <f t="shared" si="78"/>
        <v>1</v>
      </c>
      <c r="AA225" s="138"/>
      <c r="AB225">
        <f t="shared" si="79"/>
        <v>0</v>
      </c>
      <c r="AC225">
        <f t="shared" si="80"/>
        <v>0</v>
      </c>
      <c r="AD225">
        <f t="shared" si="81"/>
        <v>0</v>
      </c>
      <c r="AE225">
        <f t="shared" si="82"/>
        <v>0</v>
      </c>
      <c r="AF225" s="138"/>
      <c r="AG225">
        <f t="shared" si="83"/>
        <v>0</v>
      </c>
      <c r="AH225">
        <f t="shared" si="84"/>
        <v>0</v>
      </c>
      <c r="AI225">
        <f t="shared" si="85"/>
        <v>1</v>
      </c>
      <c r="AJ225">
        <f t="shared" si="86"/>
        <v>0</v>
      </c>
      <c r="AK225" s="138"/>
      <c r="AL225">
        <f t="shared" si="87"/>
        <v>0</v>
      </c>
      <c r="AM225">
        <f t="shared" si="88"/>
        <v>0</v>
      </c>
      <c r="AN225">
        <f t="shared" si="89"/>
        <v>0</v>
      </c>
      <c r="AO225">
        <f t="shared" si="90"/>
        <v>0</v>
      </c>
      <c r="AP225" s="138"/>
      <c r="AR225">
        <f t="shared" si="91"/>
        <v>0</v>
      </c>
      <c r="AS225">
        <f t="shared" si="69"/>
        <v>0</v>
      </c>
      <c r="AT225">
        <f t="shared" si="70"/>
        <v>1</v>
      </c>
    </row>
    <row r="226" spans="1:46" x14ac:dyDescent="0.25">
      <c r="A226" s="1" t="s">
        <v>786</v>
      </c>
      <c r="B226" s="1" t="s">
        <v>787</v>
      </c>
      <c r="C226" s="2">
        <v>329</v>
      </c>
      <c r="D226" s="1" t="s">
        <v>788</v>
      </c>
      <c r="E226" s="2">
        <v>7</v>
      </c>
      <c r="F226" s="2">
        <v>11</v>
      </c>
      <c r="G226" s="2">
        <v>4</v>
      </c>
      <c r="H226" s="2">
        <v>2</v>
      </c>
      <c r="I226" s="2">
        <v>3</v>
      </c>
      <c r="J226" s="2">
        <v>2</v>
      </c>
      <c r="K226" s="2">
        <v>2</v>
      </c>
      <c r="L226" s="2">
        <v>2</v>
      </c>
      <c r="M226" s="2">
        <v>2</v>
      </c>
      <c r="N226" s="2">
        <v>3</v>
      </c>
      <c r="O226" s="2">
        <v>6</v>
      </c>
      <c r="P226" s="2">
        <v>2</v>
      </c>
      <c r="Q226" s="2" t="s">
        <v>18</v>
      </c>
      <c r="R226">
        <f t="shared" si="71"/>
        <v>0</v>
      </c>
      <c r="S226">
        <f t="shared" si="72"/>
        <v>0</v>
      </c>
      <c r="T226">
        <f t="shared" si="73"/>
        <v>0</v>
      </c>
      <c r="U226">
        <f t="shared" si="74"/>
        <v>1</v>
      </c>
      <c r="V226" s="138"/>
      <c r="W226">
        <f t="shared" si="75"/>
        <v>0</v>
      </c>
      <c r="X226">
        <f t="shared" si="76"/>
        <v>1</v>
      </c>
      <c r="Y226">
        <f t="shared" si="77"/>
        <v>0</v>
      </c>
      <c r="Z226">
        <f t="shared" si="78"/>
        <v>1</v>
      </c>
      <c r="AA226" s="138"/>
      <c r="AB226">
        <f t="shared" si="79"/>
        <v>0</v>
      </c>
      <c r="AC226">
        <f t="shared" si="80"/>
        <v>1</v>
      </c>
      <c r="AD226">
        <f t="shared" si="81"/>
        <v>0</v>
      </c>
      <c r="AE226">
        <f t="shared" si="82"/>
        <v>0</v>
      </c>
      <c r="AF226" s="138"/>
      <c r="AG226">
        <f t="shared" si="83"/>
        <v>0</v>
      </c>
      <c r="AH226">
        <f t="shared" si="84"/>
        <v>0</v>
      </c>
      <c r="AI226">
        <f t="shared" si="85"/>
        <v>1</v>
      </c>
      <c r="AJ226">
        <f t="shared" si="86"/>
        <v>0</v>
      </c>
      <c r="AK226" s="138"/>
      <c r="AL226">
        <f t="shared" si="87"/>
        <v>0</v>
      </c>
      <c r="AM226">
        <f t="shared" si="88"/>
        <v>0</v>
      </c>
      <c r="AN226">
        <f t="shared" si="89"/>
        <v>0</v>
      </c>
      <c r="AO226">
        <f t="shared" si="90"/>
        <v>0</v>
      </c>
      <c r="AP226" s="138"/>
      <c r="AR226">
        <f t="shared" si="91"/>
        <v>0</v>
      </c>
      <c r="AS226">
        <f t="shared" si="69"/>
        <v>0</v>
      </c>
      <c r="AT226">
        <f t="shared" si="70"/>
        <v>1</v>
      </c>
    </row>
    <row r="227" spans="1:46" x14ac:dyDescent="0.25">
      <c r="A227" s="1" t="s">
        <v>789</v>
      </c>
      <c r="B227" s="1" t="s">
        <v>790</v>
      </c>
      <c r="C227" s="2">
        <v>1225</v>
      </c>
      <c r="D227" s="1" t="s">
        <v>791</v>
      </c>
      <c r="E227" s="2">
        <v>10</v>
      </c>
      <c r="F227" s="2">
        <v>7</v>
      </c>
      <c r="G227" s="2">
        <v>4</v>
      </c>
      <c r="H227" s="2">
        <v>2</v>
      </c>
      <c r="I227" s="2">
        <v>99</v>
      </c>
      <c r="J227" s="2">
        <v>2</v>
      </c>
      <c r="K227" s="2">
        <v>2</v>
      </c>
      <c r="L227" s="2">
        <v>2</v>
      </c>
      <c r="M227" s="2">
        <v>2</v>
      </c>
      <c r="N227" s="2">
        <v>6</v>
      </c>
      <c r="O227" s="2">
        <v>6</v>
      </c>
      <c r="P227" s="2">
        <v>1</v>
      </c>
      <c r="Q227" s="1" t="s">
        <v>792</v>
      </c>
      <c r="R227">
        <f t="shared" si="71"/>
        <v>0</v>
      </c>
      <c r="S227">
        <f t="shared" si="72"/>
        <v>0</v>
      </c>
      <c r="T227">
        <f t="shared" si="73"/>
        <v>0</v>
      </c>
      <c r="U227">
        <f t="shared" si="74"/>
        <v>1</v>
      </c>
      <c r="V227" s="138"/>
      <c r="W227">
        <f t="shared" si="75"/>
        <v>0</v>
      </c>
      <c r="X227">
        <f t="shared" si="76"/>
        <v>1</v>
      </c>
      <c r="Y227">
        <f t="shared" si="77"/>
        <v>0</v>
      </c>
      <c r="Z227">
        <f t="shared" si="78"/>
        <v>1</v>
      </c>
      <c r="AA227" s="138"/>
      <c r="AB227">
        <f t="shared" si="79"/>
        <v>0</v>
      </c>
      <c r="AC227">
        <f t="shared" si="80"/>
        <v>1</v>
      </c>
      <c r="AD227">
        <f t="shared" si="81"/>
        <v>0</v>
      </c>
      <c r="AE227">
        <f t="shared" si="82"/>
        <v>0</v>
      </c>
      <c r="AF227" s="138"/>
      <c r="AG227">
        <f t="shared" si="83"/>
        <v>0</v>
      </c>
      <c r="AH227">
        <f t="shared" si="84"/>
        <v>0</v>
      </c>
      <c r="AI227">
        <f t="shared" si="85"/>
        <v>0</v>
      </c>
      <c r="AJ227">
        <f t="shared" si="86"/>
        <v>0</v>
      </c>
      <c r="AK227" s="138"/>
      <c r="AL227">
        <f t="shared" si="87"/>
        <v>0</v>
      </c>
      <c r="AM227">
        <f t="shared" si="88"/>
        <v>0</v>
      </c>
      <c r="AN227">
        <f t="shared" si="89"/>
        <v>0</v>
      </c>
      <c r="AO227">
        <f t="shared" si="90"/>
        <v>0</v>
      </c>
      <c r="AP227" s="138"/>
      <c r="AR227">
        <f t="shared" si="91"/>
        <v>1</v>
      </c>
      <c r="AS227">
        <f t="shared" si="69"/>
        <v>0</v>
      </c>
      <c r="AT227">
        <f t="shared" si="70"/>
        <v>1</v>
      </c>
    </row>
    <row r="228" spans="1:46" x14ac:dyDescent="0.25">
      <c r="A228" s="1" t="s">
        <v>793</v>
      </c>
      <c r="B228" s="1" t="s">
        <v>794</v>
      </c>
      <c r="C228" s="2">
        <v>1220</v>
      </c>
      <c r="D228" s="1" t="s">
        <v>795</v>
      </c>
      <c r="E228" s="2">
        <v>2</v>
      </c>
      <c r="F228" s="2">
        <v>9</v>
      </c>
      <c r="G228" s="2">
        <v>4</v>
      </c>
      <c r="H228" s="2">
        <v>1</v>
      </c>
      <c r="I228" s="2">
        <v>1</v>
      </c>
      <c r="J228" s="2">
        <v>2</v>
      </c>
      <c r="K228" s="2">
        <v>2</v>
      </c>
      <c r="L228" s="2">
        <v>1</v>
      </c>
      <c r="M228" s="2">
        <v>1</v>
      </c>
      <c r="N228" s="2">
        <v>2</v>
      </c>
      <c r="O228" s="2">
        <v>3</v>
      </c>
      <c r="P228" s="2">
        <v>2</v>
      </c>
      <c r="Q228" s="2" t="s">
        <v>18</v>
      </c>
      <c r="R228">
        <f t="shared" si="71"/>
        <v>1</v>
      </c>
      <c r="S228">
        <f t="shared" si="72"/>
        <v>1</v>
      </c>
      <c r="T228">
        <f t="shared" si="73"/>
        <v>0</v>
      </c>
      <c r="U228">
        <f t="shared" si="74"/>
        <v>0</v>
      </c>
      <c r="V228" s="138"/>
      <c r="W228">
        <f t="shared" si="75"/>
        <v>0</v>
      </c>
      <c r="X228">
        <f t="shared" si="76"/>
        <v>1</v>
      </c>
      <c r="Y228">
        <f t="shared" si="77"/>
        <v>0</v>
      </c>
      <c r="Z228">
        <f t="shared" si="78"/>
        <v>1</v>
      </c>
      <c r="AA228" s="138"/>
      <c r="AB228">
        <f t="shared" si="79"/>
        <v>1</v>
      </c>
      <c r="AC228">
        <f t="shared" si="80"/>
        <v>0</v>
      </c>
      <c r="AD228">
        <f t="shared" si="81"/>
        <v>1</v>
      </c>
      <c r="AE228">
        <f t="shared" si="82"/>
        <v>1</v>
      </c>
      <c r="AF228" s="138"/>
      <c r="AG228">
        <f t="shared" si="83"/>
        <v>0</v>
      </c>
      <c r="AH228">
        <f t="shared" si="84"/>
        <v>1</v>
      </c>
      <c r="AI228">
        <f t="shared" si="85"/>
        <v>0</v>
      </c>
      <c r="AJ228">
        <f t="shared" si="86"/>
        <v>0</v>
      </c>
      <c r="AK228" s="138"/>
      <c r="AL228">
        <f t="shared" si="87"/>
        <v>0</v>
      </c>
      <c r="AM228">
        <f t="shared" si="88"/>
        <v>0</v>
      </c>
      <c r="AN228">
        <f t="shared" si="89"/>
        <v>1</v>
      </c>
      <c r="AO228">
        <f t="shared" si="90"/>
        <v>0</v>
      </c>
      <c r="AP228" s="138"/>
      <c r="AR228">
        <f t="shared" si="91"/>
        <v>0</v>
      </c>
      <c r="AS228">
        <f t="shared" si="69"/>
        <v>0</v>
      </c>
      <c r="AT228">
        <f t="shared" si="70"/>
        <v>0</v>
      </c>
    </row>
    <row r="229" spans="1:46" x14ac:dyDescent="0.25">
      <c r="A229" s="1" t="s">
        <v>796</v>
      </c>
      <c r="B229" s="1" t="s">
        <v>797</v>
      </c>
      <c r="C229" s="2">
        <v>714</v>
      </c>
      <c r="D229" s="1" t="s">
        <v>798</v>
      </c>
      <c r="E229" s="2">
        <v>5</v>
      </c>
      <c r="F229" s="2">
        <v>9</v>
      </c>
      <c r="G229" s="2">
        <v>4</v>
      </c>
      <c r="H229" s="2">
        <v>1</v>
      </c>
      <c r="I229" s="2">
        <v>2</v>
      </c>
      <c r="J229" s="2">
        <v>1</v>
      </c>
      <c r="K229" s="2">
        <v>1</v>
      </c>
      <c r="L229" s="2">
        <v>1</v>
      </c>
      <c r="M229" s="2">
        <v>3</v>
      </c>
      <c r="N229" s="2">
        <v>2</v>
      </c>
      <c r="O229" s="2">
        <v>1</v>
      </c>
      <c r="P229" s="2">
        <v>1</v>
      </c>
      <c r="Q229" s="1" t="s">
        <v>799</v>
      </c>
      <c r="R229">
        <f t="shared" si="71"/>
        <v>0</v>
      </c>
      <c r="S229">
        <f t="shared" si="72"/>
        <v>1</v>
      </c>
      <c r="T229">
        <f t="shared" si="73"/>
        <v>1</v>
      </c>
      <c r="U229">
        <f t="shared" si="74"/>
        <v>0</v>
      </c>
      <c r="V229" s="138"/>
      <c r="W229">
        <f t="shared" si="75"/>
        <v>1</v>
      </c>
      <c r="X229">
        <f t="shared" si="76"/>
        <v>0</v>
      </c>
      <c r="Y229">
        <f t="shared" si="77"/>
        <v>1</v>
      </c>
      <c r="Z229">
        <f t="shared" si="78"/>
        <v>0</v>
      </c>
      <c r="AA229" s="138"/>
      <c r="AB229">
        <f t="shared" si="79"/>
        <v>1</v>
      </c>
      <c r="AC229">
        <f t="shared" si="80"/>
        <v>0</v>
      </c>
      <c r="AD229">
        <f t="shared" si="81"/>
        <v>0</v>
      </c>
      <c r="AE229">
        <f t="shared" si="82"/>
        <v>0</v>
      </c>
      <c r="AF229" s="138"/>
      <c r="AG229">
        <f t="shared" si="83"/>
        <v>0</v>
      </c>
      <c r="AH229">
        <f t="shared" si="84"/>
        <v>1</v>
      </c>
      <c r="AI229">
        <f t="shared" si="85"/>
        <v>0</v>
      </c>
      <c r="AJ229">
        <f t="shared" si="86"/>
        <v>0</v>
      </c>
      <c r="AK229" s="138"/>
      <c r="AL229">
        <f t="shared" si="87"/>
        <v>1</v>
      </c>
      <c r="AM229">
        <f t="shared" si="88"/>
        <v>0</v>
      </c>
      <c r="AN229">
        <f t="shared" si="89"/>
        <v>0</v>
      </c>
      <c r="AO229">
        <f t="shared" si="90"/>
        <v>0</v>
      </c>
      <c r="AP229" s="138"/>
      <c r="AR229">
        <f t="shared" si="91"/>
        <v>0</v>
      </c>
      <c r="AS229">
        <f t="shared" si="69"/>
        <v>0</v>
      </c>
      <c r="AT229">
        <f t="shared" si="70"/>
        <v>0</v>
      </c>
    </row>
    <row r="230" spans="1:46" x14ac:dyDescent="0.25">
      <c r="A230" s="1" t="s">
        <v>800</v>
      </c>
      <c r="B230" s="1" t="s">
        <v>801</v>
      </c>
      <c r="C230" s="2">
        <v>779</v>
      </c>
      <c r="D230" s="1" t="s">
        <v>802</v>
      </c>
      <c r="E230" s="2">
        <v>5</v>
      </c>
      <c r="F230" s="2">
        <v>9</v>
      </c>
      <c r="G230" s="2">
        <v>4</v>
      </c>
      <c r="H230" s="2">
        <v>3</v>
      </c>
      <c r="I230" s="2">
        <v>3</v>
      </c>
      <c r="J230" s="2">
        <v>3</v>
      </c>
      <c r="K230" s="2">
        <v>2</v>
      </c>
      <c r="L230" s="2">
        <v>1</v>
      </c>
      <c r="M230" s="2">
        <v>2</v>
      </c>
      <c r="N230" s="2">
        <v>4</v>
      </c>
      <c r="O230" s="2">
        <v>4</v>
      </c>
      <c r="P230" s="2">
        <v>1</v>
      </c>
      <c r="Q230" s="1" t="s">
        <v>803</v>
      </c>
      <c r="R230">
        <f t="shared" si="71"/>
        <v>0</v>
      </c>
      <c r="S230">
        <f t="shared" si="72"/>
        <v>0</v>
      </c>
      <c r="T230">
        <f t="shared" si="73"/>
        <v>0</v>
      </c>
      <c r="U230">
        <f t="shared" si="74"/>
        <v>0</v>
      </c>
      <c r="V230" s="138"/>
      <c r="W230">
        <f t="shared" si="75"/>
        <v>0</v>
      </c>
      <c r="X230">
        <f t="shared" si="76"/>
        <v>0</v>
      </c>
      <c r="Y230">
        <f t="shared" si="77"/>
        <v>0</v>
      </c>
      <c r="Z230">
        <f t="shared" si="78"/>
        <v>1</v>
      </c>
      <c r="AA230" s="138"/>
      <c r="AB230">
        <f t="shared" si="79"/>
        <v>1</v>
      </c>
      <c r="AC230">
        <f t="shared" si="80"/>
        <v>0</v>
      </c>
      <c r="AD230">
        <f t="shared" si="81"/>
        <v>0</v>
      </c>
      <c r="AE230">
        <f t="shared" si="82"/>
        <v>0</v>
      </c>
      <c r="AF230" s="138"/>
      <c r="AG230">
        <f t="shared" si="83"/>
        <v>0</v>
      </c>
      <c r="AH230">
        <f t="shared" si="84"/>
        <v>0</v>
      </c>
      <c r="AI230">
        <f t="shared" si="85"/>
        <v>0</v>
      </c>
      <c r="AJ230">
        <f t="shared" si="86"/>
        <v>1</v>
      </c>
      <c r="AK230" s="138"/>
      <c r="AL230">
        <f t="shared" si="87"/>
        <v>0</v>
      </c>
      <c r="AM230">
        <f t="shared" si="88"/>
        <v>0</v>
      </c>
      <c r="AN230">
        <f t="shared" si="89"/>
        <v>0</v>
      </c>
      <c r="AO230">
        <f t="shared" si="90"/>
        <v>1</v>
      </c>
      <c r="AP230" s="138"/>
      <c r="AR230">
        <f t="shared" si="91"/>
        <v>0</v>
      </c>
      <c r="AS230">
        <f t="shared" si="69"/>
        <v>0</v>
      </c>
      <c r="AT230">
        <f t="shared" si="70"/>
        <v>0</v>
      </c>
    </row>
    <row r="231" spans="1:46" x14ac:dyDescent="0.25">
      <c r="A231" s="1" t="s">
        <v>804</v>
      </c>
      <c r="B231" s="1" t="s">
        <v>805</v>
      </c>
      <c r="C231" s="2">
        <v>204</v>
      </c>
      <c r="D231" s="1" t="s">
        <v>806</v>
      </c>
      <c r="E231" s="2">
        <v>9</v>
      </c>
      <c r="F231" s="2">
        <v>1</v>
      </c>
      <c r="G231" s="2">
        <v>3</v>
      </c>
      <c r="H231" s="2">
        <v>1</v>
      </c>
      <c r="I231" s="2">
        <v>3</v>
      </c>
      <c r="J231" s="2">
        <v>2</v>
      </c>
      <c r="K231" s="2">
        <v>2</v>
      </c>
      <c r="L231" s="2">
        <v>2</v>
      </c>
      <c r="M231" s="2">
        <v>3</v>
      </c>
      <c r="N231" s="2">
        <v>3</v>
      </c>
      <c r="O231" s="2">
        <v>6</v>
      </c>
      <c r="P231" s="2">
        <v>2</v>
      </c>
      <c r="Q231" s="2" t="s">
        <v>18</v>
      </c>
      <c r="R231">
        <f t="shared" si="71"/>
        <v>0</v>
      </c>
      <c r="S231">
        <f t="shared" si="72"/>
        <v>1</v>
      </c>
      <c r="T231">
        <f t="shared" si="73"/>
        <v>0</v>
      </c>
      <c r="U231">
        <f t="shared" si="74"/>
        <v>0</v>
      </c>
      <c r="V231" s="138"/>
      <c r="W231">
        <f t="shared" si="75"/>
        <v>0</v>
      </c>
      <c r="X231">
        <f t="shared" si="76"/>
        <v>1</v>
      </c>
      <c r="Y231">
        <f t="shared" si="77"/>
        <v>0</v>
      </c>
      <c r="Z231">
        <f t="shared" si="78"/>
        <v>1</v>
      </c>
      <c r="AA231" s="138"/>
      <c r="AB231">
        <f t="shared" si="79"/>
        <v>0</v>
      </c>
      <c r="AC231">
        <f t="shared" si="80"/>
        <v>1</v>
      </c>
      <c r="AD231">
        <f t="shared" si="81"/>
        <v>0</v>
      </c>
      <c r="AE231">
        <f t="shared" si="82"/>
        <v>0</v>
      </c>
      <c r="AF231" s="138"/>
      <c r="AG231">
        <f t="shared" si="83"/>
        <v>0</v>
      </c>
      <c r="AH231">
        <f t="shared" si="84"/>
        <v>0</v>
      </c>
      <c r="AI231">
        <f t="shared" si="85"/>
        <v>1</v>
      </c>
      <c r="AJ231">
        <f t="shared" si="86"/>
        <v>0</v>
      </c>
      <c r="AK231" s="138"/>
      <c r="AL231">
        <f t="shared" si="87"/>
        <v>0</v>
      </c>
      <c r="AM231">
        <f t="shared" si="88"/>
        <v>0</v>
      </c>
      <c r="AN231">
        <f t="shared" si="89"/>
        <v>0</v>
      </c>
      <c r="AO231">
        <f t="shared" si="90"/>
        <v>0</v>
      </c>
      <c r="AP231" s="138"/>
      <c r="AR231">
        <f t="shared" si="91"/>
        <v>0</v>
      </c>
      <c r="AS231">
        <f t="shared" si="69"/>
        <v>0</v>
      </c>
      <c r="AT231">
        <f t="shared" si="70"/>
        <v>1</v>
      </c>
    </row>
    <row r="232" spans="1:46" x14ac:dyDescent="0.25">
      <c r="A232" s="1" t="s">
        <v>807</v>
      </c>
      <c r="B232" s="1" t="s">
        <v>808</v>
      </c>
      <c r="C232" s="2">
        <v>675</v>
      </c>
      <c r="D232" s="1" t="s">
        <v>809</v>
      </c>
      <c r="E232" s="2">
        <v>7</v>
      </c>
      <c r="F232" s="2">
        <v>4</v>
      </c>
      <c r="G232" s="2">
        <v>3</v>
      </c>
      <c r="H232" s="2">
        <v>2</v>
      </c>
      <c r="I232" s="2">
        <v>2</v>
      </c>
      <c r="J232" s="2">
        <v>2</v>
      </c>
      <c r="K232" s="2">
        <v>2</v>
      </c>
      <c r="L232" s="2">
        <v>2</v>
      </c>
      <c r="M232" s="2">
        <v>2</v>
      </c>
      <c r="N232" s="2">
        <v>1</v>
      </c>
      <c r="O232" s="2">
        <v>2</v>
      </c>
      <c r="P232" s="2">
        <v>2</v>
      </c>
      <c r="Q232" s="2" t="s">
        <v>18</v>
      </c>
      <c r="R232">
        <f t="shared" si="71"/>
        <v>0</v>
      </c>
      <c r="S232">
        <f t="shared" si="72"/>
        <v>0</v>
      </c>
      <c r="T232">
        <f t="shared" si="73"/>
        <v>1</v>
      </c>
      <c r="U232">
        <f t="shared" si="74"/>
        <v>1</v>
      </c>
      <c r="V232" s="138"/>
      <c r="W232">
        <f t="shared" si="75"/>
        <v>0</v>
      </c>
      <c r="X232">
        <f t="shared" si="76"/>
        <v>1</v>
      </c>
      <c r="Y232">
        <f t="shared" si="77"/>
        <v>0</v>
      </c>
      <c r="Z232">
        <f t="shared" si="78"/>
        <v>1</v>
      </c>
      <c r="AA232" s="138"/>
      <c r="AB232">
        <f t="shared" si="79"/>
        <v>0</v>
      </c>
      <c r="AC232">
        <f t="shared" si="80"/>
        <v>1</v>
      </c>
      <c r="AD232">
        <f t="shared" si="81"/>
        <v>0</v>
      </c>
      <c r="AE232">
        <f t="shared" si="82"/>
        <v>0</v>
      </c>
      <c r="AF232" s="138"/>
      <c r="AG232">
        <f t="shared" si="83"/>
        <v>1</v>
      </c>
      <c r="AH232">
        <f t="shared" si="84"/>
        <v>0</v>
      </c>
      <c r="AI232">
        <f t="shared" si="85"/>
        <v>0</v>
      </c>
      <c r="AJ232">
        <f t="shared" si="86"/>
        <v>0</v>
      </c>
      <c r="AK232" s="138"/>
      <c r="AL232">
        <f t="shared" si="87"/>
        <v>0</v>
      </c>
      <c r="AM232">
        <f t="shared" si="88"/>
        <v>1</v>
      </c>
      <c r="AN232">
        <f t="shared" si="89"/>
        <v>0</v>
      </c>
      <c r="AO232">
        <f t="shared" si="90"/>
        <v>0</v>
      </c>
      <c r="AP232" s="138"/>
      <c r="AR232">
        <f t="shared" si="91"/>
        <v>0</v>
      </c>
      <c r="AS232">
        <f t="shared" si="69"/>
        <v>0</v>
      </c>
      <c r="AT232">
        <f t="shared" si="70"/>
        <v>0</v>
      </c>
    </row>
    <row r="233" spans="1:46" x14ac:dyDescent="0.25">
      <c r="A233" s="1" t="s">
        <v>810</v>
      </c>
      <c r="B233" s="1" t="s">
        <v>811</v>
      </c>
      <c r="C233" s="2">
        <v>407</v>
      </c>
      <c r="D233" s="1" t="s">
        <v>812</v>
      </c>
      <c r="E233" s="2">
        <v>6</v>
      </c>
      <c r="F233" s="2">
        <v>12</v>
      </c>
      <c r="G233" s="2">
        <v>3</v>
      </c>
      <c r="H233" s="2">
        <v>2</v>
      </c>
      <c r="I233" s="2">
        <v>2</v>
      </c>
      <c r="J233" s="2">
        <v>2</v>
      </c>
      <c r="K233" s="2">
        <v>2</v>
      </c>
      <c r="L233" s="2">
        <v>1</v>
      </c>
      <c r="M233" s="2">
        <v>2</v>
      </c>
      <c r="N233" s="2">
        <v>2</v>
      </c>
      <c r="O233" s="2">
        <v>5</v>
      </c>
      <c r="P233" s="2">
        <v>1</v>
      </c>
      <c r="Q233" s="1" t="s">
        <v>813</v>
      </c>
      <c r="R233">
        <f t="shared" si="71"/>
        <v>0</v>
      </c>
      <c r="S233">
        <f t="shared" si="72"/>
        <v>0</v>
      </c>
      <c r="T233">
        <f t="shared" si="73"/>
        <v>1</v>
      </c>
      <c r="U233">
        <f t="shared" si="74"/>
        <v>1</v>
      </c>
      <c r="V233" s="138"/>
      <c r="W233">
        <f t="shared" si="75"/>
        <v>0</v>
      </c>
      <c r="X233">
        <f t="shared" si="76"/>
        <v>1</v>
      </c>
      <c r="Y233">
        <f t="shared" si="77"/>
        <v>0</v>
      </c>
      <c r="Z233">
        <f t="shared" si="78"/>
        <v>1</v>
      </c>
      <c r="AA233" s="138"/>
      <c r="AB233">
        <f t="shared" si="79"/>
        <v>1</v>
      </c>
      <c r="AC233">
        <f t="shared" si="80"/>
        <v>0</v>
      </c>
      <c r="AD233">
        <f t="shared" si="81"/>
        <v>0</v>
      </c>
      <c r="AE233">
        <f t="shared" si="82"/>
        <v>0</v>
      </c>
      <c r="AF233" s="138"/>
      <c r="AG233">
        <f t="shared" si="83"/>
        <v>0</v>
      </c>
      <c r="AH233">
        <f t="shared" si="84"/>
        <v>1</v>
      </c>
      <c r="AI233">
        <f t="shared" si="85"/>
        <v>0</v>
      </c>
      <c r="AJ233">
        <f t="shared" si="86"/>
        <v>0</v>
      </c>
      <c r="AK233" s="138"/>
      <c r="AL233">
        <f t="shared" si="87"/>
        <v>0</v>
      </c>
      <c r="AM233">
        <f t="shared" si="88"/>
        <v>0</v>
      </c>
      <c r="AN233">
        <f t="shared" si="89"/>
        <v>0</v>
      </c>
      <c r="AO233">
        <f t="shared" si="90"/>
        <v>0</v>
      </c>
      <c r="AP233" s="138"/>
      <c r="AR233">
        <f t="shared" si="91"/>
        <v>0</v>
      </c>
      <c r="AS233">
        <f t="shared" si="69"/>
        <v>1</v>
      </c>
      <c r="AT233">
        <f t="shared" si="70"/>
        <v>0</v>
      </c>
    </row>
    <row r="234" spans="1:46" x14ac:dyDescent="0.25">
      <c r="A234" s="1" t="s">
        <v>814</v>
      </c>
      <c r="B234" s="1" t="s">
        <v>815</v>
      </c>
      <c r="C234" s="2">
        <v>735</v>
      </c>
      <c r="D234" s="1" t="s">
        <v>816</v>
      </c>
      <c r="E234" s="2">
        <v>9</v>
      </c>
      <c r="F234" s="2">
        <v>14</v>
      </c>
      <c r="G234" s="2">
        <v>3</v>
      </c>
      <c r="H234" s="2">
        <v>2</v>
      </c>
      <c r="I234" s="2">
        <v>2</v>
      </c>
      <c r="J234" s="2">
        <v>1</v>
      </c>
      <c r="K234" s="2">
        <v>1</v>
      </c>
      <c r="L234" s="2">
        <v>1</v>
      </c>
      <c r="M234" s="2">
        <v>1</v>
      </c>
      <c r="N234" s="2">
        <v>5</v>
      </c>
      <c r="O234" s="2">
        <v>1</v>
      </c>
      <c r="P234" s="2">
        <v>2</v>
      </c>
      <c r="Q234" s="2" t="s">
        <v>18</v>
      </c>
      <c r="R234">
        <f t="shared" si="71"/>
        <v>0</v>
      </c>
      <c r="S234">
        <f t="shared" si="72"/>
        <v>0</v>
      </c>
      <c r="T234">
        <f t="shared" si="73"/>
        <v>1</v>
      </c>
      <c r="U234">
        <f t="shared" si="74"/>
        <v>1</v>
      </c>
      <c r="V234" s="138"/>
      <c r="W234">
        <f t="shared" si="75"/>
        <v>1</v>
      </c>
      <c r="X234">
        <f t="shared" si="76"/>
        <v>0</v>
      </c>
      <c r="Y234">
        <f t="shared" si="77"/>
        <v>1</v>
      </c>
      <c r="Z234">
        <f t="shared" si="78"/>
        <v>0</v>
      </c>
      <c r="AA234" s="138"/>
      <c r="AB234">
        <f t="shared" si="79"/>
        <v>1</v>
      </c>
      <c r="AC234">
        <f t="shared" si="80"/>
        <v>0</v>
      </c>
      <c r="AD234">
        <f t="shared" si="81"/>
        <v>1</v>
      </c>
      <c r="AE234">
        <f t="shared" si="82"/>
        <v>1</v>
      </c>
      <c r="AF234" s="138"/>
      <c r="AG234">
        <f t="shared" si="83"/>
        <v>0</v>
      </c>
      <c r="AH234">
        <f t="shared" si="84"/>
        <v>0</v>
      </c>
      <c r="AI234">
        <f t="shared" si="85"/>
        <v>0</v>
      </c>
      <c r="AJ234">
        <f t="shared" si="86"/>
        <v>0</v>
      </c>
      <c r="AK234" s="138"/>
      <c r="AL234">
        <f t="shared" si="87"/>
        <v>1</v>
      </c>
      <c r="AM234">
        <f t="shared" si="88"/>
        <v>0</v>
      </c>
      <c r="AN234">
        <f t="shared" si="89"/>
        <v>0</v>
      </c>
      <c r="AO234">
        <f t="shared" si="90"/>
        <v>0</v>
      </c>
      <c r="AP234" s="138"/>
      <c r="AR234">
        <f t="shared" si="91"/>
        <v>0</v>
      </c>
      <c r="AS234">
        <f t="shared" si="69"/>
        <v>0</v>
      </c>
      <c r="AT234">
        <f t="shared" si="70"/>
        <v>0</v>
      </c>
    </row>
    <row r="235" spans="1:46" x14ac:dyDescent="0.25">
      <c r="A235" s="1" t="s">
        <v>817</v>
      </c>
      <c r="B235" s="1" t="s">
        <v>818</v>
      </c>
      <c r="C235" s="2">
        <v>740</v>
      </c>
      <c r="D235" s="1" t="s">
        <v>819</v>
      </c>
      <c r="E235" s="2">
        <v>7</v>
      </c>
      <c r="F235" s="2">
        <v>2</v>
      </c>
      <c r="G235" s="2">
        <v>3</v>
      </c>
      <c r="H235" s="2">
        <v>1</v>
      </c>
      <c r="I235" s="2">
        <v>3</v>
      </c>
      <c r="J235" s="2">
        <v>2</v>
      </c>
      <c r="K235" s="2">
        <v>2</v>
      </c>
      <c r="L235" s="2">
        <v>1</v>
      </c>
      <c r="M235" s="2">
        <v>2</v>
      </c>
      <c r="N235" s="2">
        <v>1</v>
      </c>
      <c r="O235" s="2">
        <v>5</v>
      </c>
      <c r="P235" s="2">
        <v>1</v>
      </c>
      <c r="Q235" s="1" t="s">
        <v>820</v>
      </c>
      <c r="R235">
        <f t="shared" si="71"/>
        <v>0</v>
      </c>
      <c r="S235">
        <f t="shared" si="72"/>
        <v>1</v>
      </c>
      <c r="T235">
        <f t="shared" si="73"/>
        <v>0</v>
      </c>
      <c r="U235">
        <f t="shared" si="74"/>
        <v>0</v>
      </c>
      <c r="V235" s="138"/>
      <c r="W235">
        <f t="shared" si="75"/>
        <v>0</v>
      </c>
      <c r="X235">
        <f t="shared" si="76"/>
        <v>1</v>
      </c>
      <c r="Y235">
        <f t="shared" si="77"/>
        <v>0</v>
      </c>
      <c r="Z235">
        <f t="shared" si="78"/>
        <v>1</v>
      </c>
      <c r="AA235" s="138"/>
      <c r="AB235">
        <f t="shared" si="79"/>
        <v>1</v>
      </c>
      <c r="AC235">
        <f t="shared" si="80"/>
        <v>0</v>
      </c>
      <c r="AD235">
        <f t="shared" si="81"/>
        <v>0</v>
      </c>
      <c r="AE235">
        <f t="shared" si="82"/>
        <v>0</v>
      </c>
      <c r="AF235" s="138"/>
      <c r="AG235">
        <f t="shared" si="83"/>
        <v>1</v>
      </c>
      <c r="AH235">
        <f t="shared" si="84"/>
        <v>0</v>
      </c>
      <c r="AI235">
        <f t="shared" si="85"/>
        <v>0</v>
      </c>
      <c r="AJ235">
        <f t="shared" si="86"/>
        <v>0</v>
      </c>
      <c r="AK235" s="138"/>
      <c r="AL235">
        <f t="shared" si="87"/>
        <v>0</v>
      </c>
      <c r="AM235">
        <f t="shared" si="88"/>
        <v>0</v>
      </c>
      <c r="AN235">
        <f t="shared" si="89"/>
        <v>0</v>
      </c>
      <c r="AO235">
        <f t="shared" si="90"/>
        <v>0</v>
      </c>
      <c r="AP235" s="138"/>
      <c r="AR235">
        <f t="shared" si="91"/>
        <v>0</v>
      </c>
      <c r="AS235">
        <f t="shared" si="69"/>
        <v>1</v>
      </c>
      <c r="AT235">
        <f t="shared" si="70"/>
        <v>0</v>
      </c>
    </row>
    <row r="236" spans="1:46" x14ac:dyDescent="0.25">
      <c r="A236" s="1" t="s">
        <v>821</v>
      </c>
      <c r="B236" s="1" t="s">
        <v>822</v>
      </c>
      <c r="C236" s="2">
        <v>1118</v>
      </c>
      <c r="D236" s="1" t="s">
        <v>823</v>
      </c>
      <c r="E236" s="2">
        <v>9</v>
      </c>
      <c r="F236" s="2">
        <v>15</v>
      </c>
      <c r="G236" s="2">
        <v>3</v>
      </c>
      <c r="H236" s="2">
        <v>1</v>
      </c>
      <c r="I236" s="2">
        <v>1</v>
      </c>
      <c r="J236" s="2">
        <v>1</v>
      </c>
      <c r="K236" s="2">
        <v>2</v>
      </c>
      <c r="L236" s="2">
        <v>1</v>
      </c>
      <c r="M236" s="2">
        <v>2</v>
      </c>
      <c r="N236" s="2">
        <v>4</v>
      </c>
      <c r="O236" s="2">
        <v>1</v>
      </c>
      <c r="P236" s="2">
        <v>2</v>
      </c>
      <c r="Q236" s="2" t="s">
        <v>18</v>
      </c>
      <c r="R236">
        <f t="shared" si="71"/>
        <v>1</v>
      </c>
      <c r="S236">
        <f t="shared" si="72"/>
        <v>1</v>
      </c>
      <c r="T236">
        <f t="shared" si="73"/>
        <v>0</v>
      </c>
      <c r="U236">
        <f t="shared" si="74"/>
        <v>0</v>
      </c>
      <c r="V236" s="138"/>
      <c r="W236">
        <f t="shared" si="75"/>
        <v>1</v>
      </c>
      <c r="X236">
        <f t="shared" si="76"/>
        <v>0</v>
      </c>
      <c r="Y236">
        <f t="shared" si="77"/>
        <v>0</v>
      </c>
      <c r="Z236">
        <f t="shared" si="78"/>
        <v>1</v>
      </c>
      <c r="AA236" s="138"/>
      <c r="AB236">
        <f t="shared" si="79"/>
        <v>1</v>
      </c>
      <c r="AC236">
        <f t="shared" si="80"/>
        <v>0</v>
      </c>
      <c r="AD236">
        <f t="shared" si="81"/>
        <v>0</v>
      </c>
      <c r="AE236">
        <f t="shared" si="82"/>
        <v>0</v>
      </c>
      <c r="AF236" s="138"/>
      <c r="AG236">
        <f t="shared" si="83"/>
        <v>0</v>
      </c>
      <c r="AH236">
        <f t="shared" si="84"/>
        <v>0</v>
      </c>
      <c r="AI236">
        <f t="shared" si="85"/>
        <v>0</v>
      </c>
      <c r="AJ236">
        <f t="shared" si="86"/>
        <v>1</v>
      </c>
      <c r="AK236" s="138"/>
      <c r="AL236">
        <f t="shared" si="87"/>
        <v>1</v>
      </c>
      <c r="AM236">
        <f t="shared" si="88"/>
        <v>0</v>
      </c>
      <c r="AN236">
        <f t="shared" si="89"/>
        <v>0</v>
      </c>
      <c r="AO236">
        <f t="shared" si="90"/>
        <v>0</v>
      </c>
      <c r="AP236" s="138"/>
      <c r="AR236">
        <f t="shared" si="91"/>
        <v>0</v>
      </c>
      <c r="AS236">
        <f t="shared" si="69"/>
        <v>0</v>
      </c>
      <c r="AT236">
        <f t="shared" si="70"/>
        <v>0</v>
      </c>
    </row>
    <row r="237" spans="1:46" x14ac:dyDescent="0.25">
      <c r="A237" s="1" t="s">
        <v>824</v>
      </c>
      <c r="B237" s="1" t="s">
        <v>825</v>
      </c>
      <c r="C237" s="2">
        <v>571</v>
      </c>
      <c r="D237" s="1" t="s">
        <v>826</v>
      </c>
      <c r="E237" s="2">
        <v>3</v>
      </c>
      <c r="F237" s="2">
        <v>7</v>
      </c>
      <c r="G237" s="2">
        <v>3</v>
      </c>
      <c r="H237" s="2">
        <v>2</v>
      </c>
      <c r="I237" s="2">
        <v>2</v>
      </c>
      <c r="J237" s="2">
        <v>2</v>
      </c>
      <c r="K237" s="2">
        <v>2</v>
      </c>
      <c r="L237" s="2">
        <v>1</v>
      </c>
      <c r="M237" s="2">
        <v>3</v>
      </c>
      <c r="N237" s="2">
        <v>1</v>
      </c>
      <c r="O237" s="2">
        <v>3</v>
      </c>
      <c r="P237" s="2">
        <v>2</v>
      </c>
      <c r="Q237" s="2" t="s">
        <v>18</v>
      </c>
      <c r="R237">
        <f t="shared" si="71"/>
        <v>0</v>
      </c>
      <c r="S237">
        <f t="shared" si="72"/>
        <v>0</v>
      </c>
      <c r="T237">
        <f t="shared" si="73"/>
        <v>1</v>
      </c>
      <c r="U237">
        <f t="shared" si="74"/>
        <v>1</v>
      </c>
      <c r="V237" s="138"/>
      <c r="W237">
        <f t="shared" si="75"/>
        <v>0</v>
      </c>
      <c r="X237">
        <f t="shared" si="76"/>
        <v>1</v>
      </c>
      <c r="Y237">
        <f t="shared" si="77"/>
        <v>0</v>
      </c>
      <c r="Z237">
        <f t="shared" si="78"/>
        <v>1</v>
      </c>
      <c r="AA237" s="138"/>
      <c r="AB237">
        <f t="shared" si="79"/>
        <v>1</v>
      </c>
      <c r="AC237">
        <f t="shared" si="80"/>
        <v>0</v>
      </c>
      <c r="AD237">
        <f t="shared" si="81"/>
        <v>0</v>
      </c>
      <c r="AE237">
        <f t="shared" si="82"/>
        <v>0</v>
      </c>
      <c r="AF237" s="138"/>
      <c r="AG237">
        <f t="shared" si="83"/>
        <v>1</v>
      </c>
      <c r="AH237">
        <f t="shared" si="84"/>
        <v>0</v>
      </c>
      <c r="AI237">
        <f t="shared" si="85"/>
        <v>0</v>
      </c>
      <c r="AJ237">
        <f t="shared" si="86"/>
        <v>0</v>
      </c>
      <c r="AK237" s="138"/>
      <c r="AL237">
        <f t="shared" si="87"/>
        <v>0</v>
      </c>
      <c r="AM237">
        <f t="shared" si="88"/>
        <v>0</v>
      </c>
      <c r="AN237">
        <f t="shared" si="89"/>
        <v>1</v>
      </c>
      <c r="AO237">
        <f t="shared" si="90"/>
        <v>0</v>
      </c>
      <c r="AP237" s="138"/>
      <c r="AR237">
        <f t="shared" si="91"/>
        <v>0</v>
      </c>
      <c r="AS237">
        <f t="shared" si="69"/>
        <v>0</v>
      </c>
      <c r="AT237">
        <f t="shared" si="70"/>
        <v>0</v>
      </c>
    </row>
    <row r="238" spans="1:46" x14ac:dyDescent="0.25">
      <c r="A238" s="1" t="s">
        <v>827</v>
      </c>
      <c r="B238" s="1" t="s">
        <v>828</v>
      </c>
      <c r="C238" s="2">
        <v>1253</v>
      </c>
      <c r="D238" s="1" t="s">
        <v>829</v>
      </c>
      <c r="E238" s="2">
        <v>7</v>
      </c>
      <c r="F238" s="2">
        <v>12</v>
      </c>
      <c r="G238" s="2">
        <v>3</v>
      </c>
      <c r="H238" s="2">
        <v>2</v>
      </c>
      <c r="I238" s="2">
        <v>2</v>
      </c>
      <c r="J238" s="2">
        <v>2</v>
      </c>
      <c r="K238" s="2">
        <v>2</v>
      </c>
      <c r="L238" s="2">
        <v>1</v>
      </c>
      <c r="M238" s="2">
        <v>1</v>
      </c>
      <c r="N238" s="2">
        <v>2</v>
      </c>
      <c r="O238" s="2">
        <v>6</v>
      </c>
      <c r="P238" s="2">
        <v>2</v>
      </c>
      <c r="Q238" s="2" t="s">
        <v>18</v>
      </c>
      <c r="R238">
        <f t="shared" si="71"/>
        <v>0</v>
      </c>
      <c r="S238">
        <f t="shared" si="72"/>
        <v>0</v>
      </c>
      <c r="T238">
        <f t="shared" si="73"/>
        <v>1</v>
      </c>
      <c r="U238">
        <f t="shared" si="74"/>
        <v>1</v>
      </c>
      <c r="V238" s="138"/>
      <c r="W238">
        <f t="shared" si="75"/>
        <v>0</v>
      </c>
      <c r="X238">
        <f t="shared" si="76"/>
        <v>1</v>
      </c>
      <c r="Y238">
        <f t="shared" si="77"/>
        <v>0</v>
      </c>
      <c r="Z238">
        <f t="shared" si="78"/>
        <v>1</v>
      </c>
      <c r="AA238" s="138"/>
      <c r="AB238">
        <f t="shared" si="79"/>
        <v>1</v>
      </c>
      <c r="AC238">
        <f t="shared" si="80"/>
        <v>0</v>
      </c>
      <c r="AD238">
        <f t="shared" si="81"/>
        <v>1</v>
      </c>
      <c r="AE238">
        <f t="shared" si="82"/>
        <v>1</v>
      </c>
      <c r="AF238" s="138"/>
      <c r="AG238">
        <f t="shared" si="83"/>
        <v>0</v>
      </c>
      <c r="AH238">
        <f t="shared" si="84"/>
        <v>1</v>
      </c>
      <c r="AI238">
        <f t="shared" si="85"/>
        <v>0</v>
      </c>
      <c r="AJ238">
        <f t="shared" si="86"/>
        <v>0</v>
      </c>
      <c r="AK238" s="138"/>
      <c r="AL238">
        <f t="shared" si="87"/>
        <v>0</v>
      </c>
      <c r="AM238">
        <f t="shared" si="88"/>
        <v>0</v>
      </c>
      <c r="AN238">
        <f t="shared" si="89"/>
        <v>0</v>
      </c>
      <c r="AO238">
        <f t="shared" si="90"/>
        <v>0</v>
      </c>
      <c r="AP238" s="138"/>
      <c r="AR238">
        <f t="shared" si="91"/>
        <v>0</v>
      </c>
      <c r="AS238">
        <f t="shared" si="69"/>
        <v>0</v>
      </c>
      <c r="AT238">
        <f t="shared" si="70"/>
        <v>1</v>
      </c>
    </row>
    <row r="239" spans="1:46" x14ac:dyDescent="0.25">
      <c r="A239" s="1" t="s">
        <v>830</v>
      </c>
      <c r="B239" s="1" t="s">
        <v>831</v>
      </c>
      <c r="C239" s="2">
        <v>928</v>
      </c>
      <c r="D239" s="1" t="s">
        <v>832</v>
      </c>
      <c r="E239" s="2">
        <v>9</v>
      </c>
      <c r="F239" s="2">
        <v>7</v>
      </c>
      <c r="G239" s="2">
        <v>3</v>
      </c>
      <c r="H239" s="2">
        <v>1</v>
      </c>
      <c r="I239" s="2">
        <v>1</v>
      </c>
      <c r="J239" s="2">
        <v>2</v>
      </c>
      <c r="K239" s="2">
        <v>1</v>
      </c>
      <c r="L239" s="2">
        <v>1</v>
      </c>
      <c r="M239" s="2">
        <v>1</v>
      </c>
      <c r="N239" s="2">
        <v>1</v>
      </c>
      <c r="O239" s="2">
        <v>3</v>
      </c>
      <c r="P239" s="2">
        <v>2</v>
      </c>
      <c r="Q239" s="2" t="s">
        <v>18</v>
      </c>
      <c r="R239">
        <f t="shared" si="71"/>
        <v>1</v>
      </c>
      <c r="S239">
        <f t="shared" si="72"/>
        <v>1</v>
      </c>
      <c r="T239">
        <f t="shared" si="73"/>
        <v>0</v>
      </c>
      <c r="U239">
        <f t="shared" si="74"/>
        <v>0</v>
      </c>
      <c r="V239" s="138"/>
      <c r="W239">
        <f t="shared" si="75"/>
        <v>0</v>
      </c>
      <c r="X239">
        <f t="shared" si="76"/>
        <v>1</v>
      </c>
      <c r="Y239">
        <f t="shared" si="77"/>
        <v>1</v>
      </c>
      <c r="Z239">
        <f t="shared" si="78"/>
        <v>0</v>
      </c>
      <c r="AA239" s="138"/>
      <c r="AB239">
        <f t="shared" si="79"/>
        <v>1</v>
      </c>
      <c r="AC239">
        <f t="shared" si="80"/>
        <v>0</v>
      </c>
      <c r="AD239">
        <f t="shared" si="81"/>
        <v>1</v>
      </c>
      <c r="AE239">
        <f t="shared" si="82"/>
        <v>1</v>
      </c>
      <c r="AF239" s="138"/>
      <c r="AG239">
        <f t="shared" si="83"/>
        <v>1</v>
      </c>
      <c r="AH239">
        <f t="shared" si="84"/>
        <v>0</v>
      </c>
      <c r="AI239">
        <f t="shared" si="85"/>
        <v>0</v>
      </c>
      <c r="AJ239">
        <f t="shared" si="86"/>
        <v>0</v>
      </c>
      <c r="AK239" s="138"/>
      <c r="AL239">
        <f t="shared" si="87"/>
        <v>0</v>
      </c>
      <c r="AM239">
        <f t="shared" si="88"/>
        <v>0</v>
      </c>
      <c r="AN239">
        <f t="shared" si="89"/>
        <v>1</v>
      </c>
      <c r="AO239">
        <f t="shared" si="90"/>
        <v>0</v>
      </c>
      <c r="AP239" s="138"/>
      <c r="AR239">
        <f t="shared" si="91"/>
        <v>0</v>
      </c>
      <c r="AS239">
        <f t="shared" si="69"/>
        <v>0</v>
      </c>
      <c r="AT239">
        <f t="shared" si="70"/>
        <v>0</v>
      </c>
    </row>
    <row r="240" spans="1:46" x14ac:dyDescent="0.25">
      <c r="A240" s="1" t="s">
        <v>833</v>
      </c>
      <c r="B240" s="1" t="s">
        <v>834</v>
      </c>
      <c r="C240" s="2">
        <v>393</v>
      </c>
      <c r="D240" s="1" t="s">
        <v>835</v>
      </c>
      <c r="E240" s="2">
        <v>3</v>
      </c>
      <c r="F240" s="2">
        <v>7</v>
      </c>
      <c r="G240" s="2">
        <v>3</v>
      </c>
      <c r="H240" s="2">
        <v>3</v>
      </c>
      <c r="I240" s="2">
        <v>3</v>
      </c>
      <c r="J240" s="2">
        <v>2</v>
      </c>
      <c r="K240" s="2">
        <v>2</v>
      </c>
      <c r="L240" s="2">
        <v>2</v>
      </c>
      <c r="M240" s="2">
        <v>3</v>
      </c>
      <c r="N240" s="2">
        <v>4</v>
      </c>
      <c r="O240" s="2">
        <v>5</v>
      </c>
      <c r="P240" s="2">
        <v>2</v>
      </c>
      <c r="Q240" s="2" t="s">
        <v>18</v>
      </c>
      <c r="R240">
        <f t="shared" si="71"/>
        <v>0</v>
      </c>
      <c r="S240">
        <f t="shared" si="72"/>
        <v>0</v>
      </c>
      <c r="T240">
        <f t="shared" si="73"/>
        <v>0</v>
      </c>
      <c r="U240">
        <f t="shared" si="74"/>
        <v>0</v>
      </c>
      <c r="V240" s="138"/>
      <c r="W240">
        <f t="shared" si="75"/>
        <v>0</v>
      </c>
      <c r="X240">
        <f t="shared" si="76"/>
        <v>1</v>
      </c>
      <c r="Y240">
        <f t="shared" si="77"/>
        <v>0</v>
      </c>
      <c r="Z240">
        <f t="shared" si="78"/>
        <v>1</v>
      </c>
      <c r="AA240" s="138"/>
      <c r="AB240">
        <f t="shared" si="79"/>
        <v>0</v>
      </c>
      <c r="AC240">
        <f t="shared" si="80"/>
        <v>1</v>
      </c>
      <c r="AD240">
        <f t="shared" si="81"/>
        <v>0</v>
      </c>
      <c r="AE240">
        <f t="shared" si="82"/>
        <v>0</v>
      </c>
      <c r="AF240" s="138"/>
      <c r="AG240">
        <f t="shared" si="83"/>
        <v>0</v>
      </c>
      <c r="AH240">
        <f t="shared" si="84"/>
        <v>0</v>
      </c>
      <c r="AI240">
        <f t="shared" si="85"/>
        <v>0</v>
      </c>
      <c r="AJ240">
        <f t="shared" si="86"/>
        <v>1</v>
      </c>
      <c r="AK240" s="138"/>
      <c r="AL240">
        <f t="shared" si="87"/>
        <v>0</v>
      </c>
      <c r="AM240">
        <f t="shared" si="88"/>
        <v>0</v>
      </c>
      <c r="AN240">
        <f t="shared" si="89"/>
        <v>0</v>
      </c>
      <c r="AO240">
        <f t="shared" si="90"/>
        <v>0</v>
      </c>
      <c r="AP240" s="138"/>
      <c r="AR240">
        <f t="shared" si="91"/>
        <v>0</v>
      </c>
      <c r="AS240">
        <f t="shared" si="69"/>
        <v>1</v>
      </c>
      <c r="AT240">
        <f t="shared" si="70"/>
        <v>0</v>
      </c>
    </row>
    <row r="241" spans="1:46" x14ac:dyDescent="0.25">
      <c r="A241" s="1" t="s">
        <v>836</v>
      </c>
      <c r="B241" s="1" t="s">
        <v>837</v>
      </c>
      <c r="C241" s="2">
        <v>1566</v>
      </c>
      <c r="D241" s="1" t="s">
        <v>838</v>
      </c>
      <c r="E241" s="2">
        <v>7</v>
      </c>
      <c r="F241" s="2">
        <v>1</v>
      </c>
      <c r="G241" s="2">
        <v>3</v>
      </c>
      <c r="H241" s="2">
        <v>1</v>
      </c>
      <c r="I241" s="2">
        <v>2</v>
      </c>
      <c r="J241" s="2">
        <v>2</v>
      </c>
      <c r="K241" s="2">
        <v>1</v>
      </c>
      <c r="L241" s="2">
        <v>2</v>
      </c>
      <c r="M241" s="2">
        <v>1</v>
      </c>
      <c r="N241" s="2">
        <v>4</v>
      </c>
      <c r="O241" s="2">
        <v>4</v>
      </c>
      <c r="P241" s="2">
        <v>1</v>
      </c>
      <c r="Q241" s="1" t="s">
        <v>839</v>
      </c>
      <c r="R241">
        <f t="shared" si="71"/>
        <v>0</v>
      </c>
      <c r="S241">
        <f t="shared" si="72"/>
        <v>1</v>
      </c>
      <c r="T241">
        <f t="shared" si="73"/>
        <v>1</v>
      </c>
      <c r="U241">
        <f t="shared" si="74"/>
        <v>0</v>
      </c>
      <c r="V241" s="138"/>
      <c r="W241">
        <f t="shared" si="75"/>
        <v>0</v>
      </c>
      <c r="X241">
        <f t="shared" si="76"/>
        <v>1</v>
      </c>
      <c r="Y241">
        <f t="shared" si="77"/>
        <v>1</v>
      </c>
      <c r="Z241">
        <f t="shared" si="78"/>
        <v>0</v>
      </c>
      <c r="AA241" s="138"/>
      <c r="AB241">
        <f t="shared" si="79"/>
        <v>0</v>
      </c>
      <c r="AC241">
        <f t="shared" si="80"/>
        <v>1</v>
      </c>
      <c r="AD241">
        <f t="shared" si="81"/>
        <v>1</v>
      </c>
      <c r="AE241">
        <f t="shared" si="82"/>
        <v>1</v>
      </c>
      <c r="AF241" s="138"/>
      <c r="AG241">
        <f t="shared" si="83"/>
        <v>0</v>
      </c>
      <c r="AH241">
        <f t="shared" si="84"/>
        <v>0</v>
      </c>
      <c r="AI241">
        <f t="shared" si="85"/>
        <v>0</v>
      </c>
      <c r="AJ241">
        <f t="shared" si="86"/>
        <v>1</v>
      </c>
      <c r="AK241" s="138"/>
      <c r="AL241">
        <f t="shared" si="87"/>
        <v>0</v>
      </c>
      <c r="AM241">
        <f t="shared" si="88"/>
        <v>0</v>
      </c>
      <c r="AN241">
        <f t="shared" si="89"/>
        <v>0</v>
      </c>
      <c r="AO241">
        <f t="shared" si="90"/>
        <v>1</v>
      </c>
      <c r="AP241" s="138"/>
      <c r="AR241">
        <f t="shared" si="91"/>
        <v>0</v>
      </c>
      <c r="AS241">
        <f t="shared" si="69"/>
        <v>0</v>
      </c>
      <c r="AT241">
        <f t="shared" si="70"/>
        <v>0</v>
      </c>
    </row>
    <row r="242" spans="1:46" x14ac:dyDescent="0.25">
      <c r="A242" s="1" t="s">
        <v>840</v>
      </c>
      <c r="B242" s="1" t="s">
        <v>841</v>
      </c>
      <c r="C242" s="2">
        <v>846</v>
      </c>
      <c r="D242" s="1" t="s">
        <v>842</v>
      </c>
      <c r="E242" s="2">
        <v>7</v>
      </c>
      <c r="F242" s="2">
        <v>7</v>
      </c>
      <c r="G242" s="2">
        <v>4</v>
      </c>
      <c r="H242" s="2">
        <v>2</v>
      </c>
      <c r="I242" s="2">
        <v>3</v>
      </c>
      <c r="J242" s="2">
        <v>2</v>
      </c>
      <c r="K242" s="2">
        <v>2</v>
      </c>
      <c r="L242" s="2">
        <v>1</v>
      </c>
      <c r="M242" s="2">
        <v>1</v>
      </c>
      <c r="N242" s="2">
        <v>3</v>
      </c>
      <c r="O242" s="2">
        <v>1</v>
      </c>
      <c r="P242" s="2">
        <v>2</v>
      </c>
      <c r="Q242" s="2" t="s">
        <v>18</v>
      </c>
      <c r="R242">
        <f t="shared" si="71"/>
        <v>0</v>
      </c>
      <c r="S242">
        <f t="shared" si="72"/>
        <v>0</v>
      </c>
      <c r="T242">
        <f t="shared" si="73"/>
        <v>0</v>
      </c>
      <c r="U242">
        <f t="shared" si="74"/>
        <v>1</v>
      </c>
      <c r="V242" s="138"/>
      <c r="W242">
        <f t="shared" si="75"/>
        <v>0</v>
      </c>
      <c r="X242">
        <f t="shared" si="76"/>
        <v>1</v>
      </c>
      <c r="Y242">
        <f t="shared" si="77"/>
        <v>0</v>
      </c>
      <c r="Z242">
        <f t="shared" si="78"/>
        <v>1</v>
      </c>
      <c r="AA242" s="138"/>
      <c r="AB242">
        <f t="shared" si="79"/>
        <v>1</v>
      </c>
      <c r="AC242">
        <f t="shared" si="80"/>
        <v>0</v>
      </c>
      <c r="AD242">
        <f t="shared" si="81"/>
        <v>1</v>
      </c>
      <c r="AE242">
        <f t="shared" si="82"/>
        <v>1</v>
      </c>
      <c r="AF242" s="138"/>
      <c r="AG242">
        <f t="shared" si="83"/>
        <v>0</v>
      </c>
      <c r="AH242">
        <f t="shared" si="84"/>
        <v>0</v>
      </c>
      <c r="AI242">
        <f t="shared" si="85"/>
        <v>1</v>
      </c>
      <c r="AJ242">
        <f t="shared" si="86"/>
        <v>0</v>
      </c>
      <c r="AK242" s="138"/>
      <c r="AL242">
        <f t="shared" si="87"/>
        <v>1</v>
      </c>
      <c r="AM242">
        <f t="shared" si="88"/>
        <v>0</v>
      </c>
      <c r="AN242">
        <f t="shared" si="89"/>
        <v>0</v>
      </c>
      <c r="AO242">
        <f t="shared" si="90"/>
        <v>0</v>
      </c>
      <c r="AP242" s="138"/>
      <c r="AR242">
        <f t="shared" si="91"/>
        <v>0</v>
      </c>
      <c r="AS242">
        <f t="shared" si="69"/>
        <v>0</v>
      </c>
      <c r="AT242">
        <f t="shared" si="70"/>
        <v>0</v>
      </c>
    </row>
    <row r="243" spans="1:46" x14ac:dyDescent="0.25">
      <c r="A243" s="1" t="s">
        <v>843</v>
      </c>
      <c r="B243" s="1" t="s">
        <v>844</v>
      </c>
      <c r="C243" s="2">
        <v>2213</v>
      </c>
      <c r="D243" s="1" t="s">
        <v>845</v>
      </c>
      <c r="E243" s="2">
        <v>9</v>
      </c>
      <c r="F243" s="2">
        <v>1</v>
      </c>
      <c r="G243" s="2">
        <v>2</v>
      </c>
      <c r="H243" s="2">
        <v>3</v>
      </c>
      <c r="I243" s="2">
        <v>3</v>
      </c>
      <c r="J243" s="2">
        <v>2</v>
      </c>
      <c r="K243" s="2">
        <v>2</v>
      </c>
      <c r="L243" s="2">
        <v>2</v>
      </c>
      <c r="M243" s="2">
        <v>3</v>
      </c>
      <c r="N243" s="2">
        <v>4</v>
      </c>
      <c r="O243" s="2">
        <v>1</v>
      </c>
      <c r="P243" s="2">
        <v>2</v>
      </c>
      <c r="Q243" s="2" t="s">
        <v>18</v>
      </c>
      <c r="R243">
        <f t="shared" si="71"/>
        <v>0</v>
      </c>
      <c r="S243">
        <f t="shared" si="72"/>
        <v>0</v>
      </c>
      <c r="T243">
        <f t="shared" si="73"/>
        <v>0</v>
      </c>
      <c r="U243">
        <f t="shared" si="74"/>
        <v>0</v>
      </c>
      <c r="V243" s="138"/>
      <c r="W243">
        <f t="shared" si="75"/>
        <v>0</v>
      </c>
      <c r="X243">
        <f t="shared" si="76"/>
        <v>1</v>
      </c>
      <c r="Y243">
        <f t="shared" si="77"/>
        <v>0</v>
      </c>
      <c r="Z243">
        <f t="shared" si="78"/>
        <v>1</v>
      </c>
      <c r="AA243" s="138"/>
      <c r="AB243">
        <f t="shared" si="79"/>
        <v>0</v>
      </c>
      <c r="AC243">
        <f t="shared" si="80"/>
        <v>1</v>
      </c>
      <c r="AD243">
        <f t="shared" si="81"/>
        <v>0</v>
      </c>
      <c r="AE243">
        <f t="shared" si="82"/>
        <v>0</v>
      </c>
      <c r="AF243" s="138"/>
      <c r="AG243">
        <f t="shared" si="83"/>
        <v>0</v>
      </c>
      <c r="AH243">
        <f t="shared" si="84"/>
        <v>0</v>
      </c>
      <c r="AI243">
        <f t="shared" si="85"/>
        <v>0</v>
      </c>
      <c r="AJ243">
        <f t="shared" si="86"/>
        <v>1</v>
      </c>
      <c r="AK243" s="138"/>
      <c r="AL243">
        <f t="shared" si="87"/>
        <v>1</v>
      </c>
      <c r="AM243">
        <f t="shared" si="88"/>
        <v>0</v>
      </c>
      <c r="AN243">
        <f t="shared" si="89"/>
        <v>0</v>
      </c>
      <c r="AO243">
        <f t="shared" si="90"/>
        <v>0</v>
      </c>
      <c r="AP243" s="138"/>
      <c r="AR243">
        <f t="shared" si="91"/>
        <v>0</v>
      </c>
      <c r="AS243">
        <f t="shared" si="69"/>
        <v>0</v>
      </c>
      <c r="AT243">
        <f t="shared" si="70"/>
        <v>0</v>
      </c>
    </row>
    <row r="244" spans="1:46" x14ac:dyDescent="0.25">
      <c r="A244" s="1" t="s">
        <v>846</v>
      </c>
      <c r="B244" s="1" t="s">
        <v>847</v>
      </c>
      <c r="C244" s="2">
        <v>740</v>
      </c>
      <c r="D244" s="1" t="s">
        <v>848</v>
      </c>
      <c r="E244" s="2">
        <v>4</v>
      </c>
      <c r="F244" s="2">
        <v>12</v>
      </c>
      <c r="G244" s="2">
        <v>3</v>
      </c>
      <c r="H244" s="2">
        <v>1</v>
      </c>
      <c r="I244" s="2">
        <v>3</v>
      </c>
      <c r="J244" s="2">
        <v>2</v>
      </c>
      <c r="K244" s="2">
        <v>2</v>
      </c>
      <c r="L244" s="2">
        <v>2</v>
      </c>
      <c r="M244" s="2">
        <v>1</v>
      </c>
      <c r="N244" s="2">
        <v>2</v>
      </c>
      <c r="O244" s="2">
        <v>3</v>
      </c>
      <c r="P244" s="2">
        <v>1</v>
      </c>
      <c r="Q244" s="1" t="s">
        <v>849</v>
      </c>
      <c r="R244">
        <f t="shared" si="71"/>
        <v>0</v>
      </c>
      <c r="S244">
        <f t="shared" si="72"/>
        <v>1</v>
      </c>
      <c r="T244">
        <f t="shared" si="73"/>
        <v>0</v>
      </c>
      <c r="U244">
        <f t="shared" si="74"/>
        <v>0</v>
      </c>
      <c r="V244" s="138"/>
      <c r="W244">
        <f t="shared" si="75"/>
        <v>0</v>
      </c>
      <c r="X244">
        <f t="shared" si="76"/>
        <v>1</v>
      </c>
      <c r="Y244">
        <f t="shared" si="77"/>
        <v>0</v>
      </c>
      <c r="Z244">
        <f t="shared" si="78"/>
        <v>1</v>
      </c>
      <c r="AA244" s="138"/>
      <c r="AB244">
        <f t="shared" si="79"/>
        <v>0</v>
      </c>
      <c r="AC244">
        <f t="shared" si="80"/>
        <v>1</v>
      </c>
      <c r="AD244">
        <f t="shared" si="81"/>
        <v>1</v>
      </c>
      <c r="AE244">
        <f t="shared" si="82"/>
        <v>1</v>
      </c>
      <c r="AF244" s="138"/>
      <c r="AG244">
        <f t="shared" si="83"/>
        <v>0</v>
      </c>
      <c r="AH244">
        <f t="shared" si="84"/>
        <v>1</v>
      </c>
      <c r="AI244">
        <f t="shared" si="85"/>
        <v>0</v>
      </c>
      <c r="AJ244">
        <f t="shared" si="86"/>
        <v>0</v>
      </c>
      <c r="AK244" s="138"/>
      <c r="AL244">
        <f t="shared" si="87"/>
        <v>0</v>
      </c>
      <c r="AM244">
        <f t="shared" si="88"/>
        <v>0</v>
      </c>
      <c r="AN244">
        <f t="shared" si="89"/>
        <v>1</v>
      </c>
      <c r="AO244">
        <f t="shared" si="90"/>
        <v>0</v>
      </c>
      <c r="AP244" s="138"/>
      <c r="AR244">
        <f t="shared" si="91"/>
        <v>0</v>
      </c>
      <c r="AS244">
        <f t="shared" si="69"/>
        <v>0</v>
      </c>
      <c r="AT244">
        <f t="shared" si="70"/>
        <v>0</v>
      </c>
    </row>
    <row r="245" spans="1:46" x14ac:dyDescent="0.25">
      <c r="A245" s="1" t="s">
        <v>850</v>
      </c>
      <c r="B245" s="1" t="s">
        <v>851</v>
      </c>
      <c r="C245" s="2">
        <v>556</v>
      </c>
      <c r="D245" s="1" t="s">
        <v>852</v>
      </c>
      <c r="E245" s="2">
        <v>9</v>
      </c>
      <c r="F245" s="2">
        <v>1</v>
      </c>
      <c r="G245" s="2">
        <v>3</v>
      </c>
      <c r="H245" s="2">
        <v>1</v>
      </c>
      <c r="I245" s="2">
        <v>2</v>
      </c>
      <c r="J245" s="2">
        <v>1</v>
      </c>
      <c r="K245" s="2">
        <v>2</v>
      </c>
      <c r="L245" s="2">
        <v>1</v>
      </c>
      <c r="M245" s="2">
        <v>3</v>
      </c>
      <c r="N245" s="2">
        <v>3</v>
      </c>
      <c r="O245" s="2">
        <v>3</v>
      </c>
      <c r="P245" s="2">
        <v>2</v>
      </c>
      <c r="Q245" s="2" t="s">
        <v>18</v>
      </c>
      <c r="R245">
        <f t="shared" si="71"/>
        <v>0</v>
      </c>
      <c r="S245">
        <f t="shared" si="72"/>
        <v>1</v>
      </c>
      <c r="T245">
        <f t="shared" si="73"/>
        <v>1</v>
      </c>
      <c r="U245">
        <f t="shared" si="74"/>
        <v>0</v>
      </c>
      <c r="V245" s="138"/>
      <c r="W245">
        <f t="shared" si="75"/>
        <v>1</v>
      </c>
      <c r="X245">
        <f t="shared" si="76"/>
        <v>0</v>
      </c>
      <c r="Y245">
        <f t="shared" si="77"/>
        <v>0</v>
      </c>
      <c r="Z245">
        <f t="shared" si="78"/>
        <v>1</v>
      </c>
      <c r="AA245" s="138"/>
      <c r="AB245">
        <f t="shared" si="79"/>
        <v>1</v>
      </c>
      <c r="AC245">
        <f t="shared" si="80"/>
        <v>0</v>
      </c>
      <c r="AD245">
        <f t="shared" si="81"/>
        <v>0</v>
      </c>
      <c r="AE245">
        <f t="shared" si="82"/>
        <v>0</v>
      </c>
      <c r="AF245" s="138"/>
      <c r="AG245">
        <f t="shared" si="83"/>
        <v>0</v>
      </c>
      <c r="AH245">
        <f t="shared" si="84"/>
        <v>0</v>
      </c>
      <c r="AI245">
        <f t="shared" si="85"/>
        <v>1</v>
      </c>
      <c r="AJ245">
        <f t="shared" si="86"/>
        <v>0</v>
      </c>
      <c r="AK245" s="138"/>
      <c r="AL245">
        <f t="shared" si="87"/>
        <v>0</v>
      </c>
      <c r="AM245">
        <f t="shared" si="88"/>
        <v>0</v>
      </c>
      <c r="AN245">
        <f t="shared" si="89"/>
        <v>1</v>
      </c>
      <c r="AO245">
        <f t="shared" si="90"/>
        <v>0</v>
      </c>
      <c r="AP245" s="138"/>
      <c r="AR245">
        <f t="shared" si="91"/>
        <v>0</v>
      </c>
      <c r="AS245">
        <f t="shared" si="69"/>
        <v>0</v>
      </c>
      <c r="AT245">
        <f t="shared" si="70"/>
        <v>0</v>
      </c>
    </row>
    <row r="246" spans="1:46" x14ac:dyDescent="0.25">
      <c r="A246" s="1" t="s">
        <v>853</v>
      </c>
      <c r="B246" s="1" t="s">
        <v>854</v>
      </c>
      <c r="C246" s="2">
        <v>979</v>
      </c>
      <c r="D246" s="1" t="s">
        <v>855</v>
      </c>
      <c r="E246" s="2">
        <v>9</v>
      </c>
      <c r="F246" s="2">
        <v>5</v>
      </c>
      <c r="G246" s="2">
        <v>3</v>
      </c>
      <c r="H246" s="2">
        <v>1</v>
      </c>
      <c r="I246" s="2">
        <v>3</v>
      </c>
      <c r="J246" s="2">
        <v>2</v>
      </c>
      <c r="K246" s="2">
        <v>2</v>
      </c>
      <c r="L246" s="2">
        <v>1</v>
      </c>
      <c r="M246" s="2">
        <v>3</v>
      </c>
      <c r="N246" s="2">
        <v>3</v>
      </c>
      <c r="O246" s="2">
        <v>1</v>
      </c>
      <c r="P246" s="2">
        <v>2</v>
      </c>
      <c r="Q246" s="2" t="s">
        <v>18</v>
      </c>
      <c r="R246">
        <f t="shared" si="71"/>
        <v>0</v>
      </c>
      <c r="S246">
        <f t="shared" si="72"/>
        <v>1</v>
      </c>
      <c r="T246">
        <f t="shared" si="73"/>
        <v>0</v>
      </c>
      <c r="U246">
        <f t="shared" si="74"/>
        <v>0</v>
      </c>
      <c r="V246" s="138"/>
      <c r="W246">
        <f t="shared" si="75"/>
        <v>0</v>
      </c>
      <c r="X246">
        <f t="shared" si="76"/>
        <v>1</v>
      </c>
      <c r="Y246">
        <f t="shared" si="77"/>
        <v>0</v>
      </c>
      <c r="Z246">
        <f t="shared" si="78"/>
        <v>1</v>
      </c>
      <c r="AA246" s="138"/>
      <c r="AB246">
        <f t="shared" si="79"/>
        <v>1</v>
      </c>
      <c r="AC246">
        <f t="shared" si="80"/>
        <v>0</v>
      </c>
      <c r="AD246">
        <f t="shared" si="81"/>
        <v>0</v>
      </c>
      <c r="AE246">
        <f t="shared" si="82"/>
        <v>0</v>
      </c>
      <c r="AF246" s="138"/>
      <c r="AG246">
        <f t="shared" si="83"/>
        <v>0</v>
      </c>
      <c r="AH246">
        <f t="shared" si="84"/>
        <v>0</v>
      </c>
      <c r="AI246">
        <f t="shared" si="85"/>
        <v>1</v>
      </c>
      <c r="AJ246">
        <f t="shared" si="86"/>
        <v>0</v>
      </c>
      <c r="AK246" s="138"/>
      <c r="AL246">
        <f t="shared" si="87"/>
        <v>1</v>
      </c>
      <c r="AM246">
        <f t="shared" si="88"/>
        <v>0</v>
      </c>
      <c r="AN246">
        <f t="shared" si="89"/>
        <v>0</v>
      </c>
      <c r="AO246">
        <f t="shared" si="90"/>
        <v>0</v>
      </c>
      <c r="AP246" s="138"/>
      <c r="AR246">
        <f t="shared" si="91"/>
        <v>0</v>
      </c>
      <c r="AS246">
        <f t="shared" si="69"/>
        <v>0</v>
      </c>
      <c r="AT246">
        <f t="shared" si="70"/>
        <v>0</v>
      </c>
    </row>
    <row r="247" spans="1:46" x14ac:dyDescent="0.25">
      <c r="A247" s="1" t="s">
        <v>856</v>
      </c>
      <c r="B247" s="1" t="s">
        <v>857</v>
      </c>
      <c r="C247" s="2">
        <v>1125</v>
      </c>
      <c r="D247" s="1" t="s">
        <v>858</v>
      </c>
      <c r="E247" s="2">
        <v>9</v>
      </c>
      <c r="F247" s="2">
        <v>1</v>
      </c>
      <c r="G247" s="2">
        <v>3</v>
      </c>
      <c r="H247" s="2">
        <v>1</v>
      </c>
      <c r="I247" s="2">
        <v>3</v>
      </c>
      <c r="J247" s="2">
        <v>2</v>
      </c>
      <c r="K247" s="2">
        <v>2</v>
      </c>
      <c r="L247" s="2">
        <v>1</v>
      </c>
      <c r="M247" s="2">
        <v>1</v>
      </c>
      <c r="N247" s="2">
        <v>2</v>
      </c>
      <c r="O247" s="2">
        <v>1</v>
      </c>
      <c r="P247" s="2">
        <v>1</v>
      </c>
      <c r="Q247" s="1" t="s">
        <v>859</v>
      </c>
      <c r="R247">
        <f t="shared" si="71"/>
        <v>0</v>
      </c>
      <c r="S247">
        <f t="shared" si="72"/>
        <v>1</v>
      </c>
      <c r="T247">
        <f t="shared" si="73"/>
        <v>0</v>
      </c>
      <c r="U247">
        <f t="shared" si="74"/>
        <v>0</v>
      </c>
      <c r="V247" s="138"/>
      <c r="W247">
        <f t="shared" si="75"/>
        <v>0</v>
      </c>
      <c r="X247">
        <f t="shared" si="76"/>
        <v>1</v>
      </c>
      <c r="Y247">
        <f t="shared" si="77"/>
        <v>0</v>
      </c>
      <c r="Z247">
        <f t="shared" si="78"/>
        <v>1</v>
      </c>
      <c r="AA247" s="138"/>
      <c r="AB247">
        <f t="shared" si="79"/>
        <v>1</v>
      </c>
      <c r="AC247">
        <f t="shared" si="80"/>
        <v>0</v>
      </c>
      <c r="AD247">
        <f t="shared" si="81"/>
        <v>1</v>
      </c>
      <c r="AE247">
        <f t="shared" si="82"/>
        <v>1</v>
      </c>
      <c r="AF247" s="138"/>
      <c r="AG247">
        <f t="shared" si="83"/>
        <v>0</v>
      </c>
      <c r="AH247">
        <f t="shared" si="84"/>
        <v>1</v>
      </c>
      <c r="AI247">
        <f t="shared" si="85"/>
        <v>0</v>
      </c>
      <c r="AJ247">
        <f t="shared" si="86"/>
        <v>0</v>
      </c>
      <c r="AK247" s="138"/>
      <c r="AL247">
        <f t="shared" si="87"/>
        <v>1</v>
      </c>
      <c r="AM247">
        <f t="shared" si="88"/>
        <v>0</v>
      </c>
      <c r="AN247">
        <f t="shared" si="89"/>
        <v>0</v>
      </c>
      <c r="AO247">
        <f t="shared" si="90"/>
        <v>0</v>
      </c>
      <c r="AP247" s="138"/>
      <c r="AR247">
        <f t="shared" si="91"/>
        <v>0</v>
      </c>
      <c r="AS247">
        <f t="shared" si="69"/>
        <v>0</v>
      </c>
      <c r="AT247">
        <f t="shared" si="70"/>
        <v>0</v>
      </c>
    </row>
    <row r="248" spans="1:46" x14ac:dyDescent="0.25">
      <c r="A248" s="1" t="s">
        <v>860</v>
      </c>
      <c r="B248" s="1" t="s">
        <v>861</v>
      </c>
      <c r="C248" s="2">
        <v>310</v>
      </c>
      <c r="D248" s="1" t="s">
        <v>862</v>
      </c>
      <c r="E248" s="2">
        <v>2</v>
      </c>
      <c r="F248" s="2">
        <v>12</v>
      </c>
      <c r="G248" s="2">
        <v>4</v>
      </c>
      <c r="H248" s="2">
        <v>2</v>
      </c>
      <c r="I248" s="2">
        <v>3</v>
      </c>
      <c r="J248" s="2">
        <v>2</v>
      </c>
      <c r="K248" s="2">
        <v>2</v>
      </c>
      <c r="L248" s="2">
        <v>2</v>
      </c>
      <c r="M248" s="2">
        <v>2</v>
      </c>
      <c r="N248" s="2">
        <v>3</v>
      </c>
      <c r="O248" s="2">
        <v>6</v>
      </c>
      <c r="P248" s="2">
        <v>2</v>
      </c>
      <c r="Q248" s="2" t="s">
        <v>18</v>
      </c>
      <c r="R248">
        <f t="shared" si="71"/>
        <v>0</v>
      </c>
      <c r="S248">
        <f t="shared" si="72"/>
        <v>0</v>
      </c>
      <c r="T248">
        <f t="shared" si="73"/>
        <v>0</v>
      </c>
      <c r="U248">
        <f t="shared" si="74"/>
        <v>1</v>
      </c>
      <c r="V248" s="138"/>
      <c r="W248">
        <f t="shared" si="75"/>
        <v>0</v>
      </c>
      <c r="X248">
        <f t="shared" si="76"/>
        <v>1</v>
      </c>
      <c r="Y248">
        <f t="shared" si="77"/>
        <v>0</v>
      </c>
      <c r="Z248">
        <f t="shared" si="78"/>
        <v>1</v>
      </c>
      <c r="AA248" s="138"/>
      <c r="AB248">
        <f t="shared" si="79"/>
        <v>0</v>
      </c>
      <c r="AC248">
        <f t="shared" si="80"/>
        <v>1</v>
      </c>
      <c r="AD248">
        <f t="shared" si="81"/>
        <v>0</v>
      </c>
      <c r="AE248">
        <f t="shared" si="82"/>
        <v>0</v>
      </c>
      <c r="AF248" s="138"/>
      <c r="AG248">
        <f t="shared" si="83"/>
        <v>0</v>
      </c>
      <c r="AH248">
        <f t="shared" si="84"/>
        <v>0</v>
      </c>
      <c r="AI248">
        <f t="shared" si="85"/>
        <v>1</v>
      </c>
      <c r="AJ248">
        <f t="shared" si="86"/>
        <v>0</v>
      </c>
      <c r="AK248" s="138"/>
      <c r="AL248">
        <f t="shared" si="87"/>
        <v>0</v>
      </c>
      <c r="AM248">
        <f t="shared" si="88"/>
        <v>0</v>
      </c>
      <c r="AN248">
        <f t="shared" si="89"/>
        <v>0</v>
      </c>
      <c r="AO248">
        <f t="shared" si="90"/>
        <v>0</v>
      </c>
      <c r="AP248" s="138"/>
      <c r="AR248">
        <f t="shared" si="91"/>
        <v>0</v>
      </c>
      <c r="AS248">
        <f t="shared" si="69"/>
        <v>0</v>
      </c>
      <c r="AT248">
        <f t="shared" si="70"/>
        <v>1</v>
      </c>
    </row>
    <row r="249" spans="1:46" x14ac:dyDescent="0.25">
      <c r="A249" s="1" t="s">
        <v>863</v>
      </c>
      <c r="B249" s="1" t="s">
        <v>864</v>
      </c>
      <c r="C249" s="2">
        <v>532</v>
      </c>
      <c r="D249" s="1" t="s">
        <v>865</v>
      </c>
      <c r="E249" s="2">
        <v>10</v>
      </c>
      <c r="F249" s="2">
        <v>3</v>
      </c>
      <c r="G249" s="2">
        <v>4</v>
      </c>
      <c r="H249" s="2">
        <v>1</v>
      </c>
      <c r="I249" s="2">
        <v>2</v>
      </c>
      <c r="J249" s="2">
        <v>2</v>
      </c>
      <c r="K249" s="2">
        <v>2</v>
      </c>
      <c r="L249" s="2">
        <v>1</v>
      </c>
      <c r="M249" s="2">
        <v>2</v>
      </c>
      <c r="N249" s="2">
        <v>6</v>
      </c>
      <c r="O249" s="2">
        <v>3</v>
      </c>
      <c r="P249" s="2">
        <v>2</v>
      </c>
      <c r="Q249" s="2" t="s">
        <v>18</v>
      </c>
      <c r="R249">
        <f t="shared" si="71"/>
        <v>0</v>
      </c>
      <c r="S249">
        <f t="shared" si="72"/>
        <v>1</v>
      </c>
      <c r="T249">
        <f t="shared" si="73"/>
        <v>1</v>
      </c>
      <c r="U249">
        <f t="shared" si="74"/>
        <v>0</v>
      </c>
      <c r="V249" s="138"/>
      <c r="W249">
        <f t="shared" si="75"/>
        <v>0</v>
      </c>
      <c r="X249">
        <f t="shared" si="76"/>
        <v>1</v>
      </c>
      <c r="Y249">
        <f t="shared" si="77"/>
        <v>0</v>
      </c>
      <c r="Z249">
        <f t="shared" si="78"/>
        <v>1</v>
      </c>
      <c r="AA249" s="138"/>
      <c r="AB249">
        <f t="shared" si="79"/>
        <v>1</v>
      </c>
      <c r="AC249">
        <f t="shared" si="80"/>
        <v>0</v>
      </c>
      <c r="AD249">
        <f t="shared" si="81"/>
        <v>0</v>
      </c>
      <c r="AE249">
        <f t="shared" si="82"/>
        <v>0</v>
      </c>
      <c r="AF249" s="138"/>
      <c r="AG249">
        <f t="shared" si="83"/>
        <v>0</v>
      </c>
      <c r="AH249">
        <f t="shared" si="84"/>
        <v>0</v>
      </c>
      <c r="AI249">
        <f t="shared" si="85"/>
        <v>0</v>
      </c>
      <c r="AJ249">
        <f t="shared" si="86"/>
        <v>0</v>
      </c>
      <c r="AK249" s="138"/>
      <c r="AL249">
        <f t="shared" si="87"/>
        <v>0</v>
      </c>
      <c r="AM249">
        <f t="shared" si="88"/>
        <v>0</v>
      </c>
      <c r="AN249">
        <f t="shared" si="89"/>
        <v>1</v>
      </c>
      <c r="AO249">
        <f t="shared" si="90"/>
        <v>0</v>
      </c>
      <c r="AP249" s="138"/>
      <c r="AR249">
        <f t="shared" si="91"/>
        <v>0</v>
      </c>
      <c r="AS249">
        <f t="shared" si="69"/>
        <v>0</v>
      </c>
      <c r="AT249">
        <f t="shared" si="70"/>
        <v>0</v>
      </c>
    </row>
    <row r="250" spans="1:46" x14ac:dyDescent="0.25">
      <c r="A250" s="1" t="s">
        <v>866</v>
      </c>
      <c r="B250" s="1" t="s">
        <v>867</v>
      </c>
      <c r="C250" s="2">
        <v>919</v>
      </c>
      <c r="D250" s="1" t="s">
        <v>868</v>
      </c>
      <c r="E250" s="2">
        <v>10</v>
      </c>
      <c r="F250" s="2">
        <v>5</v>
      </c>
      <c r="G250" s="2">
        <v>3</v>
      </c>
      <c r="H250" s="2">
        <v>1</v>
      </c>
      <c r="I250" s="2">
        <v>2</v>
      </c>
      <c r="J250" s="2">
        <v>1</v>
      </c>
      <c r="K250" s="2">
        <v>2</v>
      </c>
      <c r="L250" s="2">
        <v>1</v>
      </c>
      <c r="M250" s="2">
        <v>1</v>
      </c>
      <c r="N250" s="2">
        <v>1</v>
      </c>
      <c r="O250" s="2">
        <v>1</v>
      </c>
      <c r="P250" s="2">
        <v>1</v>
      </c>
      <c r="Q250" s="1" t="s">
        <v>869</v>
      </c>
      <c r="R250">
        <f t="shared" si="71"/>
        <v>0</v>
      </c>
      <c r="S250">
        <f t="shared" si="72"/>
        <v>1</v>
      </c>
      <c r="T250">
        <f t="shared" si="73"/>
        <v>1</v>
      </c>
      <c r="U250">
        <f t="shared" si="74"/>
        <v>0</v>
      </c>
      <c r="V250" s="138"/>
      <c r="W250">
        <f t="shared" si="75"/>
        <v>1</v>
      </c>
      <c r="X250">
        <f t="shared" si="76"/>
        <v>0</v>
      </c>
      <c r="Y250">
        <f t="shared" si="77"/>
        <v>0</v>
      </c>
      <c r="Z250">
        <f t="shared" si="78"/>
        <v>1</v>
      </c>
      <c r="AA250" s="138"/>
      <c r="AB250">
        <f t="shared" si="79"/>
        <v>1</v>
      </c>
      <c r="AC250">
        <f t="shared" si="80"/>
        <v>0</v>
      </c>
      <c r="AD250">
        <f t="shared" si="81"/>
        <v>1</v>
      </c>
      <c r="AE250">
        <f t="shared" si="82"/>
        <v>1</v>
      </c>
      <c r="AF250" s="138"/>
      <c r="AG250">
        <f t="shared" si="83"/>
        <v>1</v>
      </c>
      <c r="AH250">
        <f t="shared" si="84"/>
        <v>0</v>
      </c>
      <c r="AI250">
        <f t="shared" si="85"/>
        <v>0</v>
      </c>
      <c r="AJ250">
        <f t="shared" si="86"/>
        <v>0</v>
      </c>
      <c r="AK250" s="138"/>
      <c r="AL250">
        <f t="shared" si="87"/>
        <v>1</v>
      </c>
      <c r="AM250">
        <f t="shared" si="88"/>
        <v>0</v>
      </c>
      <c r="AN250">
        <f t="shared" si="89"/>
        <v>0</v>
      </c>
      <c r="AO250">
        <f t="shared" si="90"/>
        <v>0</v>
      </c>
      <c r="AP250" s="138"/>
      <c r="AR250">
        <f t="shared" si="91"/>
        <v>0</v>
      </c>
      <c r="AS250">
        <f t="shared" si="69"/>
        <v>0</v>
      </c>
      <c r="AT250">
        <f t="shared" si="70"/>
        <v>0</v>
      </c>
    </row>
    <row r="251" spans="1:46" x14ac:dyDescent="0.25">
      <c r="A251" s="1" t="s">
        <v>870</v>
      </c>
      <c r="B251" s="1" t="s">
        <v>871</v>
      </c>
      <c r="C251" s="2">
        <v>922</v>
      </c>
      <c r="D251" s="1" t="s">
        <v>872</v>
      </c>
      <c r="E251" s="2">
        <v>9</v>
      </c>
      <c r="F251" s="2">
        <v>3</v>
      </c>
      <c r="G251" s="2">
        <v>3</v>
      </c>
      <c r="H251" s="2">
        <v>2</v>
      </c>
      <c r="I251" s="2">
        <v>2</v>
      </c>
      <c r="J251" s="2">
        <v>3</v>
      </c>
      <c r="K251" s="2">
        <v>3</v>
      </c>
      <c r="L251" s="2">
        <v>2</v>
      </c>
      <c r="M251" s="2">
        <v>1</v>
      </c>
      <c r="N251" s="2">
        <v>3</v>
      </c>
      <c r="O251" s="2">
        <v>1</v>
      </c>
      <c r="P251" s="2">
        <v>1</v>
      </c>
      <c r="Q251" s="1" t="s">
        <v>873</v>
      </c>
      <c r="R251">
        <f t="shared" si="71"/>
        <v>0</v>
      </c>
      <c r="S251">
        <f t="shared" si="72"/>
        <v>0</v>
      </c>
      <c r="T251">
        <f t="shared" si="73"/>
        <v>1</v>
      </c>
      <c r="U251">
        <f t="shared" si="74"/>
        <v>1</v>
      </c>
      <c r="V251" s="138"/>
      <c r="W251">
        <f t="shared" si="75"/>
        <v>0</v>
      </c>
      <c r="X251">
        <f t="shared" si="76"/>
        <v>0</v>
      </c>
      <c r="Y251">
        <f t="shared" si="77"/>
        <v>0</v>
      </c>
      <c r="Z251">
        <f t="shared" si="78"/>
        <v>0</v>
      </c>
      <c r="AA251" s="138"/>
      <c r="AB251">
        <f t="shared" si="79"/>
        <v>0</v>
      </c>
      <c r="AC251">
        <f t="shared" si="80"/>
        <v>1</v>
      </c>
      <c r="AD251">
        <f t="shared" si="81"/>
        <v>1</v>
      </c>
      <c r="AE251">
        <f t="shared" si="82"/>
        <v>1</v>
      </c>
      <c r="AF251" s="138"/>
      <c r="AG251">
        <f t="shared" si="83"/>
        <v>0</v>
      </c>
      <c r="AH251">
        <f t="shared" si="84"/>
        <v>0</v>
      </c>
      <c r="AI251">
        <f t="shared" si="85"/>
        <v>1</v>
      </c>
      <c r="AJ251">
        <f t="shared" si="86"/>
        <v>0</v>
      </c>
      <c r="AK251" s="138"/>
      <c r="AL251">
        <f t="shared" si="87"/>
        <v>1</v>
      </c>
      <c r="AM251">
        <f t="shared" si="88"/>
        <v>0</v>
      </c>
      <c r="AN251">
        <f t="shared" si="89"/>
        <v>0</v>
      </c>
      <c r="AO251">
        <f t="shared" si="90"/>
        <v>0</v>
      </c>
      <c r="AP251" s="138"/>
      <c r="AR251">
        <f t="shared" si="91"/>
        <v>0</v>
      </c>
      <c r="AS251">
        <f t="shared" si="69"/>
        <v>0</v>
      </c>
      <c r="AT251">
        <f t="shared" si="70"/>
        <v>0</v>
      </c>
    </row>
    <row r="252" spans="1:46" x14ac:dyDescent="0.25">
      <c r="R252" s="6">
        <f>SUM(R2:R251)</f>
        <v>62</v>
      </c>
      <c r="S252" s="6">
        <f>SUM(S2:S251)</f>
        <v>87</v>
      </c>
      <c r="T252" s="6">
        <f t="shared" ref="T252:U252" si="92">SUM(T2:T251)</f>
        <v>87</v>
      </c>
      <c r="U252" s="6">
        <f t="shared" si="92"/>
        <v>84</v>
      </c>
      <c r="W252" s="6">
        <f>SUM(W2:W251)</f>
        <v>49</v>
      </c>
      <c r="X252" s="6">
        <f t="shared" ref="X252:Z252" si="93">SUM(X2:X251)</f>
        <v>163</v>
      </c>
      <c r="Y252" s="6">
        <f t="shared" si="93"/>
        <v>59</v>
      </c>
      <c r="Z252" s="6">
        <f t="shared" si="93"/>
        <v>172</v>
      </c>
      <c r="AB252" s="6">
        <f t="shared" ref="AB252" si="94">SUM(AB2:AB251)</f>
        <v>136</v>
      </c>
      <c r="AC252" s="6">
        <f t="shared" ref="AC252" si="95">SUM(AC2:AC251)</f>
        <v>91</v>
      </c>
      <c r="AD252" s="6">
        <f t="shared" ref="AD252" si="96">SUM(AD2:AD251)</f>
        <v>108</v>
      </c>
      <c r="AE252" s="6">
        <f t="shared" ref="AE252" si="97">SUM(AE2:AE251)</f>
        <v>109</v>
      </c>
      <c r="AG252" s="6">
        <f t="shared" ref="AG252" si="98">SUM(AG2:AG251)</f>
        <v>56</v>
      </c>
      <c r="AH252" s="6">
        <f t="shared" ref="AH252" si="99">SUM(AH2:AH251)</f>
        <v>44</v>
      </c>
      <c r="AI252" s="6">
        <f t="shared" ref="AI252" si="100">SUM(AI2:AI251)</f>
        <v>97</v>
      </c>
      <c r="AJ252" s="6">
        <f t="shared" ref="AJ252" si="101">SUM(AJ2:AJ251)</f>
        <v>29</v>
      </c>
      <c r="AL252" s="6">
        <f t="shared" ref="AL252" si="102">SUM(AL2:AL251)</f>
        <v>66</v>
      </c>
      <c r="AM252" s="6">
        <f t="shared" ref="AM252" si="103">SUM(AM2:AM251)</f>
        <v>6</v>
      </c>
      <c r="AN252" s="6">
        <f t="shared" ref="AN252" si="104">SUM(AN2:AN251)</f>
        <v>21</v>
      </c>
      <c r="AO252" s="6">
        <f t="shared" ref="AO252:AT252" si="105">SUM(AO2:AO251)</f>
        <v>35</v>
      </c>
      <c r="AP252" s="6"/>
      <c r="AQ252" s="6"/>
      <c r="AR252" s="6">
        <f>SUM(AR2:AR251)/2000*100</f>
        <v>1.7500000000000002</v>
      </c>
      <c r="AS252" s="6">
        <f t="shared" si="105"/>
        <v>19</v>
      </c>
      <c r="AT252" s="6">
        <f t="shared" si="105"/>
        <v>99</v>
      </c>
    </row>
    <row r="253" spans="1:46" x14ac:dyDescent="0.25">
      <c r="V253" s="7">
        <f>(R252/250+(T252/250)*0.5+S252/250+(U252/250)*0.5)/2</f>
        <v>0.46900000000000003</v>
      </c>
      <c r="AA253" s="7">
        <f>(W252/250+(Y252/250)*0.5+X252/250+(Z252/250)*0.5)/2</f>
        <v>0.65500000000000003</v>
      </c>
      <c r="AF253" s="7">
        <f>(AB252/250+(AD252/250)*0.5+AC252/250+(AE252/250)*0.5)/2</f>
        <v>0.67100000000000004</v>
      </c>
      <c r="AK253" s="7">
        <f>(AG252/250+(AI252/250)*0.5+AH252/250+(AJ252/250)*0.5)/2</f>
        <v>0.32600000000000007</v>
      </c>
      <c r="AT253" s="8">
        <f>AT252/250</f>
        <v>0.39600000000000002</v>
      </c>
    </row>
  </sheetData>
  <mergeCells count="5">
    <mergeCell ref="V2:V251"/>
    <mergeCell ref="AA2:AA251"/>
    <mergeCell ref="AF2:AF251"/>
    <mergeCell ref="AK2:AK251"/>
    <mergeCell ref="AP2:AP251"/>
  </mergeCells>
  <pageMargins left="0.7" right="0.7" top="0.75" bottom="0.75" header="0.3" footer="0.3"/>
  <pageSetup paperSize="9" orientation="portrait" r:id="rId1"/>
  <ignoredErrors>
    <ignoredError sqref="AM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1"/>
  <sheetViews>
    <sheetView workbookViewId="0">
      <selection activeCell="P284" sqref="P284"/>
    </sheetView>
  </sheetViews>
  <sheetFormatPr defaultColWidth="8.85546875" defaultRowHeight="15" x14ac:dyDescent="0.25"/>
  <cols>
    <col min="1" max="1" width="4.28515625" style="37" customWidth="1"/>
    <col min="2" max="11" width="3.7109375" style="37" customWidth="1"/>
    <col min="12" max="12" width="3.7109375" style="133" customWidth="1"/>
    <col min="13" max="17" width="5" style="83" customWidth="1"/>
    <col min="18" max="22" width="5" style="37" customWidth="1"/>
    <col min="23" max="23" width="5" style="83" customWidth="1"/>
    <col min="24" max="16384" width="8.85546875" style="83"/>
  </cols>
  <sheetData>
    <row r="1" spans="1:23" s="106" customFormat="1" ht="66" x14ac:dyDescent="0.15">
      <c r="A1" s="130" t="s">
        <v>901</v>
      </c>
      <c r="B1" s="130" t="s">
        <v>902</v>
      </c>
      <c r="C1" s="131" t="s">
        <v>903</v>
      </c>
      <c r="D1" s="129" t="s">
        <v>916</v>
      </c>
      <c r="E1" s="129" t="s">
        <v>917</v>
      </c>
      <c r="F1" s="129" t="s">
        <v>918</v>
      </c>
      <c r="G1" s="129" t="s">
        <v>919</v>
      </c>
      <c r="H1" s="129" t="s">
        <v>920</v>
      </c>
      <c r="I1" s="129" t="s">
        <v>921</v>
      </c>
      <c r="J1" s="129" t="s">
        <v>922</v>
      </c>
      <c r="K1" s="129" t="s">
        <v>923</v>
      </c>
      <c r="L1" s="132"/>
      <c r="M1" s="107" t="s">
        <v>924</v>
      </c>
      <c r="N1" s="108" t="s">
        <v>925</v>
      </c>
      <c r="O1" s="109" t="s">
        <v>926</v>
      </c>
      <c r="P1" s="110" t="s">
        <v>927</v>
      </c>
      <c r="Q1" s="111" t="s">
        <v>933</v>
      </c>
      <c r="R1" s="119" t="s">
        <v>928</v>
      </c>
      <c r="S1" s="120" t="s">
        <v>929</v>
      </c>
      <c r="T1" s="121" t="s">
        <v>930</v>
      </c>
      <c r="U1" s="122" t="s">
        <v>931</v>
      </c>
      <c r="V1" s="123" t="s">
        <v>935</v>
      </c>
      <c r="W1" s="136" t="s">
        <v>932</v>
      </c>
    </row>
    <row r="2" spans="1:23" s="118" customFormat="1" ht="21.6" customHeight="1" x14ac:dyDescent="0.4">
      <c r="A2" s="143" t="s">
        <v>983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2">
        <f>W65</f>
        <v>62.489580439010844</v>
      </c>
      <c r="N2" s="142"/>
      <c r="O2" s="114"/>
      <c r="P2" s="115"/>
      <c r="Q2" s="116"/>
      <c r="R2" s="124"/>
      <c r="S2" s="125"/>
      <c r="T2" s="126"/>
      <c r="U2" s="127"/>
      <c r="V2" s="128"/>
      <c r="W2" s="117"/>
    </row>
    <row r="3" spans="1:23" x14ac:dyDescent="0.25">
      <c r="A3" s="36">
        <v>8</v>
      </c>
      <c r="B3" s="36">
        <v>7</v>
      </c>
      <c r="C3" s="36">
        <v>3</v>
      </c>
      <c r="D3" s="36">
        <v>1</v>
      </c>
      <c r="E3" s="36">
        <v>2</v>
      </c>
      <c r="F3" s="36">
        <v>2</v>
      </c>
      <c r="G3" s="36">
        <v>3</v>
      </c>
      <c r="H3" s="36">
        <v>2</v>
      </c>
      <c r="I3" s="36">
        <v>2</v>
      </c>
      <c r="J3" s="36">
        <v>1</v>
      </c>
      <c r="K3" s="36">
        <v>4</v>
      </c>
      <c r="L3" s="133">
        <f t="shared" ref="L3:L34" si="0">IF(OR((B3=3),(B3=5),(B3=8)),2,IF((B3=12),6,IF(OR((B3=4),(B3=13),(B3=16)),3,IF(OR((B3=1),(B3=10)),4,IF(OR((B3=2),(B3=11)),5,1)))))</f>
        <v>1</v>
      </c>
      <c r="M3" s="112">
        <f>(IF(D3=1,2,IF(D3=2,1,0))+IF(E3=1,2,IF(E3=2,1,0)))*0.25</f>
        <v>0.75</v>
      </c>
      <c r="N3" s="113">
        <f>(IF(F3=1,2,IF(F3=2,1,0))+IF(G3=1,2,IF(G3=2,1,0)))*0.25</f>
        <v>0.25</v>
      </c>
      <c r="O3" s="114">
        <f>(IF(H3=1,2,IF(H3=2,1,0))+IF(I3=1,2,IF(I3=2,1,0)))*0.25</f>
        <v>0.5</v>
      </c>
      <c r="P3" s="115">
        <f>IF(J3&gt;4,0,IF(J3&gt;2,0.5,1))</f>
        <v>1</v>
      </c>
      <c r="Q3" s="116">
        <f>IF(K3&gt;4,0,IF(K3&gt;2,0.5,1))</f>
        <v>0.5</v>
      </c>
      <c r="R3" s="124">
        <f>IF(OR((D3=99),(E3=99)),0,1)</f>
        <v>1</v>
      </c>
      <c r="S3" s="125">
        <f>IF(OR((F3=99),(G3=99)),0,1)</f>
        <v>1</v>
      </c>
      <c r="T3" s="126">
        <f>IF(OR((H3=99),(I3=99)),0,1)</f>
        <v>1</v>
      </c>
      <c r="U3" s="127">
        <f>IF(J3=99,0,1)</f>
        <v>1</v>
      </c>
      <c r="V3" s="128">
        <f>IF(K3=99,0,1)</f>
        <v>1</v>
      </c>
      <c r="W3" s="117">
        <f>(M3*R3+N3*S3+O3*T3+P3*U3+Q3*V3)/SUM(R3:V3)</f>
        <v>0.6</v>
      </c>
    </row>
    <row r="4" spans="1:23" x14ac:dyDescent="0.25">
      <c r="A4" s="36">
        <v>10</v>
      </c>
      <c r="B4" s="36">
        <v>14</v>
      </c>
      <c r="C4" s="36">
        <v>3</v>
      </c>
      <c r="D4" s="36">
        <v>2</v>
      </c>
      <c r="E4" s="36">
        <v>3</v>
      </c>
      <c r="F4" s="36">
        <v>2</v>
      </c>
      <c r="G4" s="36">
        <v>2</v>
      </c>
      <c r="H4" s="36">
        <v>1</v>
      </c>
      <c r="I4" s="36">
        <v>1</v>
      </c>
      <c r="J4" s="36">
        <v>3</v>
      </c>
      <c r="K4" s="36">
        <v>6</v>
      </c>
      <c r="L4" s="133">
        <f t="shared" si="0"/>
        <v>1</v>
      </c>
      <c r="M4" s="112">
        <f t="shared" ref="M4:M64" si="1">(IF(D4=1,2,IF(D4=2,1,0))+IF(E4=1,2,IF(E4=2,1,0)))*0.25</f>
        <v>0.25</v>
      </c>
      <c r="N4" s="113">
        <f t="shared" ref="N4:N64" si="2">(IF(F4=1,2,IF(F4=2,1,0))+IF(G4=1,2,IF(G4=2,1,0)))*0.25</f>
        <v>0.5</v>
      </c>
      <c r="O4" s="114">
        <f t="shared" ref="O4:O64" si="3">(IF(H4=1,2,IF(H4=2,1,0))+IF(I4=1,2,IF(I4=2,1,0)))*0.25</f>
        <v>1</v>
      </c>
      <c r="P4" s="115">
        <f t="shared" ref="P4:P64" si="4">IF(J4&gt;4,0,IF(J4&gt;2,0.5,1))</f>
        <v>0.5</v>
      </c>
      <c r="Q4" s="116">
        <f t="shared" ref="Q4:Q64" si="5">IF(K4&gt;4,0,IF(K4&gt;2,0.5,1))</f>
        <v>0</v>
      </c>
      <c r="R4" s="124">
        <f t="shared" ref="R4:R64" si="6">IF(OR((D4=99),(E4=99)),0,1)</f>
        <v>1</v>
      </c>
      <c r="S4" s="125">
        <f t="shared" ref="S4:S64" si="7">IF(OR((F4=99),(G4=99)),0,1)</f>
        <v>1</v>
      </c>
      <c r="T4" s="126">
        <f t="shared" ref="T4:T64" si="8">IF(OR((H4=99),(I4=99)),0,1)</f>
        <v>1</v>
      </c>
      <c r="U4" s="127">
        <f t="shared" ref="U4:U64" si="9">IF(J4=99,0,1)</f>
        <v>1</v>
      </c>
      <c r="V4" s="128">
        <f t="shared" ref="V4:V64" si="10">IF(K4=99,0,1)</f>
        <v>1</v>
      </c>
      <c r="W4" s="117">
        <f t="shared" ref="W4:W64" si="11">(M4*R4+N4*S4+O4*T4+P4*U4+Q4*V4)/SUM(R4:V4)</f>
        <v>0.45</v>
      </c>
    </row>
    <row r="5" spans="1:23" x14ac:dyDescent="0.25">
      <c r="A5" s="36">
        <v>6</v>
      </c>
      <c r="B5" s="36">
        <v>7</v>
      </c>
      <c r="C5" s="36">
        <v>1</v>
      </c>
      <c r="D5" s="36">
        <v>3</v>
      </c>
      <c r="E5" s="36">
        <v>1</v>
      </c>
      <c r="F5" s="36">
        <v>2</v>
      </c>
      <c r="G5" s="36">
        <v>2</v>
      </c>
      <c r="H5" s="36">
        <v>3</v>
      </c>
      <c r="I5" s="36">
        <v>2</v>
      </c>
      <c r="J5" s="36">
        <v>1</v>
      </c>
      <c r="K5" s="36">
        <v>4</v>
      </c>
      <c r="L5" s="133">
        <f t="shared" si="0"/>
        <v>1</v>
      </c>
      <c r="M5" s="112">
        <f t="shared" si="1"/>
        <v>0.5</v>
      </c>
      <c r="N5" s="113">
        <f t="shared" si="2"/>
        <v>0.5</v>
      </c>
      <c r="O5" s="114">
        <f t="shared" si="3"/>
        <v>0.25</v>
      </c>
      <c r="P5" s="115">
        <f t="shared" si="4"/>
        <v>1</v>
      </c>
      <c r="Q5" s="116">
        <f t="shared" si="5"/>
        <v>0.5</v>
      </c>
      <c r="R5" s="124">
        <f t="shared" si="6"/>
        <v>1</v>
      </c>
      <c r="S5" s="125">
        <f t="shared" si="7"/>
        <v>1</v>
      </c>
      <c r="T5" s="126">
        <f t="shared" si="8"/>
        <v>1</v>
      </c>
      <c r="U5" s="127">
        <f t="shared" si="9"/>
        <v>1</v>
      </c>
      <c r="V5" s="128">
        <f t="shared" si="10"/>
        <v>1</v>
      </c>
      <c r="W5" s="117">
        <f t="shared" si="11"/>
        <v>0.55000000000000004</v>
      </c>
    </row>
    <row r="6" spans="1:23" x14ac:dyDescent="0.25">
      <c r="A6" s="36">
        <v>7</v>
      </c>
      <c r="B6" s="36">
        <v>9</v>
      </c>
      <c r="C6" s="36">
        <v>3</v>
      </c>
      <c r="D6" s="36">
        <v>2</v>
      </c>
      <c r="E6" s="36">
        <v>1</v>
      </c>
      <c r="F6" s="36">
        <v>3</v>
      </c>
      <c r="G6" s="36">
        <v>2</v>
      </c>
      <c r="H6" s="36">
        <v>1</v>
      </c>
      <c r="I6" s="36">
        <v>1</v>
      </c>
      <c r="J6" s="36">
        <v>2</v>
      </c>
      <c r="K6" s="36">
        <v>6</v>
      </c>
      <c r="L6" s="133">
        <f t="shared" si="0"/>
        <v>1</v>
      </c>
      <c r="M6" s="112">
        <f t="shared" si="1"/>
        <v>0.75</v>
      </c>
      <c r="N6" s="113">
        <f t="shared" si="2"/>
        <v>0.25</v>
      </c>
      <c r="O6" s="114">
        <f t="shared" si="3"/>
        <v>1</v>
      </c>
      <c r="P6" s="115">
        <f t="shared" si="4"/>
        <v>1</v>
      </c>
      <c r="Q6" s="116">
        <f t="shared" si="5"/>
        <v>0</v>
      </c>
      <c r="R6" s="124">
        <f t="shared" si="6"/>
        <v>1</v>
      </c>
      <c r="S6" s="125">
        <f t="shared" si="7"/>
        <v>1</v>
      </c>
      <c r="T6" s="126">
        <f t="shared" si="8"/>
        <v>1</v>
      </c>
      <c r="U6" s="127">
        <f t="shared" si="9"/>
        <v>1</v>
      </c>
      <c r="V6" s="128">
        <f t="shared" si="10"/>
        <v>1</v>
      </c>
      <c r="W6" s="117">
        <f t="shared" si="11"/>
        <v>0.6</v>
      </c>
    </row>
    <row r="7" spans="1:23" x14ac:dyDescent="0.25">
      <c r="A7" s="36">
        <v>7</v>
      </c>
      <c r="B7" s="36">
        <v>7</v>
      </c>
      <c r="C7" s="36">
        <v>4</v>
      </c>
      <c r="D7" s="36">
        <v>3</v>
      </c>
      <c r="E7" s="36">
        <v>3</v>
      </c>
      <c r="F7" s="36">
        <v>2</v>
      </c>
      <c r="G7" s="36">
        <v>2</v>
      </c>
      <c r="H7" s="36">
        <v>1</v>
      </c>
      <c r="I7" s="36">
        <v>2</v>
      </c>
      <c r="J7" s="36">
        <v>1</v>
      </c>
      <c r="K7" s="36">
        <v>3</v>
      </c>
      <c r="L7" s="133">
        <f t="shared" si="0"/>
        <v>1</v>
      </c>
      <c r="M7" s="112">
        <f t="shared" si="1"/>
        <v>0</v>
      </c>
      <c r="N7" s="113">
        <f t="shared" si="2"/>
        <v>0.5</v>
      </c>
      <c r="O7" s="114">
        <f t="shared" si="3"/>
        <v>0.75</v>
      </c>
      <c r="P7" s="115">
        <f t="shared" si="4"/>
        <v>1</v>
      </c>
      <c r="Q7" s="116">
        <f t="shared" si="5"/>
        <v>0.5</v>
      </c>
      <c r="R7" s="124">
        <f t="shared" si="6"/>
        <v>1</v>
      </c>
      <c r="S7" s="125">
        <f t="shared" si="7"/>
        <v>1</v>
      </c>
      <c r="T7" s="126">
        <f t="shared" si="8"/>
        <v>1</v>
      </c>
      <c r="U7" s="127">
        <f t="shared" si="9"/>
        <v>1</v>
      </c>
      <c r="V7" s="128">
        <f t="shared" si="10"/>
        <v>1</v>
      </c>
      <c r="W7" s="117">
        <f t="shared" si="11"/>
        <v>0.55000000000000004</v>
      </c>
    </row>
    <row r="8" spans="1:23" x14ac:dyDescent="0.25">
      <c r="A8" s="36">
        <v>9</v>
      </c>
      <c r="B8" s="36">
        <v>7</v>
      </c>
      <c r="C8" s="36">
        <v>4</v>
      </c>
      <c r="D8" s="36">
        <v>1</v>
      </c>
      <c r="E8" s="36">
        <v>2</v>
      </c>
      <c r="F8" s="36">
        <v>3</v>
      </c>
      <c r="G8" s="36">
        <v>1</v>
      </c>
      <c r="H8" s="36">
        <v>1</v>
      </c>
      <c r="I8" s="36">
        <v>3</v>
      </c>
      <c r="J8" s="36">
        <v>4</v>
      </c>
      <c r="K8" s="36">
        <v>4</v>
      </c>
      <c r="L8" s="133">
        <f t="shared" si="0"/>
        <v>1</v>
      </c>
      <c r="M8" s="112">
        <f t="shared" si="1"/>
        <v>0.75</v>
      </c>
      <c r="N8" s="113">
        <f t="shared" si="2"/>
        <v>0.5</v>
      </c>
      <c r="O8" s="114">
        <f t="shared" si="3"/>
        <v>0.5</v>
      </c>
      <c r="P8" s="115">
        <f t="shared" si="4"/>
        <v>0.5</v>
      </c>
      <c r="Q8" s="116">
        <f t="shared" si="5"/>
        <v>0.5</v>
      </c>
      <c r="R8" s="124">
        <f t="shared" si="6"/>
        <v>1</v>
      </c>
      <c r="S8" s="125">
        <f t="shared" si="7"/>
        <v>1</v>
      </c>
      <c r="T8" s="126">
        <f t="shared" si="8"/>
        <v>1</v>
      </c>
      <c r="U8" s="127">
        <f t="shared" si="9"/>
        <v>1</v>
      </c>
      <c r="V8" s="128">
        <f t="shared" si="10"/>
        <v>1</v>
      </c>
      <c r="W8" s="117">
        <f t="shared" si="11"/>
        <v>0.55000000000000004</v>
      </c>
    </row>
    <row r="9" spans="1:23" x14ac:dyDescent="0.25">
      <c r="A9" s="36">
        <v>10</v>
      </c>
      <c r="B9" s="36">
        <v>14</v>
      </c>
      <c r="C9" s="36">
        <v>3</v>
      </c>
      <c r="D9" s="36">
        <v>3</v>
      </c>
      <c r="E9" s="36">
        <v>1</v>
      </c>
      <c r="F9" s="36">
        <v>2</v>
      </c>
      <c r="G9" s="36">
        <v>2</v>
      </c>
      <c r="H9" s="36">
        <v>1</v>
      </c>
      <c r="I9" s="36">
        <v>1</v>
      </c>
      <c r="J9" s="36">
        <v>2</v>
      </c>
      <c r="K9" s="36">
        <v>6</v>
      </c>
      <c r="L9" s="133">
        <f t="shared" si="0"/>
        <v>1</v>
      </c>
      <c r="M9" s="112">
        <f t="shared" si="1"/>
        <v>0.5</v>
      </c>
      <c r="N9" s="113">
        <f t="shared" si="2"/>
        <v>0.5</v>
      </c>
      <c r="O9" s="114">
        <f t="shared" si="3"/>
        <v>1</v>
      </c>
      <c r="P9" s="115">
        <f t="shared" si="4"/>
        <v>1</v>
      </c>
      <c r="Q9" s="116">
        <f t="shared" si="5"/>
        <v>0</v>
      </c>
      <c r="R9" s="124">
        <f t="shared" si="6"/>
        <v>1</v>
      </c>
      <c r="S9" s="125">
        <f t="shared" si="7"/>
        <v>1</v>
      </c>
      <c r="T9" s="126">
        <f t="shared" si="8"/>
        <v>1</v>
      </c>
      <c r="U9" s="127">
        <f t="shared" si="9"/>
        <v>1</v>
      </c>
      <c r="V9" s="128">
        <f t="shared" si="10"/>
        <v>1</v>
      </c>
      <c r="W9" s="117">
        <f t="shared" si="11"/>
        <v>0.6</v>
      </c>
    </row>
    <row r="10" spans="1:23" x14ac:dyDescent="0.25">
      <c r="A10" s="36">
        <v>7</v>
      </c>
      <c r="B10" s="36">
        <v>7</v>
      </c>
      <c r="C10" s="36">
        <v>3</v>
      </c>
      <c r="D10" s="36">
        <v>3</v>
      </c>
      <c r="E10" s="36">
        <v>3</v>
      </c>
      <c r="F10" s="36">
        <v>2</v>
      </c>
      <c r="G10" s="36">
        <v>2</v>
      </c>
      <c r="H10" s="36">
        <v>2</v>
      </c>
      <c r="I10" s="36">
        <v>2</v>
      </c>
      <c r="J10" s="36">
        <v>2</v>
      </c>
      <c r="K10" s="36">
        <v>6</v>
      </c>
      <c r="L10" s="133">
        <f t="shared" si="0"/>
        <v>1</v>
      </c>
      <c r="M10" s="112">
        <f t="shared" si="1"/>
        <v>0</v>
      </c>
      <c r="N10" s="113">
        <f t="shared" si="2"/>
        <v>0.5</v>
      </c>
      <c r="O10" s="114">
        <f t="shared" si="3"/>
        <v>0.5</v>
      </c>
      <c r="P10" s="115">
        <f t="shared" si="4"/>
        <v>1</v>
      </c>
      <c r="Q10" s="116">
        <f t="shared" si="5"/>
        <v>0</v>
      </c>
      <c r="R10" s="124">
        <f t="shared" si="6"/>
        <v>1</v>
      </c>
      <c r="S10" s="125">
        <f t="shared" si="7"/>
        <v>1</v>
      </c>
      <c r="T10" s="126">
        <f t="shared" si="8"/>
        <v>1</v>
      </c>
      <c r="U10" s="127">
        <f t="shared" si="9"/>
        <v>1</v>
      </c>
      <c r="V10" s="128">
        <f t="shared" si="10"/>
        <v>1</v>
      </c>
      <c r="W10" s="117">
        <f t="shared" si="11"/>
        <v>0.4</v>
      </c>
    </row>
    <row r="11" spans="1:23" x14ac:dyDescent="0.25">
      <c r="A11" s="36">
        <v>7</v>
      </c>
      <c r="B11" s="36">
        <v>9</v>
      </c>
      <c r="C11" s="36">
        <v>3</v>
      </c>
      <c r="D11" s="36">
        <v>2</v>
      </c>
      <c r="E11" s="36">
        <v>2</v>
      </c>
      <c r="F11" s="36">
        <v>2</v>
      </c>
      <c r="G11" s="36">
        <v>1</v>
      </c>
      <c r="H11" s="36">
        <v>1</v>
      </c>
      <c r="I11" s="36">
        <v>2</v>
      </c>
      <c r="J11" s="36">
        <v>1</v>
      </c>
      <c r="K11" s="36">
        <v>4</v>
      </c>
      <c r="L11" s="133">
        <f t="shared" si="0"/>
        <v>1</v>
      </c>
      <c r="M11" s="112">
        <f t="shared" si="1"/>
        <v>0.5</v>
      </c>
      <c r="N11" s="113">
        <f t="shared" si="2"/>
        <v>0.75</v>
      </c>
      <c r="O11" s="114">
        <f t="shared" si="3"/>
        <v>0.75</v>
      </c>
      <c r="P11" s="115">
        <f t="shared" si="4"/>
        <v>1</v>
      </c>
      <c r="Q11" s="116">
        <f t="shared" si="5"/>
        <v>0.5</v>
      </c>
      <c r="R11" s="124">
        <f t="shared" si="6"/>
        <v>1</v>
      </c>
      <c r="S11" s="125">
        <f t="shared" si="7"/>
        <v>1</v>
      </c>
      <c r="T11" s="126">
        <f t="shared" si="8"/>
        <v>1</v>
      </c>
      <c r="U11" s="127">
        <f t="shared" si="9"/>
        <v>1</v>
      </c>
      <c r="V11" s="128">
        <f t="shared" si="10"/>
        <v>1</v>
      </c>
      <c r="W11" s="117">
        <f t="shared" si="11"/>
        <v>0.7</v>
      </c>
    </row>
    <row r="12" spans="1:23" x14ac:dyDescent="0.25">
      <c r="A12" s="36">
        <v>6</v>
      </c>
      <c r="B12" s="36">
        <v>9</v>
      </c>
      <c r="C12" s="36">
        <v>4</v>
      </c>
      <c r="D12" s="36">
        <v>99</v>
      </c>
      <c r="E12" s="36">
        <v>2</v>
      </c>
      <c r="F12" s="36">
        <v>3</v>
      </c>
      <c r="G12" s="36">
        <v>99</v>
      </c>
      <c r="H12" s="36">
        <v>1</v>
      </c>
      <c r="I12" s="36">
        <v>99</v>
      </c>
      <c r="J12" s="36">
        <v>4</v>
      </c>
      <c r="K12" s="36">
        <v>1</v>
      </c>
      <c r="L12" s="133">
        <f t="shared" si="0"/>
        <v>1</v>
      </c>
      <c r="M12" s="112">
        <f t="shared" si="1"/>
        <v>0.25</v>
      </c>
      <c r="N12" s="113">
        <f t="shared" si="2"/>
        <v>0</v>
      </c>
      <c r="O12" s="114">
        <f t="shared" si="3"/>
        <v>0.5</v>
      </c>
      <c r="P12" s="115">
        <f t="shared" si="4"/>
        <v>0.5</v>
      </c>
      <c r="Q12" s="116">
        <f t="shared" si="5"/>
        <v>1</v>
      </c>
      <c r="R12" s="124">
        <f t="shared" si="6"/>
        <v>0</v>
      </c>
      <c r="S12" s="125">
        <f t="shared" si="7"/>
        <v>0</v>
      </c>
      <c r="T12" s="126">
        <f t="shared" si="8"/>
        <v>0</v>
      </c>
      <c r="U12" s="127">
        <f t="shared" si="9"/>
        <v>1</v>
      </c>
      <c r="V12" s="128">
        <f t="shared" si="10"/>
        <v>1</v>
      </c>
      <c r="W12" s="117">
        <f t="shared" si="11"/>
        <v>0.75</v>
      </c>
    </row>
    <row r="13" spans="1:23" x14ac:dyDescent="0.25">
      <c r="A13" s="36">
        <v>3</v>
      </c>
      <c r="B13" s="36">
        <v>6</v>
      </c>
      <c r="C13" s="36">
        <v>3</v>
      </c>
      <c r="D13" s="36">
        <v>1</v>
      </c>
      <c r="E13" s="36">
        <v>3</v>
      </c>
      <c r="F13" s="36">
        <v>1</v>
      </c>
      <c r="G13" s="36">
        <v>1</v>
      </c>
      <c r="H13" s="36">
        <v>2</v>
      </c>
      <c r="I13" s="36">
        <v>2</v>
      </c>
      <c r="J13" s="36">
        <v>3</v>
      </c>
      <c r="K13" s="36">
        <v>1</v>
      </c>
      <c r="L13" s="133">
        <f t="shared" si="0"/>
        <v>1</v>
      </c>
      <c r="M13" s="112">
        <f t="shared" si="1"/>
        <v>0.5</v>
      </c>
      <c r="N13" s="113">
        <f t="shared" si="2"/>
        <v>1</v>
      </c>
      <c r="O13" s="114">
        <f t="shared" si="3"/>
        <v>0.5</v>
      </c>
      <c r="P13" s="115">
        <f t="shared" si="4"/>
        <v>0.5</v>
      </c>
      <c r="Q13" s="116">
        <f t="shared" si="5"/>
        <v>1</v>
      </c>
      <c r="R13" s="124">
        <f t="shared" si="6"/>
        <v>1</v>
      </c>
      <c r="S13" s="125">
        <f t="shared" si="7"/>
        <v>1</v>
      </c>
      <c r="T13" s="126">
        <f t="shared" si="8"/>
        <v>1</v>
      </c>
      <c r="U13" s="127">
        <f t="shared" si="9"/>
        <v>1</v>
      </c>
      <c r="V13" s="128">
        <f t="shared" si="10"/>
        <v>1</v>
      </c>
      <c r="W13" s="117">
        <f t="shared" si="11"/>
        <v>0.7</v>
      </c>
    </row>
    <row r="14" spans="1:23" x14ac:dyDescent="0.25">
      <c r="A14" s="36">
        <v>7</v>
      </c>
      <c r="B14" s="36">
        <v>9</v>
      </c>
      <c r="C14" s="36">
        <v>4</v>
      </c>
      <c r="D14" s="36">
        <v>3</v>
      </c>
      <c r="E14" s="36">
        <v>99</v>
      </c>
      <c r="F14" s="36">
        <v>3</v>
      </c>
      <c r="G14" s="36">
        <v>2</v>
      </c>
      <c r="H14" s="36">
        <v>2</v>
      </c>
      <c r="I14" s="36">
        <v>2</v>
      </c>
      <c r="J14" s="36">
        <v>3</v>
      </c>
      <c r="K14" s="36">
        <v>5</v>
      </c>
      <c r="L14" s="133">
        <f t="shared" si="0"/>
        <v>1</v>
      </c>
      <c r="M14" s="112">
        <f t="shared" si="1"/>
        <v>0</v>
      </c>
      <c r="N14" s="113">
        <f t="shared" si="2"/>
        <v>0.25</v>
      </c>
      <c r="O14" s="114">
        <f t="shared" si="3"/>
        <v>0.5</v>
      </c>
      <c r="P14" s="115">
        <f t="shared" si="4"/>
        <v>0.5</v>
      </c>
      <c r="Q14" s="116">
        <f t="shared" si="5"/>
        <v>0</v>
      </c>
      <c r="R14" s="124">
        <f t="shared" si="6"/>
        <v>0</v>
      </c>
      <c r="S14" s="125">
        <f t="shared" si="7"/>
        <v>1</v>
      </c>
      <c r="T14" s="126">
        <f t="shared" si="8"/>
        <v>1</v>
      </c>
      <c r="U14" s="127">
        <f t="shared" si="9"/>
        <v>1</v>
      </c>
      <c r="V14" s="128">
        <f t="shared" si="10"/>
        <v>1</v>
      </c>
      <c r="W14" s="117">
        <f t="shared" si="11"/>
        <v>0.3125</v>
      </c>
    </row>
    <row r="15" spans="1:23" x14ac:dyDescent="0.25">
      <c r="A15" s="36">
        <v>6</v>
      </c>
      <c r="B15" s="36">
        <v>7</v>
      </c>
      <c r="C15" s="36">
        <v>3</v>
      </c>
      <c r="D15" s="36">
        <v>3</v>
      </c>
      <c r="E15" s="36">
        <v>1</v>
      </c>
      <c r="F15" s="36">
        <v>2</v>
      </c>
      <c r="G15" s="36">
        <v>2</v>
      </c>
      <c r="H15" s="36">
        <v>3</v>
      </c>
      <c r="I15" s="36">
        <v>2</v>
      </c>
      <c r="J15" s="36">
        <v>3</v>
      </c>
      <c r="K15" s="36">
        <v>6</v>
      </c>
      <c r="L15" s="133">
        <f t="shared" si="0"/>
        <v>1</v>
      </c>
      <c r="M15" s="112">
        <f t="shared" si="1"/>
        <v>0.5</v>
      </c>
      <c r="N15" s="113">
        <f t="shared" si="2"/>
        <v>0.5</v>
      </c>
      <c r="O15" s="114">
        <f t="shared" si="3"/>
        <v>0.25</v>
      </c>
      <c r="P15" s="115">
        <f t="shared" si="4"/>
        <v>0.5</v>
      </c>
      <c r="Q15" s="116">
        <f t="shared" si="5"/>
        <v>0</v>
      </c>
      <c r="R15" s="124">
        <f t="shared" si="6"/>
        <v>1</v>
      </c>
      <c r="S15" s="125">
        <f t="shared" si="7"/>
        <v>1</v>
      </c>
      <c r="T15" s="126">
        <f t="shared" si="8"/>
        <v>1</v>
      </c>
      <c r="U15" s="127">
        <f t="shared" si="9"/>
        <v>1</v>
      </c>
      <c r="V15" s="128">
        <f t="shared" si="10"/>
        <v>1</v>
      </c>
      <c r="W15" s="117">
        <f t="shared" si="11"/>
        <v>0.35</v>
      </c>
    </row>
    <row r="16" spans="1:23" x14ac:dyDescent="0.25">
      <c r="A16" s="36">
        <v>5</v>
      </c>
      <c r="B16" s="36">
        <v>9</v>
      </c>
      <c r="C16" s="36">
        <v>4</v>
      </c>
      <c r="D16" s="36">
        <v>3</v>
      </c>
      <c r="E16" s="36">
        <v>1</v>
      </c>
      <c r="F16" s="36">
        <v>2</v>
      </c>
      <c r="G16" s="36">
        <v>3</v>
      </c>
      <c r="H16" s="36">
        <v>2</v>
      </c>
      <c r="I16" s="36">
        <v>2</v>
      </c>
      <c r="J16" s="36">
        <v>1</v>
      </c>
      <c r="K16" s="36">
        <v>1</v>
      </c>
      <c r="L16" s="133">
        <f t="shared" si="0"/>
        <v>1</v>
      </c>
      <c r="M16" s="112">
        <f t="shared" si="1"/>
        <v>0.5</v>
      </c>
      <c r="N16" s="113">
        <f t="shared" si="2"/>
        <v>0.25</v>
      </c>
      <c r="O16" s="114">
        <f t="shared" si="3"/>
        <v>0.5</v>
      </c>
      <c r="P16" s="115">
        <f t="shared" si="4"/>
        <v>1</v>
      </c>
      <c r="Q16" s="116">
        <f t="shared" si="5"/>
        <v>1</v>
      </c>
      <c r="R16" s="124">
        <f t="shared" si="6"/>
        <v>1</v>
      </c>
      <c r="S16" s="125">
        <f t="shared" si="7"/>
        <v>1</v>
      </c>
      <c r="T16" s="126">
        <f t="shared" si="8"/>
        <v>1</v>
      </c>
      <c r="U16" s="127">
        <f t="shared" si="9"/>
        <v>1</v>
      </c>
      <c r="V16" s="128">
        <f t="shared" si="10"/>
        <v>1</v>
      </c>
      <c r="W16" s="117">
        <f t="shared" si="11"/>
        <v>0.65</v>
      </c>
    </row>
    <row r="17" spans="1:23" x14ac:dyDescent="0.25">
      <c r="A17" s="36">
        <v>1</v>
      </c>
      <c r="B17" s="36">
        <v>9</v>
      </c>
      <c r="C17" s="36">
        <v>3</v>
      </c>
      <c r="D17" s="36">
        <v>3</v>
      </c>
      <c r="E17" s="36">
        <v>99</v>
      </c>
      <c r="F17" s="36">
        <v>1</v>
      </c>
      <c r="G17" s="36">
        <v>1</v>
      </c>
      <c r="H17" s="36">
        <v>1</v>
      </c>
      <c r="I17" s="36">
        <v>99</v>
      </c>
      <c r="J17" s="36">
        <v>1</v>
      </c>
      <c r="K17" s="36">
        <v>2</v>
      </c>
      <c r="L17" s="133">
        <f t="shared" si="0"/>
        <v>1</v>
      </c>
      <c r="M17" s="112">
        <f t="shared" si="1"/>
        <v>0</v>
      </c>
      <c r="N17" s="113">
        <f t="shared" si="2"/>
        <v>1</v>
      </c>
      <c r="O17" s="114">
        <f t="shared" si="3"/>
        <v>0.5</v>
      </c>
      <c r="P17" s="115">
        <f t="shared" si="4"/>
        <v>1</v>
      </c>
      <c r="Q17" s="116">
        <f t="shared" si="5"/>
        <v>1</v>
      </c>
      <c r="R17" s="124">
        <f t="shared" si="6"/>
        <v>0</v>
      </c>
      <c r="S17" s="125">
        <f t="shared" si="7"/>
        <v>1</v>
      </c>
      <c r="T17" s="126">
        <f t="shared" si="8"/>
        <v>0</v>
      </c>
      <c r="U17" s="127">
        <f t="shared" si="9"/>
        <v>1</v>
      </c>
      <c r="V17" s="128">
        <f t="shared" si="10"/>
        <v>1</v>
      </c>
      <c r="W17" s="117">
        <f t="shared" si="11"/>
        <v>1</v>
      </c>
    </row>
    <row r="18" spans="1:23" x14ac:dyDescent="0.25">
      <c r="A18" s="36">
        <v>2</v>
      </c>
      <c r="B18" s="36">
        <v>7</v>
      </c>
      <c r="C18" s="36">
        <v>3</v>
      </c>
      <c r="D18" s="36">
        <v>3</v>
      </c>
      <c r="E18" s="36">
        <v>3</v>
      </c>
      <c r="F18" s="36">
        <v>2</v>
      </c>
      <c r="G18" s="36">
        <v>2</v>
      </c>
      <c r="H18" s="36">
        <v>2</v>
      </c>
      <c r="I18" s="36">
        <v>2</v>
      </c>
      <c r="J18" s="36">
        <v>1</v>
      </c>
      <c r="K18" s="36">
        <v>1</v>
      </c>
      <c r="L18" s="133">
        <f t="shared" si="0"/>
        <v>1</v>
      </c>
      <c r="M18" s="112">
        <f t="shared" si="1"/>
        <v>0</v>
      </c>
      <c r="N18" s="113">
        <f t="shared" si="2"/>
        <v>0.5</v>
      </c>
      <c r="O18" s="114">
        <f t="shared" si="3"/>
        <v>0.5</v>
      </c>
      <c r="P18" s="115">
        <f t="shared" si="4"/>
        <v>1</v>
      </c>
      <c r="Q18" s="116">
        <f t="shared" si="5"/>
        <v>1</v>
      </c>
      <c r="R18" s="124">
        <f t="shared" si="6"/>
        <v>1</v>
      </c>
      <c r="S18" s="125">
        <f t="shared" si="7"/>
        <v>1</v>
      </c>
      <c r="T18" s="126">
        <f t="shared" si="8"/>
        <v>1</v>
      </c>
      <c r="U18" s="127">
        <f t="shared" si="9"/>
        <v>1</v>
      </c>
      <c r="V18" s="128">
        <f t="shared" si="10"/>
        <v>1</v>
      </c>
      <c r="W18" s="117">
        <f t="shared" si="11"/>
        <v>0.6</v>
      </c>
    </row>
    <row r="19" spans="1:23" x14ac:dyDescent="0.25">
      <c r="A19" s="36">
        <v>5</v>
      </c>
      <c r="B19" s="36">
        <v>6</v>
      </c>
      <c r="C19" s="36">
        <v>3</v>
      </c>
      <c r="D19" s="36">
        <v>3</v>
      </c>
      <c r="E19" s="36">
        <v>1</v>
      </c>
      <c r="F19" s="36">
        <v>3</v>
      </c>
      <c r="G19" s="36">
        <v>99</v>
      </c>
      <c r="H19" s="36">
        <v>2</v>
      </c>
      <c r="I19" s="36">
        <v>2</v>
      </c>
      <c r="J19" s="36">
        <v>3</v>
      </c>
      <c r="K19" s="36">
        <v>4</v>
      </c>
      <c r="L19" s="133">
        <f t="shared" si="0"/>
        <v>1</v>
      </c>
      <c r="M19" s="112">
        <f t="shared" si="1"/>
        <v>0.5</v>
      </c>
      <c r="N19" s="113">
        <f t="shared" si="2"/>
        <v>0</v>
      </c>
      <c r="O19" s="114">
        <f t="shared" si="3"/>
        <v>0.5</v>
      </c>
      <c r="P19" s="115">
        <f t="shared" si="4"/>
        <v>0.5</v>
      </c>
      <c r="Q19" s="116">
        <f t="shared" si="5"/>
        <v>0.5</v>
      </c>
      <c r="R19" s="124">
        <f t="shared" si="6"/>
        <v>1</v>
      </c>
      <c r="S19" s="125">
        <f t="shared" si="7"/>
        <v>0</v>
      </c>
      <c r="T19" s="126">
        <f t="shared" si="8"/>
        <v>1</v>
      </c>
      <c r="U19" s="127">
        <f t="shared" si="9"/>
        <v>1</v>
      </c>
      <c r="V19" s="128">
        <f t="shared" si="10"/>
        <v>1</v>
      </c>
      <c r="W19" s="117">
        <f t="shared" si="11"/>
        <v>0.5</v>
      </c>
    </row>
    <row r="20" spans="1:23" x14ac:dyDescent="0.25">
      <c r="A20" s="36">
        <v>5</v>
      </c>
      <c r="B20" s="36">
        <v>7</v>
      </c>
      <c r="C20" s="36">
        <v>3</v>
      </c>
      <c r="D20" s="36">
        <v>3</v>
      </c>
      <c r="E20" s="36">
        <v>2</v>
      </c>
      <c r="F20" s="36">
        <v>2</v>
      </c>
      <c r="G20" s="36">
        <v>2</v>
      </c>
      <c r="H20" s="36">
        <v>1</v>
      </c>
      <c r="I20" s="36">
        <v>3</v>
      </c>
      <c r="J20" s="36">
        <v>2</v>
      </c>
      <c r="K20" s="36">
        <v>4</v>
      </c>
      <c r="L20" s="133">
        <f t="shared" si="0"/>
        <v>1</v>
      </c>
      <c r="M20" s="112">
        <f t="shared" si="1"/>
        <v>0.25</v>
      </c>
      <c r="N20" s="113">
        <f t="shared" si="2"/>
        <v>0.5</v>
      </c>
      <c r="O20" s="114">
        <f t="shared" si="3"/>
        <v>0.5</v>
      </c>
      <c r="P20" s="115">
        <f t="shared" si="4"/>
        <v>1</v>
      </c>
      <c r="Q20" s="116">
        <f t="shared" si="5"/>
        <v>0.5</v>
      </c>
      <c r="R20" s="124">
        <f t="shared" si="6"/>
        <v>1</v>
      </c>
      <c r="S20" s="125">
        <f t="shared" si="7"/>
        <v>1</v>
      </c>
      <c r="T20" s="126">
        <f t="shared" si="8"/>
        <v>1</v>
      </c>
      <c r="U20" s="127">
        <f t="shared" si="9"/>
        <v>1</v>
      </c>
      <c r="V20" s="128">
        <f t="shared" si="10"/>
        <v>1</v>
      </c>
      <c r="W20" s="117">
        <f t="shared" si="11"/>
        <v>0.55000000000000004</v>
      </c>
    </row>
    <row r="21" spans="1:23" x14ac:dyDescent="0.25">
      <c r="A21" s="36">
        <v>9</v>
      </c>
      <c r="B21" s="36">
        <v>7</v>
      </c>
      <c r="C21" s="36">
        <v>3</v>
      </c>
      <c r="D21" s="36">
        <v>2</v>
      </c>
      <c r="E21" s="36">
        <v>2</v>
      </c>
      <c r="F21" s="36">
        <v>2</v>
      </c>
      <c r="G21" s="36">
        <v>1</v>
      </c>
      <c r="H21" s="36">
        <v>1</v>
      </c>
      <c r="I21" s="36">
        <v>1</v>
      </c>
      <c r="J21" s="36">
        <v>2</v>
      </c>
      <c r="K21" s="36">
        <v>1</v>
      </c>
      <c r="L21" s="133">
        <f t="shared" si="0"/>
        <v>1</v>
      </c>
      <c r="M21" s="112">
        <f t="shared" si="1"/>
        <v>0.5</v>
      </c>
      <c r="N21" s="113">
        <f t="shared" si="2"/>
        <v>0.75</v>
      </c>
      <c r="O21" s="114">
        <f t="shared" si="3"/>
        <v>1</v>
      </c>
      <c r="P21" s="115">
        <f t="shared" si="4"/>
        <v>1</v>
      </c>
      <c r="Q21" s="116">
        <f t="shared" si="5"/>
        <v>1</v>
      </c>
      <c r="R21" s="124">
        <f t="shared" si="6"/>
        <v>1</v>
      </c>
      <c r="S21" s="125">
        <f t="shared" si="7"/>
        <v>1</v>
      </c>
      <c r="T21" s="126">
        <f t="shared" si="8"/>
        <v>1</v>
      </c>
      <c r="U21" s="127">
        <f t="shared" si="9"/>
        <v>1</v>
      </c>
      <c r="V21" s="128">
        <f t="shared" si="10"/>
        <v>1</v>
      </c>
      <c r="W21" s="117">
        <f t="shared" si="11"/>
        <v>0.85</v>
      </c>
    </row>
    <row r="22" spans="1:23" x14ac:dyDescent="0.25">
      <c r="A22" s="36">
        <v>6</v>
      </c>
      <c r="B22" s="36">
        <v>9</v>
      </c>
      <c r="C22" s="36">
        <v>3</v>
      </c>
      <c r="D22" s="36">
        <v>3</v>
      </c>
      <c r="E22" s="36">
        <v>2</v>
      </c>
      <c r="F22" s="36">
        <v>2</v>
      </c>
      <c r="G22" s="36">
        <v>2</v>
      </c>
      <c r="H22" s="36">
        <v>2</v>
      </c>
      <c r="I22" s="36">
        <v>1</v>
      </c>
      <c r="J22" s="36">
        <v>5</v>
      </c>
      <c r="K22" s="36">
        <v>1</v>
      </c>
      <c r="L22" s="133">
        <f t="shared" si="0"/>
        <v>1</v>
      </c>
      <c r="M22" s="112">
        <f t="shared" si="1"/>
        <v>0.25</v>
      </c>
      <c r="N22" s="113">
        <f t="shared" si="2"/>
        <v>0.5</v>
      </c>
      <c r="O22" s="114">
        <f t="shared" si="3"/>
        <v>0.75</v>
      </c>
      <c r="P22" s="115">
        <f t="shared" si="4"/>
        <v>0</v>
      </c>
      <c r="Q22" s="116">
        <f t="shared" si="5"/>
        <v>1</v>
      </c>
      <c r="R22" s="124">
        <f t="shared" si="6"/>
        <v>1</v>
      </c>
      <c r="S22" s="125">
        <f t="shared" si="7"/>
        <v>1</v>
      </c>
      <c r="T22" s="126">
        <f t="shared" si="8"/>
        <v>1</v>
      </c>
      <c r="U22" s="127">
        <f t="shared" si="9"/>
        <v>1</v>
      </c>
      <c r="V22" s="128">
        <f t="shared" si="10"/>
        <v>1</v>
      </c>
      <c r="W22" s="117">
        <f t="shared" si="11"/>
        <v>0.5</v>
      </c>
    </row>
    <row r="23" spans="1:23" x14ac:dyDescent="0.25">
      <c r="A23" s="36">
        <v>6</v>
      </c>
      <c r="B23" s="36">
        <v>9</v>
      </c>
      <c r="C23" s="36">
        <v>2</v>
      </c>
      <c r="D23" s="36">
        <v>2</v>
      </c>
      <c r="E23" s="36">
        <v>2</v>
      </c>
      <c r="F23" s="36">
        <v>2</v>
      </c>
      <c r="G23" s="36">
        <v>2</v>
      </c>
      <c r="H23" s="36">
        <v>1</v>
      </c>
      <c r="I23" s="36">
        <v>2</v>
      </c>
      <c r="J23" s="36">
        <v>1</v>
      </c>
      <c r="K23" s="36">
        <v>99</v>
      </c>
      <c r="L23" s="133">
        <f t="shared" si="0"/>
        <v>1</v>
      </c>
      <c r="M23" s="112">
        <f t="shared" si="1"/>
        <v>0.5</v>
      </c>
      <c r="N23" s="113">
        <f t="shared" si="2"/>
        <v>0.5</v>
      </c>
      <c r="O23" s="114">
        <f t="shared" si="3"/>
        <v>0.75</v>
      </c>
      <c r="P23" s="115">
        <f t="shared" si="4"/>
        <v>1</v>
      </c>
      <c r="Q23" s="116">
        <f t="shared" si="5"/>
        <v>0</v>
      </c>
      <c r="R23" s="124">
        <f t="shared" si="6"/>
        <v>1</v>
      </c>
      <c r="S23" s="125">
        <f t="shared" si="7"/>
        <v>1</v>
      </c>
      <c r="T23" s="126">
        <f t="shared" si="8"/>
        <v>1</v>
      </c>
      <c r="U23" s="127">
        <f t="shared" si="9"/>
        <v>1</v>
      </c>
      <c r="V23" s="128">
        <f t="shared" si="10"/>
        <v>0</v>
      </c>
      <c r="W23" s="117">
        <f t="shared" si="11"/>
        <v>0.6875</v>
      </c>
    </row>
    <row r="24" spans="1:23" x14ac:dyDescent="0.25">
      <c r="A24" s="36">
        <v>9</v>
      </c>
      <c r="B24" s="36">
        <v>6</v>
      </c>
      <c r="C24" s="36">
        <v>3</v>
      </c>
      <c r="D24" s="36">
        <v>2</v>
      </c>
      <c r="E24" s="36">
        <v>2</v>
      </c>
      <c r="F24" s="36">
        <v>1</v>
      </c>
      <c r="G24" s="36">
        <v>2</v>
      </c>
      <c r="H24" s="36">
        <v>2</v>
      </c>
      <c r="I24" s="36">
        <v>2</v>
      </c>
      <c r="J24" s="36">
        <v>3</v>
      </c>
      <c r="K24" s="36">
        <v>6</v>
      </c>
      <c r="L24" s="133">
        <f t="shared" si="0"/>
        <v>1</v>
      </c>
      <c r="M24" s="112">
        <f t="shared" si="1"/>
        <v>0.5</v>
      </c>
      <c r="N24" s="113">
        <f t="shared" si="2"/>
        <v>0.75</v>
      </c>
      <c r="O24" s="114">
        <f t="shared" si="3"/>
        <v>0.5</v>
      </c>
      <c r="P24" s="115">
        <f t="shared" si="4"/>
        <v>0.5</v>
      </c>
      <c r="Q24" s="116">
        <f t="shared" si="5"/>
        <v>0</v>
      </c>
      <c r="R24" s="124">
        <f t="shared" si="6"/>
        <v>1</v>
      </c>
      <c r="S24" s="125">
        <f t="shared" si="7"/>
        <v>1</v>
      </c>
      <c r="T24" s="126">
        <f t="shared" si="8"/>
        <v>1</v>
      </c>
      <c r="U24" s="127">
        <f t="shared" si="9"/>
        <v>1</v>
      </c>
      <c r="V24" s="128">
        <f t="shared" si="10"/>
        <v>1</v>
      </c>
      <c r="W24" s="117">
        <f t="shared" si="11"/>
        <v>0.45</v>
      </c>
    </row>
    <row r="25" spans="1:23" x14ac:dyDescent="0.25">
      <c r="A25" s="36">
        <v>5</v>
      </c>
      <c r="B25" s="36">
        <v>9</v>
      </c>
      <c r="C25" s="36">
        <v>4</v>
      </c>
      <c r="D25" s="36">
        <v>1</v>
      </c>
      <c r="E25" s="36">
        <v>3</v>
      </c>
      <c r="F25" s="36">
        <v>1</v>
      </c>
      <c r="G25" s="36">
        <v>2</v>
      </c>
      <c r="H25" s="36">
        <v>1</v>
      </c>
      <c r="I25" s="36">
        <v>1</v>
      </c>
      <c r="J25" s="36">
        <v>2</v>
      </c>
      <c r="K25" s="36">
        <v>3</v>
      </c>
      <c r="L25" s="133">
        <f t="shared" si="0"/>
        <v>1</v>
      </c>
      <c r="M25" s="112">
        <f t="shared" si="1"/>
        <v>0.5</v>
      </c>
      <c r="N25" s="113">
        <f t="shared" si="2"/>
        <v>0.75</v>
      </c>
      <c r="O25" s="114">
        <f t="shared" si="3"/>
        <v>1</v>
      </c>
      <c r="P25" s="115">
        <f t="shared" si="4"/>
        <v>1</v>
      </c>
      <c r="Q25" s="116">
        <f t="shared" si="5"/>
        <v>0.5</v>
      </c>
      <c r="R25" s="124">
        <f t="shared" si="6"/>
        <v>1</v>
      </c>
      <c r="S25" s="125">
        <f t="shared" si="7"/>
        <v>1</v>
      </c>
      <c r="T25" s="126">
        <f t="shared" si="8"/>
        <v>1</v>
      </c>
      <c r="U25" s="127">
        <f t="shared" si="9"/>
        <v>1</v>
      </c>
      <c r="V25" s="128">
        <f t="shared" si="10"/>
        <v>1</v>
      </c>
      <c r="W25" s="117">
        <f t="shared" si="11"/>
        <v>0.75</v>
      </c>
    </row>
    <row r="26" spans="1:23" x14ac:dyDescent="0.25">
      <c r="A26" s="36">
        <v>1</v>
      </c>
      <c r="B26" s="36">
        <v>7</v>
      </c>
      <c r="C26" s="36">
        <v>4</v>
      </c>
      <c r="D26" s="36">
        <v>3</v>
      </c>
      <c r="E26" s="36">
        <v>1</v>
      </c>
      <c r="F26" s="36">
        <v>2</v>
      </c>
      <c r="G26" s="36">
        <v>2</v>
      </c>
      <c r="H26" s="36">
        <v>2</v>
      </c>
      <c r="I26" s="36">
        <v>2</v>
      </c>
      <c r="J26" s="36">
        <v>3</v>
      </c>
      <c r="K26" s="36">
        <v>5</v>
      </c>
      <c r="L26" s="133">
        <f t="shared" si="0"/>
        <v>1</v>
      </c>
      <c r="M26" s="112">
        <f t="shared" si="1"/>
        <v>0.5</v>
      </c>
      <c r="N26" s="113">
        <f t="shared" si="2"/>
        <v>0.5</v>
      </c>
      <c r="O26" s="114">
        <f t="shared" si="3"/>
        <v>0.5</v>
      </c>
      <c r="P26" s="115">
        <f t="shared" si="4"/>
        <v>0.5</v>
      </c>
      <c r="Q26" s="116">
        <f t="shared" si="5"/>
        <v>0</v>
      </c>
      <c r="R26" s="124">
        <f t="shared" si="6"/>
        <v>1</v>
      </c>
      <c r="S26" s="125">
        <f t="shared" si="7"/>
        <v>1</v>
      </c>
      <c r="T26" s="126">
        <f t="shared" si="8"/>
        <v>1</v>
      </c>
      <c r="U26" s="127">
        <f t="shared" si="9"/>
        <v>1</v>
      </c>
      <c r="V26" s="128">
        <f t="shared" si="10"/>
        <v>1</v>
      </c>
      <c r="W26" s="117">
        <f t="shared" si="11"/>
        <v>0.4</v>
      </c>
    </row>
    <row r="27" spans="1:23" x14ac:dyDescent="0.25">
      <c r="A27" s="36">
        <v>4</v>
      </c>
      <c r="B27" s="36">
        <v>6</v>
      </c>
      <c r="C27" s="36">
        <v>4</v>
      </c>
      <c r="D27" s="36">
        <v>1</v>
      </c>
      <c r="E27" s="36">
        <v>2</v>
      </c>
      <c r="F27" s="36">
        <v>1</v>
      </c>
      <c r="G27" s="36">
        <v>2</v>
      </c>
      <c r="H27" s="36">
        <v>1</v>
      </c>
      <c r="I27" s="36">
        <v>2</v>
      </c>
      <c r="J27" s="36">
        <v>2</v>
      </c>
      <c r="K27" s="36">
        <v>4</v>
      </c>
      <c r="L27" s="133">
        <f t="shared" si="0"/>
        <v>1</v>
      </c>
      <c r="M27" s="112">
        <f t="shared" si="1"/>
        <v>0.75</v>
      </c>
      <c r="N27" s="113">
        <f t="shared" si="2"/>
        <v>0.75</v>
      </c>
      <c r="O27" s="114">
        <f t="shared" si="3"/>
        <v>0.75</v>
      </c>
      <c r="P27" s="115">
        <f t="shared" si="4"/>
        <v>1</v>
      </c>
      <c r="Q27" s="116">
        <f t="shared" si="5"/>
        <v>0.5</v>
      </c>
      <c r="R27" s="124">
        <f t="shared" si="6"/>
        <v>1</v>
      </c>
      <c r="S27" s="125">
        <f t="shared" si="7"/>
        <v>1</v>
      </c>
      <c r="T27" s="126">
        <f t="shared" si="8"/>
        <v>1</v>
      </c>
      <c r="U27" s="127">
        <f t="shared" si="9"/>
        <v>1</v>
      </c>
      <c r="V27" s="128">
        <f t="shared" si="10"/>
        <v>1</v>
      </c>
      <c r="W27" s="117">
        <f t="shared" si="11"/>
        <v>0.75</v>
      </c>
    </row>
    <row r="28" spans="1:23" x14ac:dyDescent="0.25">
      <c r="A28" s="36">
        <v>1</v>
      </c>
      <c r="B28" s="36">
        <v>6</v>
      </c>
      <c r="C28" s="36">
        <v>4</v>
      </c>
      <c r="D28" s="36">
        <v>3</v>
      </c>
      <c r="E28" s="36">
        <v>1</v>
      </c>
      <c r="F28" s="36">
        <v>2</v>
      </c>
      <c r="G28" s="36">
        <v>1</v>
      </c>
      <c r="H28" s="36">
        <v>1</v>
      </c>
      <c r="I28" s="36">
        <v>3</v>
      </c>
      <c r="J28" s="36">
        <v>99</v>
      </c>
      <c r="K28" s="36">
        <v>1</v>
      </c>
      <c r="L28" s="133">
        <f t="shared" si="0"/>
        <v>1</v>
      </c>
      <c r="M28" s="112">
        <f t="shared" si="1"/>
        <v>0.5</v>
      </c>
      <c r="N28" s="113">
        <f t="shared" si="2"/>
        <v>0.75</v>
      </c>
      <c r="O28" s="114">
        <f t="shared" si="3"/>
        <v>0.5</v>
      </c>
      <c r="P28" s="115">
        <f t="shared" si="4"/>
        <v>0</v>
      </c>
      <c r="Q28" s="116">
        <f t="shared" si="5"/>
        <v>1</v>
      </c>
      <c r="R28" s="124">
        <f t="shared" si="6"/>
        <v>1</v>
      </c>
      <c r="S28" s="125">
        <f t="shared" si="7"/>
        <v>1</v>
      </c>
      <c r="T28" s="126">
        <f t="shared" si="8"/>
        <v>1</v>
      </c>
      <c r="U28" s="127">
        <f t="shared" si="9"/>
        <v>0</v>
      </c>
      <c r="V28" s="128">
        <f t="shared" si="10"/>
        <v>1</v>
      </c>
      <c r="W28" s="117">
        <f t="shared" si="11"/>
        <v>0.6875</v>
      </c>
    </row>
    <row r="29" spans="1:23" x14ac:dyDescent="0.25">
      <c r="A29" s="36">
        <v>1</v>
      </c>
      <c r="B29" s="36">
        <v>6</v>
      </c>
      <c r="C29" s="36">
        <v>1</v>
      </c>
      <c r="D29" s="36">
        <v>1</v>
      </c>
      <c r="E29" s="36">
        <v>99</v>
      </c>
      <c r="F29" s="36">
        <v>2</v>
      </c>
      <c r="G29" s="36">
        <v>2</v>
      </c>
      <c r="H29" s="36">
        <v>1</v>
      </c>
      <c r="I29" s="36">
        <v>2</v>
      </c>
      <c r="J29" s="36">
        <v>3</v>
      </c>
      <c r="K29" s="36">
        <v>4</v>
      </c>
      <c r="L29" s="133">
        <f t="shared" si="0"/>
        <v>1</v>
      </c>
      <c r="M29" s="112">
        <f t="shared" si="1"/>
        <v>0.5</v>
      </c>
      <c r="N29" s="113">
        <f t="shared" si="2"/>
        <v>0.5</v>
      </c>
      <c r="O29" s="114">
        <f t="shared" si="3"/>
        <v>0.75</v>
      </c>
      <c r="P29" s="115">
        <f t="shared" si="4"/>
        <v>0.5</v>
      </c>
      <c r="Q29" s="116">
        <f t="shared" si="5"/>
        <v>0.5</v>
      </c>
      <c r="R29" s="124">
        <f t="shared" si="6"/>
        <v>0</v>
      </c>
      <c r="S29" s="125">
        <f t="shared" si="7"/>
        <v>1</v>
      </c>
      <c r="T29" s="126">
        <f t="shared" si="8"/>
        <v>1</v>
      </c>
      <c r="U29" s="127">
        <f t="shared" si="9"/>
        <v>1</v>
      </c>
      <c r="V29" s="128">
        <f t="shared" si="10"/>
        <v>1</v>
      </c>
      <c r="W29" s="117">
        <f t="shared" si="11"/>
        <v>0.5625</v>
      </c>
    </row>
    <row r="30" spans="1:23" x14ac:dyDescent="0.25">
      <c r="A30" s="36">
        <v>6</v>
      </c>
      <c r="B30" s="36">
        <v>9</v>
      </c>
      <c r="C30" s="36">
        <v>3</v>
      </c>
      <c r="D30" s="36">
        <v>1</v>
      </c>
      <c r="E30" s="36">
        <v>3</v>
      </c>
      <c r="F30" s="36">
        <v>3</v>
      </c>
      <c r="G30" s="36">
        <v>1</v>
      </c>
      <c r="H30" s="36">
        <v>1</v>
      </c>
      <c r="I30" s="36">
        <v>2</v>
      </c>
      <c r="J30" s="36">
        <v>3</v>
      </c>
      <c r="K30" s="36">
        <v>4</v>
      </c>
      <c r="L30" s="133">
        <f t="shared" si="0"/>
        <v>1</v>
      </c>
      <c r="M30" s="112">
        <f t="shared" si="1"/>
        <v>0.5</v>
      </c>
      <c r="N30" s="113">
        <f t="shared" si="2"/>
        <v>0.5</v>
      </c>
      <c r="O30" s="114">
        <f t="shared" si="3"/>
        <v>0.75</v>
      </c>
      <c r="P30" s="115">
        <f t="shared" si="4"/>
        <v>0.5</v>
      </c>
      <c r="Q30" s="116">
        <f t="shared" si="5"/>
        <v>0.5</v>
      </c>
      <c r="R30" s="124">
        <f t="shared" si="6"/>
        <v>1</v>
      </c>
      <c r="S30" s="125">
        <f t="shared" si="7"/>
        <v>1</v>
      </c>
      <c r="T30" s="126">
        <f t="shared" si="8"/>
        <v>1</v>
      </c>
      <c r="U30" s="127">
        <f t="shared" si="9"/>
        <v>1</v>
      </c>
      <c r="V30" s="128">
        <f t="shared" si="10"/>
        <v>1</v>
      </c>
      <c r="W30" s="117">
        <f t="shared" si="11"/>
        <v>0.55000000000000004</v>
      </c>
    </row>
    <row r="31" spans="1:23" x14ac:dyDescent="0.25">
      <c r="A31" s="36">
        <v>3</v>
      </c>
      <c r="B31" s="36">
        <v>7</v>
      </c>
      <c r="C31" s="36">
        <v>3</v>
      </c>
      <c r="D31" s="36">
        <v>1</v>
      </c>
      <c r="E31" s="36">
        <v>1</v>
      </c>
      <c r="F31" s="36">
        <v>3</v>
      </c>
      <c r="G31" s="36">
        <v>1</v>
      </c>
      <c r="H31" s="36">
        <v>99</v>
      </c>
      <c r="I31" s="36">
        <v>1</v>
      </c>
      <c r="J31" s="36">
        <v>2</v>
      </c>
      <c r="K31" s="36">
        <v>2</v>
      </c>
      <c r="L31" s="133">
        <f t="shared" si="0"/>
        <v>1</v>
      </c>
      <c r="M31" s="112">
        <f t="shared" si="1"/>
        <v>1</v>
      </c>
      <c r="N31" s="113">
        <f t="shared" si="2"/>
        <v>0.5</v>
      </c>
      <c r="O31" s="114">
        <f t="shared" si="3"/>
        <v>0.5</v>
      </c>
      <c r="P31" s="115">
        <f t="shared" si="4"/>
        <v>1</v>
      </c>
      <c r="Q31" s="116">
        <f t="shared" si="5"/>
        <v>1</v>
      </c>
      <c r="R31" s="124">
        <f t="shared" si="6"/>
        <v>1</v>
      </c>
      <c r="S31" s="125">
        <f t="shared" si="7"/>
        <v>1</v>
      </c>
      <c r="T31" s="126">
        <f t="shared" si="8"/>
        <v>0</v>
      </c>
      <c r="U31" s="127">
        <f t="shared" si="9"/>
        <v>1</v>
      </c>
      <c r="V31" s="128">
        <f t="shared" si="10"/>
        <v>1</v>
      </c>
      <c r="W31" s="117">
        <f t="shared" si="11"/>
        <v>0.875</v>
      </c>
    </row>
    <row r="32" spans="1:23" x14ac:dyDescent="0.25">
      <c r="A32" s="36">
        <v>1</v>
      </c>
      <c r="B32" s="36">
        <v>6</v>
      </c>
      <c r="C32" s="36">
        <v>3</v>
      </c>
      <c r="D32" s="36">
        <v>3</v>
      </c>
      <c r="E32" s="36">
        <v>1</v>
      </c>
      <c r="F32" s="36">
        <v>1</v>
      </c>
      <c r="G32" s="36">
        <v>2</v>
      </c>
      <c r="H32" s="36">
        <v>1</v>
      </c>
      <c r="I32" s="36">
        <v>1</v>
      </c>
      <c r="J32" s="36">
        <v>2</v>
      </c>
      <c r="K32" s="36">
        <v>1</v>
      </c>
      <c r="L32" s="133">
        <f t="shared" si="0"/>
        <v>1</v>
      </c>
      <c r="M32" s="112">
        <f t="shared" si="1"/>
        <v>0.5</v>
      </c>
      <c r="N32" s="113">
        <f t="shared" si="2"/>
        <v>0.75</v>
      </c>
      <c r="O32" s="114">
        <f t="shared" si="3"/>
        <v>1</v>
      </c>
      <c r="P32" s="115">
        <f t="shared" si="4"/>
        <v>1</v>
      </c>
      <c r="Q32" s="116">
        <f t="shared" si="5"/>
        <v>1</v>
      </c>
      <c r="R32" s="124">
        <f t="shared" si="6"/>
        <v>1</v>
      </c>
      <c r="S32" s="125">
        <f t="shared" si="7"/>
        <v>1</v>
      </c>
      <c r="T32" s="126">
        <f t="shared" si="8"/>
        <v>1</v>
      </c>
      <c r="U32" s="127">
        <f t="shared" si="9"/>
        <v>1</v>
      </c>
      <c r="V32" s="128">
        <f t="shared" si="10"/>
        <v>1</v>
      </c>
      <c r="W32" s="117">
        <f t="shared" si="11"/>
        <v>0.85</v>
      </c>
    </row>
    <row r="33" spans="1:23" x14ac:dyDescent="0.25">
      <c r="A33" s="36">
        <v>5</v>
      </c>
      <c r="B33" s="36">
        <v>7</v>
      </c>
      <c r="C33" s="36">
        <v>2</v>
      </c>
      <c r="D33" s="36">
        <v>2</v>
      </c>
      <c r="E33" s="36">
        <v>3</v>
      </c>
      <c r="F33" s="36">
        <v>2</v>
      </c>
      <c r="G33" s="36">
        <v>2</v>
      </c>
      <c r="H33" s="36">
        <v>2</v>
      </c>
      <c r="I33" s="36">
        <v>2</v>
      </c>
      <c r="J33" s="36">
        <v>2</v>
      </c>
      <c r="K33" s="36">
        <v>6</v>
      </c>
      <c r="L33" s="133">
        <f t="shared" si="0"/>
        <v>1</v>
      </c>
      <c r="M33" s="112">
        <f t="shared" si="1"/>
        <v>0.25</v>
      </c>
      <c r="N33" s="113">
        <f t="shared" si="2"/>
        <v>0.5</v>
      </c>
      <c r="O33" s="114">
        <f t="shared" si="3"/>
        <v>0.5</v>
      </c>
      <c r="P33" s="115">
        <f t="shared" si="4"/>
        <v>1</v>
      </c>
      <c r="Q33" s="116">
        <f t="shared" si="5"/>
        <v>0</v>
      </c>
      <c r="R33" s="124">
        <f t="shared" si="6"/>
        <v>1</v>
      </c>
      <c r="S33" s="125">
        <f t="shared" si="7"/>
        <v>1</v>
      </c>
      <c r="T33" s="126">
        <f t="shared" si="8"/>
        <v>1</v>
      </c>
      <c r="U33" s="127">
        <f t="shared" si="9"/>
        <v>1</v>
      </c>
      <c r="V33" s="128">
        <f t="shared" si="10"/>
        <v>1</v>
      </c>
      <c r="W33" s="117">
        <f t="shared" si="11"/>
        <v>0.45</v>
      </c>
    </row>
    <row r="34" spans="1:23" x14ac:dyDescent="0.25">
      <c r="A34" s="36">
        <v>1</v>
      </c>
      <c r="B34" s="36">
        <v>6</v>
      </c>
      <c r="C34" s="36">
        <v>4</v>
      </c>
      <c r="D34" s="36">
        <v>3</v>
      </c>
      <c r="E34" s="36">
        <v>3</v>
      </c>
      <c r="F34" s="36">
        <v>2</v>
      </c>
      <c r="G34" s="36">
        <v>2</v>
      </c>
      <c r="H34" s="36">
        <v>1</v>
      </c>
      <c r="I34" s="36">
        <v>3</v>
      </c>
      <c r="J34" s="36">
        <v>4</v>
      </c>
      <c r="K34" s="36">
        <v>1</v>
      </c>
      <c r="L34" s="133">
        <f t="shared" si="0"/>
        <v>1</v>
      </c>
      <c r="M34" s="112">
        <f t="shared" si="1"/>
        <v>0</v>
      </c>
      <c r="N34" s="113">
        <f t="shared" si="2"/>
        <v>0.5</v>
      </c>
      <c r="O34" s="114">
        <f t="shared" si="3"/>
        <v>0.5</v>
      </c>
      <c r="P34" s="115">
        <f t="shared" si="4"/>
        <v>0.5</v>
      </c>
      <c r="Q34" s="116">
        <f t="shared" si="5"/>
        <v>1</v>
      </c>
      <c r="R34" s="124">
        <f t="shared" si="6"/>
        <v>1</v>
      </c>
      <c r="S34" s="125">
        <f t="shared" si="7"/>
        <v>1</v>
      </c>
      <c r="T34" s="126">
        <f t="shared" si="8"/>
        <v>1</v>
      </c>
      <c r="U34" s="127">
        <f t="shared" si="9"/>
        <v>1</v>
      </c>
      <c r="V34" s="128">
        <f t="shared" si="10"/>
        <v>1</v>
      </c>
      <c r="W34" s="117">
        <f t="shared" si="11"/>
        <v>0.5</v>
      </c>
    </row>
    <row r="35" spans="1:23" x14ac:dyDescent="0.25">
      <c r="A35" s="36">
        <v>3</v>
      </c>
      <c r="B35" s="36">
        <v>6</v>
      </c>
      <c r="C35" s="36">
        <v>3</v>
      </c>
      <c r="D35" s="36">
        <v>3</v>
      </c>
      <c r="E35" s="36">
        <v>3</v>
      </c>
      <c r="F35" s="36">
        <v>3</v>
      </c>
      <c r="G35" s="36">
        <v>2</v>
      </c>
      <c r="H35" s="36">
        <v>1</v>
      </c>
      <c r="I35" s="36">
        <v>2</v>
      </c>
      <c r="J35" s="36">
        <v>2</v>
      </c>
      <c r="K35" s="36">
        <v>4</v>
      </c>
      <c r="L35" s="133">
        <f t="shared" ref="L35:L64" si="12">IF(OR((B35=3),(B35=5),(B35=8)),2,IF((B35=12),6,IF(OR((B35=4),(B35=13),(B35=16)),3,IF(OR((B35=1),(B35=10)),4,IF(OR((B35=2),(B35=11)),5,1)))))</f>
        <v>1</v>
      </c>
      <c r="M35" s="112">
        <f t="shared" si="1"/>
        <v>0</v>
      </c>
      <c r="N35" s="113">
        <f t="shared" si="2"/>
        <v>0.25</v>
      </c>
      <c r="O35" s="114">
        <f t="shared" si="3"/>
        <v>0.75</v>
      </c>
      <c r="P35" s="115">
        <f t="shared" si="4"/>
        <v>1</v>
      </c>
      <c r="Q35" s="116">
        <f t="shared" si="5"/>
        <v>0.5</v>
      </c>
      <c r="R35" s="124">
        <f t="shared" si="6"/>
        <v>1</v>
      </c>
      <c r="S35" s="125">
        <f t="shared" si="7"/>
        <v>1</v>
      </c>
      <c r="T35" s="126">
        <f t="shared" si="8"/>
        <v>1</v>
      </c>
      <c r="U35" s="127">
        <f t="shared" si="9"/>
        <v>1</v>
      </c>
      <c r="V35" s="128">
        <f t="shared" si="10"/>
        <v>1</v>
      </c>
      <c r="W35" s="117">
        <f t="shared" si="11"/>
        <v>0.5</v>
      </c>
    </row>
    <row r="36" spans="1:23" x14ac:dyDescent="0.25">
      <c r="A36" s="36">
        <v>1</v>
      </c>
      <c r="B36" s="36">
        <v>6</v>
      </c>
      <c r="C36" s="36">
        <v>3</v>
      </c>
      <c r="D36" s="36">
        <v>2</v>
      </c>
      <c r="E36" s="36">
        <v>3</v>
      </c>
      <c r="F36" s="36">
        <v>2</v>
      </c>
      <c r="G36" s="36">
        <v>2</v>
      </c>
      <c r="H36" s="36">
        <v>1</v>
      </c>
      <c r="I36" s="36">
        <v>1</v>
      </c>
      <c r="J36" s="36">
        <v>3</v>
      </c>
      <c r="K36" s="36">
        <v>1</v>
      </c>
      <c r="L36" s="133">
        <f t="shared" si="12"/>
        <v>1</v>
      </c>
      <c r="M36" s="112">
        <f t="shared" si="1"/>
        <v>0.25</v>
      </c>
      <c r="N36" s="113">
        <f t="shared" si="2"/>
        <v>0.5</v>
      </c>
      <c r="O36" s="114">
        <f t="shared" si="3"/>
        <v>1</v>
      </c>
      <c r="P36" s="115">
        <f t="shared" si="4"/>
        <v>0.5</v>
      </c>
      <c r="Q36" s="116">
        <f t="shared" si="5"/>
        <v>1</v>
      </c>
      <c r="R36" s="124">
        <f t="shared" si="6"/>
        <v>1</v>
      </c>
      <c r="S36" s="125">
        <f t="shared" si="7"/>
        <v>1</v>
      </c>
      <c r="T36" s="126">
        <f t="shared" si="8"/>
        <v>1</v>
      </c>
      <c r="U36" s="127">
        <f t="shared" si="9"/>
        <v>1</v>
      </c>
      <c r="V36" s="128">
        <f t="shared" si="10"/>
        <v>1</v>
      </c>
      <c r="W36" s="117">
        <f t="shared" si="11"/>
        <v>0.65</v>
      </c>
    </row>
    <row r="37" spans="1:23" x14ac:dyDescent="0.25">
      <c r="A37" s="36">
        <v>5</v>
      </c>
      <c r="B37" s="36">
        <v>6</v>
      </c>
      <c r="C37" s="36">
        <v>4</v>
      </c>
      <c r="D37" s="36">
        <v>3</v>
      </c>
      <c r="E37" s="36">
        <v>3</v>
      </c>
      <c r="F37" s="36">
        <v>3</v>
      </c>
      <c r="G37" s="36">
        <v>3</v>
      </c>
      <c r="H37" s="36">
        <v>1</v>
      </c>
      <c r="I37" s="36">
        <v>1</v>
      </c>
      <c r="J37" s="36">
        <v>3</v>
      </c>
      <c r="K37" s="36">
        <v>6</v>
      </c>
      <c r="L37" s="133">
        <f t="shared" si="12"/>
        <v>1</v>
      </c>
      <c r="M37" s="112">
        <f t="shared" si="1"/>
        <v>0</v>
      </c>
      <c r="N37" s="113">
        <f t="shared" si="2"/>
        <v>0</v>
      </c>
      <c r="O37" s="114">
        <f t="shared" si="3"/>
        <v>1</v>
      </c>
      <c r="P37" s="115">
        <f t="shared" si="4"/>
        <v>0.5</v>
      </c>
      <c r="Q37" s="116">
        <f t="shared" si="5"/>
        <v>0</v>
      </c>
      <c r="R37" s="124">
        <f t="shared" si="6"/>
        <v>1</v>
      </c>
      <c r="S37" s="125">
        <f t="shared" si="7"/>
        <v>1</v>
      </c>
      <c r="T37" s="126">
        <f t="shared" si="8"/>
        <v>1</v>
      </c>
      <c r="U37" s="127">
        <f t="shared" si="9"/>
        <v>1</v>
      </c>
      <c r="V37" s="128">
        <f t="shared" si="10"/>
        <v>1</v>
      </c>
      <c r="W37" s="117">
        <f t="shared" si="11"/>
        <v>0.3</v>
      </c>
    </row>
    <row r="38" spans="1:23" x14ac:dyDescent="0.25">
      <c r="A38" s="36">
        <v>1</v>
      </c>
      <c r="B38" s="36">
        <v>6</v>
      </c>
      <c r="C38" s="36">
        <v>1</v>
      </c>
      <c r="D38" s="36">
        <v>1</v>
      </c>
      <c r="E38" s="36">
        <v>3</v>
      </c>
      <c r="F38" s="36">
        <v>1</v>
      </c>
      <c r="G38" s="36">
        <v>2</v>
      </c>
      <c r="H38" s="36">
        <v>1</v>
      </c>
      <c r="I38" s="36">
        <v>1</v>
      </c>
      <c r="J38" s="36">
        <v>2</v>
      </c>
      <c r="K38" s="36">
        <v>1</v>
      </c>
      <c r="L38" s="133">
        <f t="shared" si="12"/>
        <v>1</v>
      </c>
      <c r="M38" s="112">
        <f t="shared" si="1"/>
        <v>0.5</v>
      </c>
      <c r="N38" s="113">
        <f t="shared" si="2"/>
        <v>0.75</v>
      </c>
      <c r="O38" s="114">
        <f t="shared" si="3"/>
        <v>1</v>
      </c>
      <c r="P38" s="115">
        <f t="shared" si="4"/>
        <v>1</v>
      </c>
      <c r="Q38" s="116">
        <f t="shared" si="5"/>
        <v>1</v>
      </c>
      <c r="R38" s="124">
        <f t="shared" si="6"/>
        <v>1</v>
      </c>
      <c r="S38" s="125">
        <f t="shared" si="7"/>
        <v>1</v>
      </c>
      <c r="T38" s="126">
        <f t="shared" si="8"/>
        <v>1</v>
      </c>
      <c r="U38" s="127">
        <f t="shared" si="9"/>
        <v>1</v>
      </c>
      <c r="V38" s="128">
        <f t="shared" si="10"/>
        <v>1</v>
      </c>
      <c r="W38" s="117">
        <f t="shared" si="11"/>
        <v>0.85</v>
      </c>
    </row>
    <row r="39" spans="1:23" x14ac:dyDescent="0.25">
      <c r="A39" s="36">
        <v>5</v>
      </c>
      <c r="B39" s="36">
        <v>6</v>
      </c>
      <c r="C39" s="36">
        <v>4</v>
      </c>
      <c r="D39" s="36">
        <v>2</v>
      </c>
      <c r="E39" s="36">
        <v>3</v>
      </c>
      <c r="F39" s="36">
        <v>2</v>
      </c>
      <c r="G39" s="36">
        <v>1</v>
      </c>
      <c r="H39" s="36">
        <v>2</v>
      </c>
      <c r="I39" s="36">
        <v>3</v>
      </c>
      <c r="J39" s="36">
        <v>3</v>
      </c>
      <c r="K39" s="36">
        <v>3</v>
      </c>
      <c r="L39" s="133">
        <f t="shared" si="12"/>
        <v>1</v>
      </c>
      <c r="M39" s="112">
        <f t="shared" si="1"/>
        <v>0.25</v>
      </c>
      <c r="N39" s="113">
        <f t="shared" si="2"/>
        <v>0.75</v>
      </c>
      <c r="O39" s="114">
        <f t="shared" si="3"/>
        <v>0.25</v>
      </c>
      <c r="P39" s="115">
        <f t="shared" si="4"/>
        <v>0.5</v>
      </c>
      <c r="Q39" s="116">
        <f t="shared" si="5"/>
        <v>0.5</v>
      </c>
      <c r="R39" s="124">
        <f t="shared" si="6"/>
        <v>1</v>
      </c>
      <c r="S39" s="125">
        <f t="shared" si="7"/>
        <v>1</v>
      </c>
      <c r="T39" s="126">
        <f t="shared" si="8"/>
        <v>1</v>
      </c>
      <c r="U39" s="127">
        <f t="shared" si="9"/>
        <v>1</v>
      </c>
      <c r="V39" s="128">
        <f t="shared" si="10"/>
        <v>1</v>
      </c>
      <c r="W39" s="117">
        <f t="shared" si="11"/>
        <v>0.45</v>
      </c>
    </row>
    <row r="40" spans="1:23" x14ac:dyDescent="0.25">
      <c r="A40" s="36">
        <v>5</v>
      </c>
      <c r="B40" s="36">
        <v>6</v>
      </c>
      <c r="C40" s="36">
        <v>4</v>
      </c>
      <c r="D40" s="36">
        <v>1</v>
      </c>
      <c r="E40" s="36">
        <v>2</v>
      </c>
      <c r="F40" s="36">
        <v>2</v>
      </c>
      <c r="G40" s="36">
        <v>2</v>
      </c>
      <c r="H40" s="36">
        <v>2</v>
      </c>
      <c r="I40" s="36">
        <v>2</v>
      </c>
      <c r="J40" s="36">
        <v>2</v>
      </c>
      <c r="K40" s="36">
        <v>1</v>
      </c>
      <c r="L40" s="133">
        <f t="shared" si="12"/>
        <v>1</v>
      </c>
      <c r="M40" s="112">
        <f t="shared" si="1"/>
        <v>0.75</v>
      </c>
      <c r="N40" s="113">
        <f t="shared" si="2"/>
        <v>0.5</v>
      </c>
      <c r="O40" s="114">
        <f t="shared" si="3"/>
        <v>0.5</v>
      </c>
      <c r="P40" s="115">
        <f t="shared" si="4"/>
        <v>1</v>
      </c>
      <c r="Q40" s="116">
        <f t="shared" si="5"/>
        <v>1</v>
      </c>
      <c r="R40" s="124">
        <f t="shared" si="6"/>
        <v>1</v>
      </c>
      <c r="S40" s="125">
        <f t="shared" si="7"/>
        <v>1</v>
      </c>
      <c r="T40" s="126">
        <f t="shared" si="8"/>
        <v>1</v>
      </c>
      <c r="U40" s="127">
        <f t="shared" si="9"/>
        <v>1</v>
      </c>
      <c r="V40" s="128">
        <f t="shared" si="10"/>
        <v>1</v>
      </c>
      <c r="W40" s="117">
        <f t="shared" si="11"/>
        <v>0.75</v>
      </c>
    </row>
    <row r="41" spans="1:23" x14ac:dyDescent="0.25">
      <c r="A41" s="36">
        <v>5</v>
      </c>
      <c r="B41" s="36">
        <v>15</v>
      </c>
      <c r="C41" s="36">
        <v>3</v>
      </c>
      <c r="D41" s="36">
        <v>2</v>
      </c>
      <c r="E41" s="36">
        <v>2</v>
      </c>
      <c r="F41" s="36">
        <v>2</v>
      </c>
      <c r="G41" s="36">
        <v>2</v>
      </c>
      <c r="H41" s="36">
        <v>2</v>
      </c>
      <c r="I41" s="36">
        <v>1</v>
      </c>
      <c r="J41" s="36">
        <v>3</v>
      </c>
      <c r="K41" s="36">
        <v>6</v>
      </c>
      <c r="L41" s="133">
        <f t="shared" si="12"/>
        <v>1</v>
      </c>
      <c r="M41" s="112">
        <f t="shared" si="1"/>
        <v>0.5</v>
      </c>
      <c r="N41" s="113">
        <f t="shared" si="2"/>
        <v>0.5</v>
      </c>
      <c r="O41" s="114">
        <f t="shared" si="3"/>
        <v>0.75</v>
      </c>
      <c r="P41" s="115">
        <f t="shared" si="4"/>
        <v>0.5</v>
      </c>
      <c r="Q41" s="116">
        <f t="shared" si="5"/>
        <v>0</v>
      </c>
      <c r="R41" s="124">
        <f t="shared" si="6"/>
        <v>1</v>
      </c>
      <c r="S41" s="125">
        <f t="shared" si="7"/>
        <v>1</v>
      </c>
      <c r="T41" s="126">
        <f t="shared" si="8"/>
        <v>1</v>
      </c>
      <c r="U41" s="127">
        <f t="shared" si="9"/>
        <v>1</v>
      </c>
      <c r="V41" s="128">
        <f t="shared" si="10"/>
        <v>1</v>
      </c>
      <c r="W41" s="117">
        <f t="shared" si="11"/>
        <v>0.45</v>
      </c>
    </row>
    <row r="42" spans="1:23" x14ac:dyDescent="0.25">
      <c r="A42" s="36">
        <v>6</v>
      </c>
      <c r="B42" s="36">
        <v>6</v>
      </c>
      <c r="C42" s="36">
        <v>4</v>
      </c>
      <c r="D42" s="36">
        <v>3</v>
      </c>
      <c r="E42" s="36">
        <v>2</v>
      </c>
      <c r="F42" s="36">
        <v>2</v>
      </c>
      <c r="G42" s="36">
        <v>2</v>
      </c>
      <c r="H42" s="36">
        <v>3</v>
      </c>
      <c r="I42" s="36">
        <v>1</v>
      </c>
      <c r="J42" s="36">
        <v>3</v>
      </c>
      <c r="K42" s="36">
        <v>6</v>
      </c>
      <c r="L42" s="133">
        <f t="shared" si="12"/>
        <v>1</v>
      </c>
      <c r="M42" s="112">
        <f t="shared" si="1"/>
        <v>0.25</v>
      </c>
      <c r="N42" s="113">
        <f t="shared" si="2"/>
        <v>0.5</v>
      </c>
      <c r="O42" s="114">
        <f t="shared" si="3"/>
        <v>0.5</v>
      </c>
      <c r="P42" s="115">
        <f t="shared" si="4"/>
        <v>0.5</v>
      </c>
      <c r="Q42" s="116">
        <f t="shared" si="5"/>
        <v>0</v>
      </c>
      <c r="R42" s="124">
        <f t="shared" si="6"/>
        <v>1</v>
      </c>
      <c r="S42" s="125">
        <f t="shared" si="7"/>
        <v>1</v>
      </c>
      <c r="T42" s="126">
        <f t="shared" si="8"/>
        <v>1</v>
      </c>
      <c r="U42" s="127">
        <f t="shared" si="9"/>
        <v>1</v>
      </c>
      <c r="V42" s="128">
        <f t="shared" si="10"/>
        <v>1</v>
      </c>
      <c r="W42" s="117">
        <f t="shared" si="11"/>
        <v>0.35</v>
      </c>
    </row>
    <row r="43" spans="1:23" x14ac:dyDescent="0.25">
      <c r="A43" s="36">
        <v>7</v>
      </c>
      <c r="B43" s="36">
        <v>6</v>
      </c>
      <c r="C43" s="36">
        <v>2</v>
      </c>
      <c r="D43" s="36">
        <v>2</v>
      </c>
      <c r="E43" s="36">
        <v>2</v>
      </c>
      <c r="F43" s="36">
        <v>2</v>
      </c>
      <c r="G43" s="36">
        <v>2</v>
      </c>
      <c r="H43" s="36">
        <v>2</v>
      </c>
      <c r="I43" s="36">
        <v>1</v>
      </c>
      <c r="J43" s="36">
        <v>1</v>
      </c>
      <c r="K43" s="36">
        <v>1</v>
      </c>
      <c r="L43" s="133">
        <f t="shared" si="12"/>
        <v>1</v>
      </c>
      <c r="M43" s="112">
        <f t="shared" si="1"/>
        <v>0.5</v>
      </c>
      <c r="N43" s="113">
        <f t="shared" si="2"/>
        <v>0.5</v>
      </c>
      <c r="O43" s="114">
        <f t="shared" si="3"/>
        <v>0.75</v>
      </c>
      <c r="P43" s="115">
        <f t="shared" si="4"/>
        <v>1</v>
      </c>
      <c r="Q43" s="116">
        <f t="shared" si="5"/>
        <v>1</v>
      </c>
      <c r="R43" s="124">
        <f t="shared" si="6"/>
        <v>1</v>
      </c>
      <c r="S43" s="125">
        <f t="shared" si="7"/>
        <v>1</v>
      </c>
      <c r="T43" s="126">
        <f t="shared" si="8"/>
        <v>1</v>
      </c>
      <c r="U43" s="127">
        <f t="shared" si="9"/>
        <v>1</v>
      </c>
      <c r="V43" s="128">
        <f t="shared" si="10"/>
        <v>1</v>
      </c>
      <c r="W43" s="117">
        <f t="shared" si="11"/>
        <v>0.75</v>
      </c>
    </row>
    <row r="44" spans="1:23" x14ac:dyDescent="0.25">
      <c r="A44" s="36">
        <v>10</v>
      </c>
      <c r="B44" s="36">
        <v>7</v>
      </c>
      <c r="C44" s="36">
        <v>1</v>
      </c>
      <c r="D44" s="36">
        <v>2</v>
      </c>
      <c r="E44" s="36">
        <v>3</v>
      </c>
      <c r="F44" s="36">
        <v>99</v>
      </c>
      <c r="G44" s="36">
        <v>1</v>
      </c>
      <c r="H44" s="36">
        <v>1</v>
      </c>
      <c r="I44" s="36">
        <v>1</v>
      </c>
      <c r="J44" s="36">
        <v>2</v>
      </c>
      <c r="K44" s="36">
        <v>1</v>
      </c>
      <c r="L44" s="133">
        <f t="shared" si="12"/>
        <v>1</v>
      </c>
      <c r="M44" s="112">
        <f t="shared" si="1"/>
        <v>0.25</v>
      </c>
      <c r="N44" s="113">
        <f t="shared" si="2"/>
        <v>0.5</v>
      </c>
      <c r="O44" s="114">
        <f t="shared" si="3"/>
        <v>1</v>
      </c>
      <c r="P44" s="115">
        <f t="shared" si="4"/>
        <v>1</v>
      </c>
      <c r="Q44" s="116">
        <f t="shared" si="5"/>
        <v>1</v>
      </c>
      <c r="R44" s="124">
        <f t="shared" si="6"/>
        <v>1</v>
      </c>
      <c r="S44" s="125">
        <f t="shared" si="7"/>
        <v>0</v>
      </c>
      <c r="T44" s="126">
        <f t="shared" si="8"/>
        <v>1</v>
      </c>
      <c r="U44" s="127">
        <f t="shared" si="9"/>
        <v>1</v>
      </c>
      <c r="V44" s="128">
        <f t="shared" si="10"/>
        <v>1</v>
      </c>
      <c r="W44" s="117">
        <f t="shared" si="11"/>
        <v>0.8125</v>
      </c>
    </row>
    <row r="45" spans="1:23" x14ac:dyDescent="0.25">
      <c r="A45" s="36">
        <v>3</v>
      </c>
      <c r="B45" s="36">
        <v>7</v>
      </c>
      <c r="C45" s="36">
        <v>4</v>
      </c>
      <c r="D45" s="36">
        <v>1</v>
      </c>
      <c r="E45" s="36">
        <v>1</v>
      </c>
      <c r="F45" s="36">
        <v>1</v>
      </c>
      <c r="G45" s="36">
        <v>2</v>
      </c>
      <c r="H45" s="36">
        <v>1</v>
      </c>
      <c r="I45" s="36">
        <v>2</v>
      </c>
      <c r="J45" s="36">
        <v>2</v>
      </c>
      <c r="K45" s="36">
        <v>4</v>
      </c>
      <c r="L45" s="133">
        <f t="shared" si="12"/>
        <v>1</v>
      </c>
      <c r="M45" s="112">
        <f t="shared" si="1"/>
        <v>1</v>
      </c>
      <c r="N45" s="113">
        <f t="shared" si="2"/>
        <v>0.75</v>
      </c>
      <c r="O45" s="114">
        <f t="shared" si="3"/>
        <v>0.75</v>
      </c>
      <c r="P45" s="115">
        <f t="shared" si="4"/>
        <v>1</v>
      </c>
      <c r="Q45" s="116">
        <f t="shared" si="5"/>
        <v>0.5</v>
      </c>
      <c r="R45" s="124">
        <f t="shared" si="6"/>
        <v>1</v>
      </c>
      <c r="S45" s="125">
        <f t="shared" si="7"/>
        <v>1</v>
      </c>
      <c r="T45" s="126">
        <f t="shared" si="8"/>
        <v>1</v>
      </c>
      <c r="U45" s="127">
        <f t="shared" si="9"/>
        <v>1</v>
      </c>
      <c r="V45" s="128">
        <f t="shared" si="10"/>
        <v>1</v>
      </c>
      <c r="W45" s="117">
        <f t="shared" si="11"/>
        <v>0.8</v>
      </c>
    </row>
    <row r="46" spans="1:23" x14ac:dyDescent="0.25">
      <c r="A46" s="36">
        <v>5</v>
      </c>
      <c r="B46" s="36">
        <v>7</v>
      </c>
      <c r="C46" s="36">
        <v>4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2</v>
      </c>
      <c r="J46" s="36">
        <v>5</v>
      </c>
      <c r="K46" s="36">
        <v>1</v>
      </c>
      <c r="L46" s="133">
        <f t="shared" si="12"/>
        <v>1</v>
      </c>
      <c r="M46" s="112">
        <f t="shared" si="1"/>
        <v>1</v>
      </c>
      <c r="N46" s="113">
        <f t="shared" si="2"/>
        <v>1</v>
      </c>
      <c r="O46" s="114">
        <f t="shared" si="3"/>
        <v>0.75</v>
      </c>
      <c r="P46" s="115">
        <f t="shared" si="4"/>
        <v>0</v>
      </c>
      <c r="Q46" s="116">
        <f t="shared" si="5"/>
        <v>1</v>
      </c>
      <c r="R46" s="124">
        <f t="shared" si="6"/>
        <v>1</v>
      </c>
      <c r="S46" s="125">
        <f t="shared" si="7"/>
        <v>1</v>
      </c>
      <c r="T46" s="126">
        <f t="shared" si="8"/>
        <v>1</v>
      </c>
      <c r="U46" s="127">
        <f t="shared" si="9"/>
        <v>1</v>
      </c>
      <c r="V46" s="128">
        <f t="shared" si="10"/>
        <v>1</v>
      </c>
      <c r="W46" s="117">
        <f t="shared" si="11"/>
        <v>0.75</v>
      </c>
    </row>
    <row r="47" spans="1:23" x14ac:dyDescent="0.25">
      <c r="A47" s="36">
        <v>1</v>
      </c>
      <c r="B47" s="36">
        <v>7</v>
      </c>
      <c r="C47" s="36">
        <v>4</v>
      </c>
      <c r="D47" s="36">
        <v>2</v>
      </c>
      <c r="E47" s="36">
        <v>1</v>
      </c>
      <c r="F47" s="36">
        <v>2</v>
      </c>
      <c r="G47" s="36">
        <v>1</v>
      </c>
      <c r="H47" s="36">
        <v>2</v>
      </c>
      <c r="I47" s="36">
        <v>2</v>
      </c>
      <c r="J47" s="36">
        <v>1</v>
      </c>
      <c r="K47" s="36">
        <v>1</v>
      </c>
      <c r="L47" s="133">
        <f t="shared" si="12"/>
        <v>1</v>
      </c>
      <c r="M47" s="112">
        <f t="shared" si="1"/>
        <v>0.75</v>
      </c>
      <c r="N47" s="113">
        <f t="shared" si="2"/>
        <v>0.75</v>
      </c>
      <c r="O47" s="114">
        <f t="shared" si="3"/>
        <v>0.5</v>
      </c>
      <c r="P47" s="115">
        <f t="shared" si="4"/>
        <v>1</v>
      </c>
      <c r="Q47" s="116">
        <f t="shared" si="5"/>
        <v>1</v>
      </c>
      <c r="R47" s="124">
        <f t="shared" si="6"/>
        <v>1</v>
      </c>
      <c r="S47" s="125">
        <f t="shared" si="7"/>
        <v>1</v>
      </c>
      <c r="T47" s="126">
        <f t="shared" si="8"/>
        <v>1</v>
      </c>
      <c r="U47" s="127">
        <f t="shared" si="9"/>
        <v>1</v>
      </c>
      <c r="V47" s="128">
        <f t="shared" si="10"/>
        <v>1</v>
      </c>
      <c r="W47" s="117">
        <f t="shared" si="11"/>
        <v>0.8</v>
      </c>
    </row>
    <row r="48" spans="1:23" x14ac:dyDescent="0.25">
      <c r="A48" s="36">
        <v>1</v>
      </c>
      <c r="B48" s="36">
        <v>7</v>
      </c>
      <c r="C48" s="36">
        <v>4</v>
      </c>
      <c r="D48" s="36">
        <v>99</v>
      </c>
      <c r="E48" s="36">
        <v>3</v>
      </c>
      <c r="F48" s="36">
        <v>3</v>
      </c>
      <c r="G48" s="36">
        <v>2</v>
      </c>
      <c r="H48" s="36">
        <v>3</v>
      </c>
      <c r="I48" s="36">
        <v>1</v>
      </c>
      <c r="J48" s="36">
        <v>3</v>
      </c>
      <c r="K48" s="36">
        <v>1</v>
      </c>
      <c r="L48" s="133">
        <f t="shared" si="12"/>
        <v>1</v>
      </c>
      <c r="M48" s="112">
        <f t="shared" si="1"/>
        <v>0</v>
      </c>
      <c r="N48" s="113">
        <f t="shared" si="2"/>
        <v>0.25</v>
      </c>
      <c r="O48" s="114">
        <f t="shared" si="3"/>
        <v>0.5</v>
      </c>
      <c r="P48" s="115">
        <f t="shared" si="4"/>
        <v>0.5</v>
      </c>
      <c r="Q48" s="116">
        <f t="shared" si="5"/>
        <v>1</v>
      </c>
      <c r="R48" s="124">
        <f t="shared" si="6"/>
        <v>0</v>
      </c>
      <c r="S48" s="125">
        <f t="shared" si="7"/>
        <v>1</v>
      </c>
      <c r="T48" s="126">
        <f t="shared" si="8"/>
        <v>1</v>
      </c>
      <c r="U48" s="127">
        <f t="shared" si="9"/>
        <v>1</v>
      </c>
      <c r="V48" s="128">
        <f t="shared" si="10"/>
        <v>1</v>
      </c>
      <c r="W48" s="117">
        <f t="shared" si="11"/>
        <v>0.5625</v>
      </c>
    </row>
    <row r="49" spans="1:23" x14ac:dyDescent="0.25">
      <c r="A49" s="36">
        <v>7</v>
      </c>
      <c r="B49" s="36">
        <v>6</v>
      </c>
      <c r="C49" s="36">
        <v>4</v>
      </c>
      <c r="D49" s="36">
        <v>3</v>
      </c>
      <c r="E49" s="36">
        <v>2</v>
      </c>
      <c r="F49" s="36">
        <v>2</v>
      </c>
      <c r="G49" s="36">
        <v>2</v>
      </c>
      <c r="H49" s="36">
        <v>1</v>
      </c>
      <c r="I49" s="36">
        <v>1</v>
      </c>
      <c r="J49" s="36">
        <v>4</v>
      </c>
      <c r="K49" s="36">
        <v>5</v>
      </c>
      <c r="L49" s="133">
        <f t="shared" si="12"/>
        <v>1</v>
      </c>
      <c r="M49" s="112">
        <f t="shared" si="1"/>
        <v>0.25</v>
      </c>
      <c r="N49" s="113">
        <f t="shared" si="2"/>
        <v>0.5</v>
      </c>
      <c r="O49" s="114">
        <f t="shared" si="3"/>
        <v>1</v>
      </c>
      <c r="P49" s="115">
        <f t="shared" si="4"/>
        <v>0.5</v>
      </c>
      <c r="Q49" s="116">
        <f t="shared" si="5"/>
        <v>0</v>
      </c>
      <c r="R49" s="124">
        <f t="shared" si="6"/>
        <v>1</v>
      </c>
      <c r="S49" s="125">
        <f t="shared" si="7"/>
        <v>1</v>
      </c>
      <c r="T49" s="126">
        <f t="shared" si="8"/>
        <v>1</v>
      </c>
      <c r="U49" s="127">
        <f t="shared" si="9"/>
        <v>1</v>
      </c>
      <c r="V49" s="128">
        <f t="shared" si="10"/>
        <v>1</v>
      </c>
      <c r="W49" s="117">
        <f t="shared" si="11"/>
        <v>0.45</v>
      </c>
    </row>
    <row r="50" spans="1:23" x14ac:dyDescent="0.25">
      <c r="A50" s="36">
        <v>1</v>
      </c>
      <c r="B50" s="36">
        <v>9</v>
      </c>
      <c r="C50" s="36">
        <v>4</v>
      </c>
      <c r="D50" s="36">
        <v>1</v>
      </c>
      <c r="E50" s="36">
        <v>1</v>
      </c>
      <c r="F50" s="36">
        <v>1</v>
      </c>
      <c r="G50" s="36">
        <v>2</v>
      </c>
      <c r="H50" s="36">
        <v>1</v>
      </c>
      <c r="I50" s="36">
        <v>1</v>
      </c>
      <c r="J50" s="36">
        <v>5</v>
      </c>
      <c r="K50" s="36">
        <v>1</v>
      </c>
      <c r="L50" s="133">
        <f t="shared" si="12"/>
        <v>1</v>
      </c>
      <c r="M50" s="112">
        <f t="shared" si="1"/>
        <v>1</v>
      </c>
      <c r="N50" s="113">
        <f t="shared" si="2"/>
        <v>0.75</v>
      </c>
      <c r="O50" s="114">
        <f t="shared" si="3"/>
        <v>1</v>
      </c>
      <c r="P50" s="115">
        <f t="shared" si="4"/>
        <v>0</v>
      </c>
      <c r="Q50" s="116">
        <f t="shared" si="5"/>
        <v>1</v>
      </c>
      <c r="R50" s="124">
        <f t="shared" si="6"/>
        <v>1</v>
      </c>
      <c r="S50" s="125">
        <f t="shared" si="7"/>
        <v>1</v>
      </c>
      <c r="T50" s="126">
        <f t="shared" si="8"/>
        <v>1</v>
      </c>
      <c r="U50" s="127">
        <f t="shared" si="9"/>
        <v>1</v>
      </c>
      <c r="V50" s="128">
        <f t="shared" si="10"/>
        <v>1</v>
      </c>
      <c r="W50" s="117">
        <f t="shared" si="11"/>
        <v>0.75</v>
      </c>
    </row>
    <row r="51" spans="1:23" x14ac:dyDescent="0.25">
      <c r="A51" s="36">
        <v>1</v>
      </c>
      <c r="B51" s="36">
        <v>6</v>
      </c>
      <c r="C51" s="36">
        <v>4</v>
      </c>
      <c r="D51" s="36">
        <v>1</v>
      </c>
      <c r="E51" s="36">
        <v>1</v>
      </c>
      <c r="F51" s="36">
        <v>2</v>
      </c>
      <c r="G51" s="36">
        <v>2</v>
      </c>
      <c r="H51" s="36">
        <v>1</v>
      </c>
      <c r="I51" s="36">
        <v>1</v>
      </c>
      <c r="J51" s="36">
        <v>1</v>
      </c>
      <c r="K51" s="36">
        <v>1</v>
      </c>
      <c r="L51" s="133">
        <f t="shared" si="12"/>
        <v>1</v>
      </c>
      <c r="M51" s="112">
        <f t="shared" si="1"/>
        <v>1</v>
      </c>
      <c r="N51" s="113">
        <f t="shared" si="2"/>
        <v>0.5</v>
      </c>
      <c r="O51" s="114">
        <f t="shared" si="3"/>
        <v>1</v>
      </c>
      <c r="P51" s="115">
        <f t="shared" si="4"/>
        <v>1</v>
      </c>
      <c r="Q51" s="116">
        <f t="shared" si="5"/>
        <v>1</v>
      </c>
      <c r="R51" s="124">
        <f t="shared" si="6"/>
        <v>1</v>
      </c>
      <c r="S51" s="125">
        <f t="shared" si="7"/>
        <v>1</v>
      </c>
      <c r="T51" s="126">
        <f t="shared" si="8"/>
        <v>1</v>
      </c>
      <c r="U51" s="127">
        <f t="shared" si="9"/>
        <v>1</v>
      </c>
      <c r="V51" s="128">
        <f t="shared" si="10"/>
        <v>1</v>
      </c>
      <c r="W51" s="117">
        <f t="shared" si="11"/>
        <v>0.9</v>
      </c>
    </row>
    <row r="52" spans="1:23" x14ac:dyDescent="0.25">
      <c r="A52" s="36">
        <v>1</v>
      </c>
      <c r="B52" s="36">
        <v>6</v>
      </c>
      <c r="C52" s="36">
        <v>4</v>
      </c>
      <c r="D52" s="36">
        <v>3</v>
      </c>
      <c r="E52" s="36">
        <v>1</v>
      </c>
      <c r="F52" s="36">
        <v>2</v>
      </c>
      <c r="G52" s="36">
        <v>2</v>
      </c>
      <c r="H52" s="36">
        <v>1</v>
      </c>
      <c r="I52" s="36">
        <v>1</v>
      </c>
      <c r="J52" s="36">
        <v>1</v>
      </c>
      <c r="K52" s="36">
        <v>1</v>
      </c>
      <c r="L52" s="133">
        <f t="shared" si="12"/>
        <v>1</v>
      </c>
      <c r="M52" s="112">
        <f t="shared" si="1"/>
        <v>0.5</v>
      </c>
      <c r="N52" s="113">
        <f t="shared" si="2"/>
        <v>0.5</v>
      </c>
      <c r="O52" s="114">
        <f t="shared" si="3"/>
        <v>1</v>
      </c>
      <c r="P52" s="115">
        <f t="shared" si="4"/>
        <v>1</v>
      </c>
      <c r="Q52" s="116">
        <f t="shared" si="5"/>
        <v>1</v>
      </c>
      <c r="R52" s="124">
        <f t="shared" si="6"/>
        <v>1</v>
      </c>
      <c r="S52" s="125">
        <f t="shared" si="7"/>
        <v>1</v>
      </c>
      <c r="T52" s="126">
        <f t="shared" si="8"/>
        <v>1</v>
      </c>
      <c r="U52" s="127">
        <f t="shared" si="9"/>
        <v>1</v>
      </c>
      <c r="V52" s="128">
        <f t="shared" si="10"/>
        <v>1</v>
      </c>
      <c r="W52" s="117">
        <f t="shared" si="11"/>
        <v>0.8</v>
      </c>
    </row>
    <row r="53" spans="1:23" x14ac:dyDescent="0.25">
      <c r="A53" s="36">
        <v>7</v>
      </c>
      <c r="B53" s="36">
        <v>7</v>
      </c>
      <c r="C53" s="36">
        <v>3</v>
      </c>
      <c r="D53" s="36">
        <v>1</v>
      </c>
      <c r="E53" s="36">
        <v>2</v>
      </c>
      <c r="F53" s="36">
        <v>2</v>
      </c>
      <c r="G53" s="36">
        <v>2</v>
      </c>
      <c r="H53" s="36">
        <v>1</v>
      </c>
      <c r="I53" s="36">
        <v>3</v>
      </c>
      <c r="J53" s="36">
        <v>2</v>
      </c>
      <c r="K53" s="36">
        <v>4</v>
      </c>
      <c r="L53" s="133">
        <f t="shared" si="12"/>
        <v>1</v>
      </c>
      <c r="M53" s="112">
        <f t="shared" si="1"/>
        <v>0.75</v>
      </c>
      <c r="N53" s="113">
        <f t="shared" si="2"/>
        <v>0.5</v>
      </c>
      <c r="O53" s="114">
        <f t="shared" si="3"/>
        <v>0.5</v>
      </c>
      <c r="P53" s="115">
        <f t="shared" si="4"/>
        <v>1</v>
      </c>
      <c r="Q53" s="116">
        <f t="shared" si="5"/>
        <v>0.5</v>
      </c>
      <c r="R53" s="124">
        <f t="shared" si="6"/>
        <v>1</v>
      </c>
      <c r="S53" s="125">
        <f t="shared" si="7"/>
        <v>1</v>
      </c>
      <c r="T53" s="126">
        <f t="shared" si="8"/>
        <v>1</v>
      </c>
      <c r="U53" s="127">
        <f t="shared" si="9"/>
        <v>1</v>
      </c>
      <c r="V53" s="128">
        <f t="shared" si="10"/>
        <v>1</v>
      </c>
      <c r="W53" s="117">
        <f t="shared" si="11"/>
        <v>0.65</v>
      </c>
    </row>
    <row r="54" spans="1:23" x14ac:dyDescent="0.25">
      <c r="A54" s="36">
        <v>10</v>
      </c>
      <c r="B54" s="36">
        <v>7</v>
      </c>
      <c r="C54" s="36">
        <v>3</v>
      </c>
      <c r="D54" s="36">
        <v>3</v>
      </c>
      <c r="E54" s="36">
        <v>3</v>
      </c>
      <c r="F54" s="36">
        <v>2</v>
      </c>
      <c r="G54" s="36">
        <v>3</v>
      </c>
      <c r="H54" s="36">
        <v>1</v>
      </c>
      <c r="I54" s="36">
        <v>1</v>
      </c>
      <c r="J54" s="36">
        <v>1</v>
      </c>
      <c r="K54" s="36">
        <v>1</v>
      </c>
      <c r="L54" s="133">
        <f t="shared" si="12"/>
        <v>1</v>
      </c>
      <c r="M54" s="112">
        <f t="shared" si="1"/>
        <v>0</v>
      </c>
      <c r="N54" s="113">
        <f t="shared" si="2"/>
        <v>0.25</v>
      </c>
      <c r="O54" s="114">
        <f t="shared" si="3"/>
        <v>1</v>
      </c>
      <c r="P54" s="115">
        <f t="shared" si="4"/>
        <v>1</v>
      </c>
      <c r="Q54" s="116">
        <f t="shared" si="5"/>
        <v>1</v>
      </c>
      <c r="R54" s="124">
        <f t="shared" si="6"/>
        <v>1</v>
      </c>
      <c r="S54" s="125">
        <f t="shared" si="7"/>
        <v>1</v>
      </c>
      <c r="T54" s="126">
        <f t="shared" si="8"/>
        <v>1</v>
      </c>
      <c r="U54" s="127">
        <f t="shared" si="9"/>
        <v>1</v>
      </c>
      <c r="V54" s="128">
        <f t="shared" si="10"/>
        <v>1</v>
      </c>
      <c r="W54" s="117">
        <f t="shared" si="11"/>
        <v>0.65</v>
      </c>
    </row>
    <row r="55" spans="1:23" x14ac:dyDescent="0.25">
      <c r="A55" s="36">
        <v>10</v>
      </c>
      <c r="B55" s="36">
        <v>7</v>
      </c>
      <c r="C55" s="36">
        <v>4</v>
      </c>
      <c r="D55" s="36">
        <v>2</v>
      </c>
      <c r="E55" s="36">
        <v>99</v>
      </c>
      <c r="F55" s="36">
        <v>2</v>
      </c>
      <c r="G55" s="36">
        <v>2</v>
      </c>
      <c r="H55" s="36">
        <v>2</v>
      </c>
      <c r="I55" s="36">
        <v>2</v>
      </c>
      <c r="J55" s="36">
        <v>6</v>
      </c>
      <c r="K55" s="36">
        <v>6</v>
      </c>
      <c r="L55" s="133">
        <f t="shared" si="12"/>
        <v>1</v>
      </c>
      <c r="M55" s="112">
        <f t="shared" si="1"/>
        <v>0.25</v>
      </c>
      <c r="N55" s="113">
        <f t="shared" si="2"/>
        <v>0.5</v>
      </c>
      <c r="O55" s="114">
        <f t="shared" si="3"/>
        <v>0.5</v>
      </c>
      <c r="P55" s="115">
        <f t="shared" si="4"/>
        <v>0</v>
      </c>
      <c r="Q55" s="116">
        <f t="shared" si="5"/>
        <v>0</v>
      </c>
      <c r="R55" s="124">
        <f t="shared" si="6"/>
        <v>0</v>
      </c>
      <c r="S55" s="125">
        <f t="shared" si="7"/>
        <v>1</v>
      </c>
      <c r="T55" s="126">
        <f t="shared" si="8"/>
        <v>1</v>
      </c>
      <c r="U55" s="127">
        <f t="shared" si="9"/>
        <v>1</v>
      </c>
      <c r="V55" s="128">
        <f t="shared" si="10"/>
        <v>1</v>
      </c>
      <c r="W55" s="117">
        <f t="shared" si="11"/>
        <v>0.25</v>
      </c>
    </row>
    <row r="56" spans="1:23" x14ac:dyDescent="0.25">
      <c r="A56" s="36">
        <v>2</v>
      </c>
      <c r="B56" s="36">
        <v>9</v>
      </c>
      <c r="C56" s="36">
        <v>4</v>
      </c>
      <c r="D56" s="36">
        <v>1</v>
      </c>
      <c r="E56" s="36">
        <v>1</v>
      </c>
      <c r="F56" s="36">
        <v>2</v>
      </c>
      <c r="G56" s="36">
        <v>2</v>
      </c>
      <c r="H56" s="36">
        <v>1</v>
      </c>
      <c r="I56" s="36">
        <v>1</v>
      </c>
      <c r="J56" s="36">
        <v>2</v>
      </c>
      <c r="K56" s="36">
        <v>3</v>
      </c>
      <c r="L56" s="133">
        <f t="shared" si="12"/>
        <v>1</v>
      </c>
      <c r="M56" s="112">
        <f t="shared" si="1"/>
        <v>1</v>
      </c>
      <c r="N56" s="113">
        <f t="shared" si="2"/>
        <v>0.5</v>
      </c>
      <c r="O56" s="114">
        <f t="shared" si="3"/>
        <v>1</v>
      </c>
      <c r="P56" s="115">
        <f t="shared" si="4"/>
        <v>1</v>
      </c>
      <c r="Q56" s="116">
        <f t="shared" si="5"/>
        <v>0.5</v>
      </c>
      <c r="R56" s="124">
        <f t="shared" si="6"/>
        <v>1</v>
      </c>
      <c r="S56" s="125">
        <f t="shared" si="7"/>
        <v>1</v>
      </c>
      <c r="T56" s="126">
        <f t="shared" si="8"/>
        <v>1</v>
      </c>
      <c r="U56" s="127">
        <f t="shared" si="9"/>
        <v>1</v>
      </c>
      <c r="V56" s="128">
        <f t="shared" si="10"/>
        <v>1</v>
      </c>
      <c r="W56" s="117">
        <f t="shared" si="11"/>
        <v>0.8</v>
      </c>
    </row>
    <row r="57" spans="1:23" x14ac:dyDescent="0.25">
      <c r="A57" s="36">
        <v>5</v>
      </c>
      <c r="B57" s="36">
        <v>9</v>
      </c>
      <c r="C57" s="36">
        <v>4</v>
      </c>
      <c r="D57" s="36">
        <v>1</v>
      </c>
      <c r="E57" s="36">
        <v>2</v>
      </c>
      <c r="F57" s="36">
        <v>1</v>
      </c>
      <c r="G57" s="36">
        <v>1</v>
      </c>
      <c r="H57" s="36">
        <v>1</v>
      </c>
      <c r="I57" s="36">
        <v>3</v>
      </c>
      <c r="J57" s="36">
        <v>2</v>
      </c>
      <c r="K57" s="36">
        <v>1</v>
      </c>
      <c r="L57" s="133">
        <f t="shared" si="12"/>
        <v>1</v>
      </c>
      <c r="M57" s="112">
        <f t="shared" si="1"/>
        <v>0.75</v>
      </c>
      <c r="N57" s="113">
        <f t="shared" si="2"/>
        <v>1</v>
      </c>
      <c r="O57" s="114">
        <f t="shared" si="3"/>
        <v>0.5</v>
      </c>
      <c r="P57" s="115">
        <f t="shared" si="4"/>
        <v>1</v>
      </c>
      <c r="Q57" s="116">
        <f t="shared" si="5"/>
        <v>1</v>
      </c>
      <c r="R57" s="124">
        <f t="shared" si="6"/>
        <v>1</v>
      </c>
      <c r="S57" s="125">
        <f t="shared" si="7"/>
        <v>1</v>
      </c>
      <c r="T57" s="126">
        <f t="shared" si="8"/>
        <v>1</v>
      </c>
      <c r="U57" s="127">
        <f t="shared" si="9"/>
        <v>1</v>
      </c>
      <c r="V57" s="128">
        <f t="shared" si="10"/>
        <v>1</v>
      </c>
      <c r="W57" s="117">
        <f t="shared" si="11"/>
        <v>0.85</v>
      </c>
    </row>
    <row r="58" spans="1:23" x14ac:dyDescent="0.25">
      <c r="A58" s="36">
        <v>5</v>
      </c>
      <c r="B58" s="36">
        <v>9</v>
      </c>
      <c r="C58" s="36">
        <v>4</v>
      </c>
      <c r="D58" s="36">
        <v>3</v>
      </c>
      <c r="E58" s="36">
        <v>3</v>
      </c>
      <c r="F58" s="36">
        <v>3</v>
      </c>
      <c r="G58" s="36">
        <v>2</v>
      </c>
      <c r="H58" s="36">
        <v>1</v>
      </c>
      <c r="I58" s="36">
        <v>2</v>
      </c>
      <c r="J58" s="36">
        <v>4</v>
      </c>
      <c r="K58" s="36">
        <v>4</v>
      </c>
      <c r="L58" s="133">
        <f t="shared" si="12"/>
        <v>1</v>
      </c>
      <c r="M58" s="112">
        <f t="shared" si="1"/>
        <v>0</v>
      </c>
      <c r="N58" s="113">
        <f t="shared" si="2"/>
        <v>0.25</v>
      </c>
      <c r="O58" s="114">
        <f t="shared" si="3"/>
        <v>0.75</v>
      </c>
      <c r="P58" s="115">
        <f t="shared" si="4"/>
        <v>0.5</v>
      </c>
      <c r="Q58" s="116">
        <f t="shared" si="5"/>
        <v>0.5</v>
      </c>
      <c r="R58" s="124">
        <f t="shared" si="6"/>
        <v>1</v>
      </c>
      <c r="S58" s="125">
        <f t="shared" si="7"/>
        <v>1</v>
      </c>
      <c r="T58" s="126">
        <f t="shared" si="8"/>
        <v>1</v>
      </c>
      <c r="U58" s="127">
        <f t="shared" si="9"/>
        <v>1</v>
      </c>
      <c r="V58" s="128">
        <f t="shared" si="10"/>
        <v>1</v>
      </c>
      <c r="W58" s="117">
        <f t="shared" si="11"/>
        <v>0.4</v>
      </c>
    </row>
    <row r="59" spans="1:23" x14ac:dyDescent="0.25">
      <c r="A59" s="36">
        <v>9</v>
      </c>
      <c r="B59" s="36">
        <v>14</v>
      </c>
      <c r="C59" s="36">
        <v>3</v>
      </c>
      <c r="D59" s="36">
        <v>2</v>
      </c>
      <c r="E59" s="36">
        <v>2</v>
      </c>
      <c r="F59" s="36">
        <v>1</v>
      </c>
      <c r="G59" s="36">
        <v>1</v>
      </c>
      <c r="H59" s="36">
        <v>1</v>
      </c>
      <c r="I59" s="36">
        <v>1</v>
      </c>
      <c r="J59" s="36">
        <v>5</v>
      </c>
      <c r="K59" s="36">
        <v>1</v>
      </c>
      <c r="L59" s="133">
        <f t="shared" si="12"/>
        <v>1</v>
      </c>
      <c r="M59" s="112">
        <f t="shared" si="1"/>
        <v>0.5</v>
      </c>
      <c r="N59" s="113">
        <f t="shared" si="2"/>
        <v>1</v>
      </c>
      <c r="O59" s="114">
        <f t="shared" si="3"/>
        <v>1</v>
      </c>
      <c r="P59" s="115">
        <f t="shared" si="4"/>
        <v>0</v>
      </c>
      <c r="Q59" s="116">
        <f t="shared" si="5"/>
        <v>1</v>
      </c>
      <c r="R59" s="124">
        <f t="shared" si="6"/>
        <v>1</v>
      </c>
      <c r="S59" s="125">
        <f t="shared" si="7"/>
        <v>1</v>
      </c>
      <c r="T59" s="126">
        <f t="shared" si="8"/>
        <v>1</v>
      </c>
      <c r="U59" s="127">
        <f t="shared" si="9"/>
        <v>1</v>
      </c>
      <c r="V59" s="128">
        <f t="shared" si="10"/>
        <v>1</v>
      </c>
      <c r="W59" s="117">
        <f t="shared" si="11"/>
        <v>0.7</v>
      </c>
    </row>
    <row r="60" spans="1:23" x14ac:dyDescent="0.25">
      <c r="A60" s="36">
        <v>9</v>
      </c>
      <c r="B60" s="36">
        <v>15</v>
      </c>
      <c r="C60" s="36">
        <v>3</v>
      </c>
      <c r="D60" s="36">
        <v>1</v>
      </c>
      <c r="E60" s="36">
        <v>1</v>
      </c>
      <c r="F60" s="36">
        <v>1</v>
      </c>
      <c r="G60" s="36">
        <v>2</v>
      </c>
      <c r="H60" s="36">
        <v>1</v>
      </c>
      <c r="I60" s="36">
        <v>2</v>
      </c>
      <c r="J60" s="36">
        <v>4</v>
      </c>
      <c r="K60" s="36">
        <v>1</v>
      </c>
      <c r="L60" s="133">
        <f t="shared" si="12"/>
        <v>1</v>
      </c>
      <c r="M60" s="112">
        <f t="shared" si="1"/>
        <v>1</v>
      </c>
      <c r="N60" s="113">
        <f t="shared" si="2"/>
        <v>0.75</v>
      </c>
      <c r="O60" s="114">
        <f t="shared" si="3"/>
        <v>0.75</v>
      </c>
      <c r="P60" s="115">
        <f t="shared" si="4"/>
        <v>0.5</v>
      </c>
      <c r="Q60" s="116">
        <f t="shared" si="5"/>
        <v>1</v>
      </c>
      <c r="R60" s="124">
        <f t="shared" si="6"/>
        <v>1</v>
      </c>
      <c r="S60" s="125">
        <f t="shared" si="7"/>
        <v>1</v>
      </c>
      <c r="T60" s="126">
        <f t="shared" si="8"/>
        <v>1</v>
      </c>
      <c r="U60" s="127">
        <f t="shared" si="9"/>
        <v>1</v>
      </c>
      <c r="V60" s="128">
        <f t="shared" si="10"/>
        <v>1</v>
      </c>
      <c r="W60" s="117">
        <f t="shared" si="11"/>
        <v>0.8</v>
      </c>
    </row>
    <row r="61" spans="1:23" x14ac:dyDescent="0.25">
      <c r="A61" s="36">
        <v>3</v>
      </c>
      <c r="B61" s="36">
        <v>7</v>
      </c>
      <c r="C61" s="36">
        <v>3</v>
      </c>
      <c r="D61" s="36">
        <v>2</v>
      </c>
      <c r="E61" s="36">
        <v>2</v>
      </c>
      <c r="F61" s="36">
        <v>2</v>
      </c>
      <c r="G61" s="36">
        <v>2</v>
      </c>
      <c r="H61" s="36">
        <v>1</v>
      </c>
      <c r="I61" s="36">
        <v>3</v>
      </c>
      <c r="J61" s="36">
        <v>1</v>
      </c>
      <c r="K61" s="36">
        <v>3</v>
      </c>
      <c r="L61" s="133">
        <f t="shared" si="12"/>
        <v>1</v>
      </c>
      <c r="M61" s="112">
        <f t="shared" si="1"/>
        <v>0.5</v>
      </c>
      <c r="N61" s="113">
        <f t="shared" si="2"/>
        <v>0.5</v>
      </c>
      <c r="O61" s="114">
        <f t="shared" si="3"/>
        <v>0.5</v>
      </c>
      <c r="P61" s="115">
        <f t="shared" si="4"/>
        <v>1</v>
      </c>
      <c r="Q61" s="116">
        <f t="shared" si="5"/>
        <v>0.5</v>
      </c>
      <c r="R61" s="124">
        <f t="shared" si="6"/>
        <v>1</v>
      </c>
      <c r="S61" s="125">
        <f t="shared" si="7"/>
        <v>1</v>
      </c>
      <c r="T61" s="126">
        <f t="shared" si="8"/>
        <v>1</v>
      </c>
      <c r="U61" s="127">
        <f t="shared" si="9"/>
        <v>1</v>
      </c>
      <c r="V61" s="128">
        <f t="shared" si="10"/>
        <v>1</v>
      </c>
      <c r="W61" s="117">
        <f t="shared" si="11"/>
        <v>0.6</v>
      </c>
    </row>
    <row r="62" spans="1:23" x14ac:dyDescent="0.25">
      <c r="A62" s="36">
        <v>9</v>
      </c>
      <c r="B62" s="36">
        <v>7</v>
      </c>
      <c r="C62" s="36">
        <v>3</v>
      </c>
      <c r="D62" s="36">
        <v>1</v>
      </c>
      <c r="E62" s="36">
        <v>1</v>
      </c>
      <c r="F62" s="36">
        <v>2</v>
      </c>
      <c r="G62" s="36">
        <v>1</v>
      </c>
      <c r="H62" s="36">
        <v>1</v>
      </c>
      <c r="I62" s="36">
        <v>1</v>
      </c>
      <c r="J62" s="36">
        <v>1</v>
      </c>
      <c r="K62" s="36">
        <v>3</v>
      </c>
      <c r="L62" s="133">
        <f t="shared" si="12"/>
        <v>1</v>
      </c>
      <c r="M62" s="112">
        <f t="shared" si="1"/>
        <v>1</v>
      </c>
      <c r="N62" s="113">
        <f t="shared" si="2"/>
        <v>0.75</v>
      </c>
      <c r="O62" s="114">
        <f t="shared" si="3"/>
        <v>1</v>
      </c>
      <c r="P62" s="115">
        <f t="shared" si="4"/>
        <v>1</v>
      </c>
      <c r="Q62" s="116">
        <f t="shared" si="5"/>
        <v>0.5</v>
      </c>
      <c r="R62" s="124">
        <f t="shared" si="6"/>
        <v>1</v>
      </c>
      <c r="S62" s="125">
        <f t="shared" si="7"/>
        <v>1</v>
      </c>
      <c r="T62" s="126">
        <f t="shared" si="8"/>
        <v>1</v>
      </c>
      <c r="U62" s="127">
        <f t="shared" si="9"/>
        <v>1</v>
      </c>
      <c r="V62" s="128">
        <f t="shared" si="10"/>
        <v>1</v>
      </c>
      <c r="W62" s="117">
        <f t="shared" si="11"/>
        <v>0.85</v>
      </c>
    </row>
    <row r="63" spans="1:23" x14ac:dyDescent="0.25">
      <c r="A63" s="36">
        <v>3</v>
      </c>
      <c r="B63" s="36">
        <v>7</v>
      </c>
      <c r="C63" s="36">
        <v>3</v>
      </c>
      <c r="D63" s="36">
        <v>3</v>
      </c>
      <c r="E63" s="36">
        <v>3</v>
      </c>
      <c r="F63" s="36">
        <v>2</v>
      </c>
      <c r="G63" s="36">
        <v>2</v>
      </c>
      <c r="H63" s="36">
        <v>2</v>
      </c>
      <c r="I63" s="36">
        <v>3</v>
      </c>
      <c r="J63" s="36">
        <v>4</v>
      </c>
      <c r="K63" s="36">
        <v>5</v>
      </c>
      <c r="L63" s="133">
        <f t="shared" si="12"/>
        <v>1</v>
      </c>
      <c r="M63" s="112">
        <f t="shared" si="1"/>
        <v>0</v>
      </c>
      <c r="N63" s="113">
        <f t="shared" si="2"/>
        <v>0.5</v>
      </c>
      <c r="O63" s="114">
        <f t="shared" si="3"/>
        <v>0.25</v>
      </c>
      <c r="P63" s="115">
        <f t="shared" si="4"/>
        <v>0.5</v>
      </c>
      <c r="Q63" s="116">
        <f t="shared" si="5"/>
        <v>0</v>
      </c>
      <c r="R63" s="124">
        <f t="shared" si="6"/>
        <v>1</v>
      </c>
      <c r="S63" s="125">
        <f t="shared" si="7"/>
        <v>1</v>
      </c>
      <c r="T63" s="126">
        <f t="shared" si="8"/>
        <v>1</v>
      </c>
      <c r="U63" s="127">
        <f t="shared" si="9"/>
        <v>1</v>
      </c>
      <c r="V63" s="128">
        <f t="shared" si="10"/>
        <v>1</v>
      </c>
      <c r="W63" s="117">
        <f t="shared" si="11"/>
        <v>0.25</v>
      </c>
    </row>
    <row r="64" spans="1:23" x14ac:dyDescent="0.25">
      <c r="A64" s="36">
        <v>7</v>
      </c>
      <c r="B64" s="36">
        <v>7</v>
      </c>
      <c r="C64" s="36">
        <v>4</v>
      </c>
      <c r="D64" s="36">
        <v>2</v>
      </c>
      <c r="E64" s="36">
        <v>3</v>
      </c>
      <c r="F64" s="36">
        <v>2</v>
      </c>
      <c r="G64" s="36">
        <v>2</v>
      </c>
      <c r="H64" s="36">
        <v>1</v>
      </c>
      <c r="I64" s="36">
        <v>1</v>
      </c>
      <c r="J64" s="36">
        <v>3</v>
      </c>
      <c r="K64" s="36">
        <v>1</v>
      </c>
      <c r="L64" s="133">
        <f t="shared" si="12"/>
        <v>1</v>
      </c>
      <c r="M64" s="112">
        <f t="shared" si="1"/>
        <v>0.25</v>
      </c>
      <c r="N64" s="113">
        <f t="shared" si="2"/>
        <v>0.5</v>
      </c>
      <c r="O64" s="114">
        <f t="shared" si="3"/>
        <v>1</v>
      </c>
      <c r="P64" s="115">
        <f t="shared" si="4"/>
        <v>0.5</v>
      </c>
      <c r="Q64" s="116">
        <f t="shared" si="5"/>
        <v>1</v>
      </c>
      <c r="R64" s="124">
        <f t="shared" si="6"/>
        <v>1</v>
      </c>
      <c r="S64" s="125">
        <f t="shared" si="7"/>
        <v>1</v>
      </c>
      <c r="T64" s="126">
        <f t="shared" si="8"/>
        <v>1</v>
      </c>
      <c r="U64" s="127">
        <f t="shared" si="9"/>
        <v>1</v>
      </c>
      <c r="V64" s="128">
        <f t="shared" si="10"/>
        <v>1</v>
      </c>
      <c r="W64" s="117">
        <f t="shared" si="11"/>
        <v>0.65</v>
      </c>
    </row>
    <row r="65" spans="1:23" s="74" customFormat="1" x14ac:dyDescent="0.25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5"/>
      <c r="M65" s="74">
        <f>SUM(M3:M64)/SUM(R3:R64)*100</f>
        <v>50</v>
      </c>
      <c r="N65" s="74">
        <f t="shared" ref="N65:Q65" si="13">SUM(N3:N64)/SUM(S3:S64)*100</f>
        <v>56.779661016949156</v>
      </c>
      <c r="O65" s="74">
        <f t="shared" si="13"/>
        <v>72.881355932203391</v>
      </c>
      <c r="P65" s="74">
        <f t="shared" si="13"/>
        <v>72.950819672131146</v>
      </c>
      <c r="Q65" s="74">
        <f t="shared" si="13"/>
        <v>59.83606557377049</v>
      </c>
      <c r="R65" s="135"/>
      <c r="S65" s="135"/>
      <c r="T65" s="135"/>
      <c r="U65" s="135"/>
      <c r="V65" s="135"/>
      <c r="W65" s="74">
        <f>SUM(M65:Q65)/5</f>
        <v>62.489580439010844</v>
      </c>
    </row>
    <row r="66" spans="1:23" s="112" customFormat="1" ht="15.75" x14ac:dyDescent="0.25">
      <c r="A66" s="141" t="s">
        <v>985</v>
      </c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R66" s="124"/>
      <c r="S66" s="124"/>
      <c r="T66" s="124"/>
      <c r="U66" s="124"/>
      <c r="V66" s="124"/>
    </row>
    <row r="67" spans="1:23" x14ac:dyDescent="0.25">
      <c r="A67" s="36">
        <v>5</v>
      </c>
      <c r="B67" s="36">
        <v>5</v>
      </c>
      <c r="C67" s="36">
        <v>4</v>
      </c>
      <c r="D67" s="36">
        <v>2</v>
      </c>
      <c r="E67" s="36">
        <v>2</v>
      </c>
      <c r="F67" s="36">
        <v>2</v>
      </c>
      <c r="G67" s="36">
        <v>1</v>
      </c>
      <c r="H67" s="36">
        <v>2</v>
      </c>
      <c r="I67" s="36">
        <v>1</v>
      </c>
      <c r="J67" s="36">
        <v>3</v>
      </c>
      <c r="K67" s="36">
        <v>3</v>
      </c>
      <c r="L67" s="133">
        <f t="shared" ref="L67:L98" si="14">IF(OR((B67=3),(B67=5),(B67=8)),2,IF((B67=12),6,IF(OR((B67=4),(B67=13),(B67=16)),3,IF(OR((B67=1),(B67=10)),4,IF(OR((B67=2),(B67=11)),5,1)))))</f>
        <v>2</v>
      </c>
      <c r="M67" s="112">
        <f t="shared" ref="M67:M122" si="15">(IF(D67=1,2,IF(D67=2,1,0))+IF(E67=1,2,IF(E67=2,1,0)))*0.25</f>
        <v>0.5</v>
      </c>
      <c r="N67" s="113">
        <f t="shared" ref="N67:N122" si="16">(IF(F67=1,2,IF(F67=2,1,0))+IF(G67=1,2,IF(G67=2,1,0)))*0.25</f>
        <v>0.75</v>
      </c>
      <c r="O67" s="114">
        <f t="shared" ref="O67:O122" si="17">(IF(H67=1,2,IF(H67=2,1,0))+IF(I67=1,2,IF(I67=2,1,0)))*0.25</f>
        <v>0.75</v>
      </c>
      <c r="P67" s="115">
        <f t="shared" ref="P67:P122" si="18">IF(J67&gt;4,0,IF(J67&gt;2,0.5,1))</f>
        <v>0.5</v>
      </c>
      <c r="Q67" s="116">
        <f t="shared" ref="Q67:Q122" si="19">IF(K67&gt;4,0,IF(K67&gt;2,0.5,1))</f>
        <v>0.5</v>
      </c>
      <c r="R67" s="124">
        <f t="shared" ref="R67:R122" si="20">IF(OR((D67=99),(E67=99)),0,1)</f>
        <v>1</v>
      </c>
      <c r="S67" s="125">
        <f t="shared" ref="S67:S122" si="21">IF(OR((F67=99),(G67=99)),0,1)</f>
        <v>1</v>
      </c>
      <c r="T67" s="126">
        <f t="shared" ref="T67:T122" si="22">IF(OR((H67=99),(I67=99)),0,1)</f>
        <v>1</v>
      </c>
      <c r="U67" s="127">
        <f t="shared" ref="U67:U122" si="23">IF(J67=99,0,1)</f>
        <v>1</v>
      </c>
      <c r="V67" s="128">
        <f t="shared" ref="V67:V122" si="24">IF(K67=99,0,1)</f>
        <v>1</v>
      </c>
      <c r="W67" s="117">
        <f t="shared" ref="W67:W122" si="25">(M67*R67+N67*S67+O67*T67+P67*U67+Q67*V67)/SUM(R67:V67)</f>
        <v>0.6</v>
      </c>
    </row>
    <row r="68" spans="1:23" x14ac:dyDescent="0.25">
      <c r="A68" s="36">
        <v>10</v>
      </c>
      <c r="B68" s="36">
        <v>8</v>
      </c>
      <c r="C68" s="36">
        <v>4</v>
      </c>
      <c r="D68" s="36">
        <v>1</v>
      </c>
      <c r="E68" s="36">
        <v>3</v>
      </c>
      <c r="F68" s="36">
        <v>1</v>
      </c>
      <c r="G68" s="36">
        <v>1</v>
      </c>
      <c r="H68" s="36">
        <v>1</v>
      </c>
      <c r="I68" s="36">
        <v>1</v>
      </c>
      <c r="J68" s="36">
        <v>3</v>
      </c>
      <c r="K68" s="36">
        <v>1</v>
      </c>
      <c r="L68" s="133">
        <f t="shared" si="14"/>
        <v>2</v>
      </c>
      <c r="M68" s="112">
        <f t="shared" si="15"/>
        <v>0.5</v>
      </c>
      <c r="N68" s="113">
        <f t="shared" si="16"/>
        <v>1</v>
      </c>
      <c r="O68" s="114">
        <f t="shared" si="17"/>
        <v>1</v>
      </c>
      <c r="P68" s="115">
        <f t="shared" si="18"/>
        <v>0.5</v>
      </c>
      <c r="Q68" s="116">
        <f t="shared" si="19"/>
        <v>1</v>
      </c>
      <c r="R68" s="124">
        <f t="shared" si="20"/>
        <v>1</v>
      </c>
      <c r="S68" s="125">
        <f t="shared" si="21"/>
        <v>1</v>
      </c>
      <c r="T68" s="126">
        <f t="shared" si="22"/>
        <v>1</v>
      </c>
      <c r="U68" s="127">
        <f t="shared" si="23"/>
        <v>1</v>
      </c>
      <c r="V68" s="128">
        <f t="shared" si="24"/>
        <v>1</v>
      </c>
      <c r="W68" s="117">
        <f t="shared" si="25"/>
        <v>0.8</v>
      </c>
    </row>
    <row r="69" spans="1:23" x14ac:dyDescent="0.25">
      <c r="A69" s="36">
        <v>9</v>
      </c>
      <c r="B69" s="36">
        <v>3</v>
      </c>
      <c r="C69" s="36">
        <v>2</v>
      </c>
      <c r="D69" s="36">
        <v>2</v>
      </c>
      <c r="E69" s="36">
        <v>1</v>
      </c>
      <c r="F69" s="36">
        <v>2</v>
      </c>
      <c r="G69" s="36">
        <v>1</v>
      </c>
      <c r="H69" s="36">
        <v>2</v>
      </c>
      <c r="I69" s="36">
        <v>1</v>
      </c>
      <c r="J69" s="36">
        <v>2</v>
      </c>
      <c r="K69" s="36">
        <v>1</v>
      </c>
      <c r="L69" s="133">
        <f t="shared" si="14"/>
        <v>2</v>
      </c>
      <c r="M69" s="112">
        <f t="shared" si="15"/>
        <v>0.75</v>
      </c>
      <c r="N69" s="113">
        <f t="shared" si="16"/>
        <v>0.75</v>
      </c>
      <c r="O69" s="114">
        <f t="shared" si="17"/>
        <v>0.75</v>
      </c>
      <c r="P69" s="115">
        <f t="shared" si="18"/>
        <v>1</v>
      </c>
      <c r="Q69" s="116">
        <f t="shared" si="19"/>
        <v>1</v>
      </c>
      <c r="R69" s="124">
        <f t="shared" si="20"/>
        <v>1</v>
      </c>
      <c r="S69" s="125">
        <f t="shared" si="21"/>
        <v>1</v>
      </c>
      <c r="T69" s="126">
        <f t="shared" si="22"/>
        <v>1</v>
      </c>
      <c r="U69" s="127">
        <f t="shared" si="23"/>
        <v>1</v>
      </c>
      <c r="V69" s="128">
        <f t="shared" si="24"/>
        <v>1</v>
      </c>
      <c r="W69" s="117">
        <f t="shared" si="25"/>
        <v>0.85</v>
      </c>
    </row>
    <row r="70" spans="1:23" x14ac:dyDescent="0.25">
      <c r="A70" s="36">
        <v>10</v>
      </c>
      <c r="B70" s="36">
        <v>3</v>
      </c>
      <c r="C70" s="36">
        <v>4</v>
      </c>
      <c r="D70" s="36">
        <v>2</v>
      </c>
      <c r="E70" s="36">
        <v>99</v>
      </c>
      <c r="F70" s="36">
        <v>2</v>
      </c>
      <c r="G70" s="36">
        <v>2</v>
      </c>
      <c r="H70" s="36">
        <v>2</v>
      </c>
      <c r="I70" s="36">
        <v>2</v>
      </c>
      <c r="J70" s="36">
        <v>1</v>
      </c>
      <c r="K70" s="36">
        <v>6</v>
      </c>
      <c r="L70" s="133">
        <f t="shared" si="14"/>
        <v>2</v>
      </c>
      <c r="M70" s="112">
        <f t="shared" si="15"/>
        <v>0.25</v>
      </c>
      <c r="N70" s="113">
        <f t="shared" si="16"/>
        <v>0.5</v>
      </c>
      <c r="O70" s="114">
        <f t="shared" si="17"/>
        <v>0.5</v>
      </c>
      <c r="P70" s="115">
        <f t="shared" si="18"/>
        <v>1</v>
      </c>
      <c r="Q70" s="116">
        <f t="shared" si="19"/>
        <v>0</v>
      </c>
      <c r="R70" s="124">
        <f t="shared" si="20"/>
        <v>0</v>
      </c>
      <c r="S70" s="125">
        <f t="shared" si="21"/>
        <v>1</v>
      </c>
      <c r="T70" s="126">
        <f t="shared" si="22"/>
        <v>1</v>
      </c>
      <c r="U70" s="127">
        <f t="shared" si="23"/>
        <v>1</v>
      </c>
      <c r="V70" s="128">
        <f t="shared" si="24"/>
        <v>1</v>
      </c>
      <c r="W70" s="117">
        <f t="shared" si="25"/>
        <v>0.5</v>
      </c>
    </row>
    <row r="71" spans="1:23" x14ac:dyDescent="0.25">
      <c r="A71" s="36">
        <v>5</v>
      </c>
      <c r="B71" s="36">
        <v>3</v>
      </c>
      <c r="C71" s="36">
        <v>4</v>
      </c>
      <c r="D71" s="36">
        <v>1</v>
      </c>
      <c r="E71" s="36">
        <v>2</v>
      </c>
      <c r="F71" s="36">
        <v>2</v>
      </c>
      <c r="G71" s="36">
        <v>2</v>
      </c>
      <c r="H71" s="36">
        <v>1</v>
      </c>
      <c r="I71" s="36">
        <v>3</v>
      </c>
      <c r="J71" s="36">
        <v>3</v>
      </c>
      <c r="K71" s="36">
        <v>6</v>
      </c>
      <c r="L71" s="133">
        <f t="shared" si="14"/>
        <v>2</v>
      </c>
      <c r="M71" s="112">
        <f t="shared" si="15"/>
        <v>0.75</v>
      </c>
      <c r="N71" s="113">
        <f t="shared" si="16"/>
        <v>0.5</v>
      </c>
      <c r="O71" s="114">
        <f t="shared" si="17"/>
        <v>0.5</v>
      </c>
      <c r="P71" s="115">
        <f t="shared" si="18"/>
        <v>0.5</v>
      </c>
      <c r="Q71" s="116">
        <f t="shared" si="19"/>
        <v>0</v>
      </c>
      <c r="R71" s="124">
        <f t="shared" si="20"/>
        <v>1</v>
      </c>
      <c r="S71" s="125">
        <f t="shared" si="21"/>
        <v>1</v>
      </c>
      <c r="T71" s="126">
        <f t="shared" si="22"/>
        <v>1</v>
      </c>
      <c r="U71" s="127">
        <f t="shared" si="23"/>
        <v>1</v>
      </c>
      <c r="V71" s="128">
        <f t="shared" si="24"/>
        <v>1</v>
      </c>
      <c r="W71" s="117">
        <f t="shared" si="25"/>
        <v>0.45</v>
      </c>
    </row>
    <row r="72" spans="1:23" x14ac:dyDescent="0.25">
      <c r="A72" s="36">
        <v>1</v>
      </c>
      <c r="B72" s="36">
        <v>3</v>
      </c>
      <c r="C72" s="36">
        <v>2</v>
      </c>
      <c r="D72" s="36">
        <v>1</v>
      </c>
      <c r="E72" s="36">
        <v>1</v>
      </c>
      <c r="F72" s="36">
        <v>1</v>
      </c>
      <c r="G72" s="36">
        <v>1</v>
      </c>
      <c r="H72" s="36">
        <v>1</v>
      </c>
      <c r="I72" s="36">
        <v>1</v>
      </c>
      <c r="J72" s="36">
        <v>3</v>
      </c>
      <c r="K72" s="36">
        <v>1</v>
      </c>
      <c r="L72" s="133">
        <f t="shared" si="14"/>
        <v>2</v>
      </c>
      <c r="M72" s="112">
        <f t="shared" si="15"/>
        <v>1</v>
      </c>
      <c r="N72" s="113">
        <f t="shared" si="16"/>
        <v>1</v>
      </c>
      <c r="O72" s="114">
        <f t="shared" si="17"/>
        <v>1</v>
      </c>
      <c r="P72" s="115">
        <f t="shared" si="18"/>
        <v>0.5</v>
      </c>
      <c r="Q72" s="116">
        <f t="shared" si="19"/>
        <v>1</v>
      </c>
      <c r="R72" s="124">
        <f t="shared" si="20"/>
        <v>1</v>
      </c>
      <c r="S72" s="125">
        <f t="shared" si="21"/>
        <v>1</v>
      </c>
      <c r="T72" s="126">
        <f t="shared" si="22"/>
        <v>1</v>
      </c>
      <c r="U72" s="127">
        <f t="shared" si="23"/>
        <v>1</v>
      </c>
      <c r="V72" s="128">
        <f t="shared" si="24"/>
        <v>1</v>
      </c>
      <c r="W72" s="117">
        <f t="shared" si="25"/>
        <v>0.9</v>
      </c>
    </row>
    <row r="73" spans="1:23" x14ac:dyDescent="0.25">
      <c r="A73" s="36">
        <v>5</v>
      </c>
      <c r="B73" s="36">
        <v>3</v>
      </c>
      <c r="C73" s="36">
        <v>3</v>
      </c>
      <c r="D73" s="36">
        <v>2</v>
      </c>
      <c r="E73" s="36">
        <v>2</v>
      </c>
      <c r="F73" s="36">
        <v>1</v>
      </c>
      <c r="G73" s="36">
        <v>1</v>
      </c>
      <c r="H73" s="36">
        <v>2</v>
      </c>
      <c r="I73" s="36">
        <v>1</v>
      </c>
      <c r="J73" s="36">
        <v>6</v>
      </c>
      <c r="K73" s="36">
        <v>4</v>
      </c>
      <c r="L73" s="133">
        <f t="shared" si="14"/>
        <v>2</v>
      </c>
      <c r="M73" s="112">
        <f t="shared" si="15"/>
        <v>0.5</v>
      </c>
      <c r="N73" s="113">
        <f t="shared" si="16"/>
        <v>1</v>
      </c>
      <c r="O73" s="114">
        <f t="shared" si="17"/>
        <v>0.75</v>
      </c>
      <c r="P73" s="115">
        <f t="shared" si="18"/>
        <v>0</v>
      </c>
      <c r="Q73" s="116">
        <f t="shared" si="19"/>
        <v>0.5</v>
      </c>
      <c r="R73" s="124">
        <f t="shared" si="20"/>
        <v>1</v>
      </c>
      <c r="S73" s="125">
        <f t="shared" si="21"/>
        <v>1</v>
      </c>
      <c r="T73" s="126">
        <f t="shared" si="22"/>
        <v>1</v>
      </c>
      <c r="U73" s="127">
        <f t="shared" si="23"/>
        <v>1</v>
      </c>
      <c r="V73" s="128">
        <f t="shared" si="24"/>
        <v>1</v>
      </c>
      <c r="W73" s="117">
        <f t="shared" si="25"/>
        <v>0.55000000000000004</v>
      </c>
    </row>
    <row r="74" spans="1:23" x14ac:dyDescent="0.25">
      <c r="A74" s="36">
        <v>5</v>
      </c>
      <c r="B74" s="36">
        <v>3</v>
      </c>
      <c r="C74" s="36">
        <v>3</v>
      </c>
      <c r="D74" s="36">
        <v>1</v>
      </c>
      <c r="E74" s="36">
        <v>3</v>
      </c>
      <c r="F74" s="36">
        <v>2</v>
      </c>
      <c r="G74" s="36">
        <v>2</v>
      </c>
      <c r="H74" s="36">
        <v>2</v>
      </c>
      <c r="I74" s="36">
        <v>3</v>
      </c>
      <c r="J74" s="36">
        <v>1</v>
      </c>
      <c r="K74" s="36">
        <v>1</v>
      </c>
      <c r="L74" s="133">
        <f t="shared" si="14"/>
        <v>2</v>
      </c>
      <c r="M74" s="112">
        <f t="shared" si="15"/>
        <v>0.5</v>
      </c>
      <c r="N74" s="113">
        <f t="shared" si="16"/>
        <v>0.5</v>
      </c>
      <c r="O74" s="114">
        <f t="shared" si="17"/>
        <v>0.25</v>
      </c>
      <c r="P74" s="115">
        <f t="shared" si="18"/>
        <v>1</v>
      </c>
      <c r="Q74" s="116">
        <f t="shared" si="19"/>
        <v>1</v>
      </c>
      <c r="R74" s="124">
        <f t="shared" si="20"/>
        <v>1</v>
      </c>
      <c r="S74" s="125">
        <f t="shared" si="21"/>
        <v>1</v>
      </c>
      <c r="T74" s="126">
        <f t="shared" si="22"/>
        <v>1</v>
      </c>
      <c r="U74" s="127">
        <f t="shared" si="23"/>
        <v>1</v>
      </c>
      <c r="V74" s="128">
        <f t="shared" si="24"/>
        <v>1</v>
      </c>
      <c r="W74" s="117">
        <f t="shared" si="25"/>
        <v>0.65</v>
      </c>
    </row>
    <row r="75" spans="1:23" x14ac:dyDescent="0.25">
      <c r="A75" s="36">
        <v>1</v>
      </c>
      <c r="B75" s="36">
        <v>3</v>
      </c>
      <c r="C75" s="36">
        <v>4</v>
      </c>
      <c r="D75" s="36">
        <v>1</v>
      </c>
      <c r="E75" s="36">
        <v>3</v>
      </c>
      <c r="F75" s="36">
        <v>1</v>
      </c>
      <c r="G75" s="36">
        <v>2</v>
      </c>
      <c r="H75" s="36">
        <v>1</v>
      </c>
      <c r="I75" s="36">
        <v>2</v>
      </c>
      <c r="J75" s="36">
        <v>3</v>
      </c>
      <c r="K75" s="36">
        <v>4</v>
      </c>
      <c r="L75" s="133">
        <f t="shared" si="14"/>
        <v>2</v>
      </c>
      <c r="M75" s="112">
        <f t="shared" si="15"/>
        <v>0.5</v>
      </c>
      <c r="N75" s="113">
        <f t="shared" si="16"/>
        <v>0.75</v>
      </c>
      <c r="O75" s="114">
        <f t="shared" si="17"/>
        <v>0.75</v>
      </c>
      <c r="P75" s="115">
        <f t="shared" si="18"/>
        <v>0.5</v>
      </c>
      <c r="Q75" s="116">
        <f t="shared" si="19"/>
        <v>0.5</v>
      </c>
      <c r="R75" s="124">
        <f t="shared" si="20"/>
        <v>1</v>
      </c>
      <c r="S75" s="125">
        <f t="shared" si="21"/>
        <v>1</v>
      </c>
      <c r="T75" s="126">
        <f t="shared" si="22"/>
        <v>1</v>
      </c>
      <c r="U75" s="127">
        <f t="shared" si="23"/>
        <v>1</v>
      </c>
      <c r="V75" s="128">
        <f t="shared" si="24"/>
        <v>1</v>
      </c>
      <c r="W75" s="117">
        <f t="shared" si="25"/>
        <v>0.6</v>
      </c>
    </row>
    <row r="76" spans="1:23" x14ac:dyDescent="0.25">
      <c r="A76" s="36">
        <v>9</v>
      </c>
      <c r="B76" s="36">
        <v>3</v>
      </c>
      <c r="C76" s="36">
        <v>3</v>
      </c>
      <c r="D76" s="36">
        <v>2</v>
      </c>
      <c r="E76" s="36">
        <v>1</v>
      </c>
      <c r="F76" s="36">
        <v>2</v>
      </c>
      <c r="G76" s="36">
        <v>1</v>
      </c>
      <c r="H76" s="36">
        <v>1</v>
      </c>
      <c r="I76" s="36">
        <v>1</v>
      </c>
      <c r="J76" s="36">
        <v>2</v>
      </c>
      <c r="K76" s="36">
        <v>4</v>
      </c>
      <c r="L76" s="133">
        <f t="shared" si="14"/>
        <v>2</v>
      </c>
      <c r="M76" s="112">
        <f t="shared" si="15"/>
        <v>0.75</v>
      </c>
      <c r="N76" s="113">
        <f t="shared" si="16"/>
        <v>0.75</v>
      </c>
      <c r="O76" s="114">
        <f t="shared" si="17"/>
        <v>1</v>
      </c>
      <c r="P76" s="115">
        <f t="shared" si="18"/>
        <v>1</v>
      </c>
      <c r="Q76" s="116">
        <f t="shared" si="19"/>
        <v>0.5</v>
      </c>
      <c r="R76" s="124">
        <f t="shared" si="20"/>
        <v>1</v>
      </c>
      <c r="S76" s="125">
        <f t="shared" si="21"/>
        <v>1</v>
      </c>
      <c r="T76" s="126">
        <f t="shared" si="22"/>
        <v>1</v>
      </c>
      <c r="U76" s="127">
        <f t="shared" si="23"/>
        <v>1</v>
      </c>
      <c r="V76" s="128">
        <f t="shared" si="24"/>
        <v>1</v>
      </c>
      <c r="W76" s="117">
        <f t="shared" si="25"/>
        <v>0.8</v>
      </c>
    </row>
    <row r="77" spans="1:23" x14ac:dyDescent="0.25">
      <c r="A77" s="36">
        <v>1</v>
      </c>
      <c r="B77" s="36">
        <v>8</v>
      </c>
      <c r="C77" s="36">
        <v>4</v>
      </c>
      <c r="D77" s="36">
        <v>3</v>
      </c>
      <c r="E77" s="36">
        <v>1</v>
      </c>
      <c r="F77" s="36">
        <v>1</v>
      </c>
      <c r="G77" s="36">
        <v>2</v>
      </c>
      <c r="H77" s="36">
        <v>1</v>
      </c>
      <c r="I77" s="36">
        <v>3</v>
      </c>
      <c r="J77" s="36">
        <v>3</v>
      </c>
      <c r="K77" s="36">
        <v>6</v>
      </c>
      <c r="L77" s="133">
        <f t="shared" si="14"/>
        <v>2</v>
      </c>
      <c r="M77" s="112">
        <f t="shared" si="15"/>
        <v>0.5</v>
      </c>
      <c r="N77" s="113">
        <f t="shared" si="16"/>
        <v>0.75</v>
      </c>
      <c r="O77" s="114">
        <f t="shared" si="17"/>
        <v>0.5</v>
      </c>
      <c r="P77" s="115">
        <f t="shared" si="18"/>
        <v>0.5</v>
      </c>
      <c r="Q77" s="116">
        <f t="shared" si="19"/>
        <v>0</v>
      </c>
      <c r="R77" s="124">
        <f t="shared" si="20"/>
        <v>1</v>
      </c>
      <c r="S77" s="125">
        <f t="shared" si="21"/>
        <v>1</v>
      </c>
      <c r="T77" s="126">
        <f t="shared" si="22"/>
        <v>1</v>
      </c>
      <c r="U77" s="127">
        <f t="shared" si="23"/>
        <v>1</v>
      </c>
      <c r="V77" s="128">
        <f t="shared" si="24"/>
        <v>1</v>
      </c>
      <c r="W77" s="117">
        <f t="shared" si="25"/>
        <v>0.45</v>
      </c>
    </row>
    <row r="78" spans="1:23" x14ac:dyDescent="0.25">
      <c r="A78" s="36">
        <v>9</v>
      </c>
      <c r="B78" s="36">
        <v>3</v>
      </c>
      <c r="C78" s="36">
        <v>4</v>
      </c>
      <c r="D78" s="36">
        <v>2</v>
      </c>
      <c r="E78" s="36">
        <v>2</v>
      </c>
      <c r="F78" s="36">
        <v>2</v>
      </c>
      <c r="G78" s="36">
        <v>2</v>
      </c>
      <c r="H78" s="36">
        <v>2</v>
      </c>
      <c r="I78" s="36">
        <v>2</v>
      </c>
      <c r="J78" s="36">
        <v>1</v>
      </c>
      <c r="K78" s="36">
        <v>6</v>
      </c>
      <c r="L78" s="133">
        <f t="shared" si="14"/>
        <v>2</v>
      </c>
      <c r="M78" s="112">
        <f t="shared" si="15"/>
        <v>0.5</v>
      </c>
      <c r="N78" s="113">
        <f t="shared" si="16"/>
        <v>0.5</v>
      </c>
      <c r="O78" s="114">
        <f t="shared" si="17"/>
        <v>0.5</v>
      </c>
      <c r="P78" s="115">
        <f t="shared" si="18"/>
        <v>1</v>
      </c>
      <c r="Q78" s="116">
        <f t="shared" si="19"/>
        <v>0</v>
      </c>
      <c r="R78" s="124">
        <f t="shared" si="20"/>
        <v>1</v>
      </c>
      <c r="S78" s="125">
        <f t="shared" si="21"/>
        <v>1</v>
      </c>
      <c r="T78" s="126">
        <f t="shared" si="22"/>
        <v>1</v>
      </c>
      <c r="U78" s="127">
        <f t="shared" si="23"/>
        <v>1</v>
      </c>
      <c r="V78" s="128">
        <f t="shared" si="24"/>
        <v>1</v>
      </c>
      <c r="W78" s="117">
        <f t="shared" si="25"/>
        <v>0.5</v>
      </c>
    </row>
    <row r="79" spans="1:23" x14ac:dyDescent="0.25">
      <c r="A79" s="36">
        <v>5</v>
      </c>
      <c r="B79" s="36">
        <v>3</v>
      </c>
      <c r="C79" s="36">
        <v>4</v>
      </c>
      <c r="D79" s="36">
        <v>3</v>
      </c>
      <c r="E79" s="36">
        <v>3</v>
      </c>
      <c r="F79" s="36">
        <v>2</v>
      </c>
      <c r="G79" s="36">
        <v>2</v>
      </c>
      <c r="H79" s="36">
        <v>3</v>
      </c>
      <c r="I79" s="36">
        <v>3</v>
      </c>
      <c r="J79" s="36">
        <v>1</v>
      </c>
      <c r="K79" s="36">
        <v>99</v>
      </c>
      <c r="L79" s="133">
        <f t="shared" si="14"/>
        <v>2</v>
      </c>
      <c r="M79" s="112">
        <f t="shared" si="15"/>
        <v>0</v>
      </c>
      <c r="N79" s="113">
        <f t="shared" si="16"/>
        <v>0.5</v>
      </c>
      <c r="O79" s="114">
        <f t="shared" si="17"/>
        <v>0</v>
      </c>
      <c r="P79" s="115">
        <f t="shared" si="18"/>
        <v>1</v>
      </c>
      <c r="Q79" s="116">
        <f t="shared" si="19"/>
        <v>0</v>
      </c>
      <c r="R79" s="124">
        <f t="shared" si="20"/>
        <v>1</v>
      </c>
      <c r="S79" s="125">
        <f t="shared" si="21"/>
        <v>1</v>
      </c>
      <c r="T79" s="126">
        <f t="shared" si="22"/>
        <v>1</v>
      </c>
      <c r="U79" s="127">
        <f t="shared" si="23"/>
        <v>1</v>
      </c>
      <c r="V79" s="128">
        <f t="shared" si="24"/>
        <v>0</v>
      </c>
      <c r="W79" s="117">
        <f t="shared" si="25"/>
        <v>0.375</v>
      </c>
    </row>
    <row r="80" spans="1:23" x14ac:dyDescent="0.25">
      <c r="A80" s="36">
        <v>5</v>
      </c>
      <c r="B80" s="36">
        <v>3</v>
      </c>
      <c r="C80" s="36">
        <v>4</v>
      </c>
      <c r="D80" s="36">
        <v>1</v>
      </c>
      <c r="E80" s="36">
        <v>3</v>
      </c>
      <c r="F80" s="36">
        <v>1</v>
      </c>
      <c r="G80" s="36">
        <v>2</v>
      </c>
      <c r="H80" s="36">
        <v>2</v>
      </c>
      <c r="I80" s="36">
        <v>2</v>
      </c>
      <c r="J80" s="36">
        <v>3</v>
      </c>
      <c r="K80" s="36">
        <v>6</v>
      </c>
      <c r="L80" s="133">
        <f t="shared" si="14"/>
        <v>2</v>
      </c>
      <c r="M80" s="112">
        <f t="shared" si="15"/>
        <v>0.5</v>
      </c>
      <c r="N80" s="113">
        <f t="shared" si="16"/>
        <v>0.75</v>
      </c>
      <c r="O80" s="114">
        <f t="shared" si="17"/>
        <v>0.5</v>
      </c>
      <c r="P80" s="115">
        <f t="shared" si="18"/>
        <v>0.5</v>
      </c>
      <c r="Q80" s="116">
        <f t="shared" si="19"/>
        <v>0</v>
      </c>
      <c r="R80" s="124">
        <f t="shared" si="20"/>
        <v>1</v>
      </c>
      <c r="S80" s="125">
        <f t="shared" si="21"/>
        <v>1</v>
      </c>
      <c r="T80" s="126">
        <f t="shared" si="22"/>
        <v>1</v>
      </c>
      <c r="U80" s="127">
        <f t="shared" si="23"/>
        <v>1</v>
      </c>
      <c r="V80" s="128">
        <f t="shared" si="24"/>
        <v>1</v>
      </c>
      <c r="W80" s="117">
        <f t="shared" si="25"/>
        <v>0.45</v>
      </c>
    </row>
    <row r="81" spans="1:23" x14ac:dyDescent="0.25">
      <c r="A81" s="36">
        <v>3</v>
      </c>
      <c r="B81" s="36">
        <v>3</v>
      </c>
      <c r="C81" s="36">
        <v>4</v>
      </c>
      <c r="D81" s="36">
        <v>2</v>
      </c>
      <c r="E81" s="36">
        <v>1</v>
      </c>
      <c r="F81" s="36">
        <v>1</v>
      </c>
      <c r="G81" s="36">
        <v>2</v>
      </c>
      <c r="H81" s="36">
        <v>2</v>
      </c>
      <c r="I81" s="36">
        <v>1</v>
      </c>
      <c r="J81" s="36">
        <v>3</v>
      </c>
      <c r="K81" s="36">
        <v>6</v>
      </c>
      <c r="L81" s="133">
        <f t="shared" si="14"/>
        <v>2</v>
      </c>
      <c r="M81" s="112">
        <f t="shared" si="15"/>
        <v>0.75</v>
      </c>
      <c r="N81" s="113">
        <f t="shared" si="16"/>
        <v>0.75</v>
      </c>
      <c r="O81" s="114">
        <f t="shared" si="17"/>
        <v>0.75</v>
      </c>
      <c r="P81" s="115">
        <f t="shared" si="18"/>
        <v>0.5</v>
      </c>
      <c r="Q81" s="116">
        <f t="shared" si="19"/>
        <v>0</v>
      </c>
      <c r="R81" s="124">
        <f t="shared" si="20"/>
        <v>1</v>
      </c>
      <c r="S81" s="125">
        <f t="shared" si="21"/>
        <v>1</v>
      </c>
      <c r="T81" s="126">
        <f t="shared" si="22"/>
        <v>1</v>
      </c>
      <c r="U81" s="127">
        <f t="shared" si="23"/>
        <v>1</v>
      </c>
      <c r="V81" s="128">
        <f t="shared" si="24"/>
        <v>1</v>
      </c>
      <c r="W81" s="117">
        <f t="shared" si="25"/>
        <v>0.55000000000000004</v>
      </c>
    </row>
    <row r="82" spans="1:23" x14ac:dyDescent="0.25">
      <c r="A82" s="36">
        <v>1</v>
      </c>
      <c r="B82" s="36">
        <v>5</v>
      </c>
      <c r="C82" s="36">
        <v>4</v>
      </c>
      <c r="D82" s="36">
        <v>1</v>
      </c>
      <c r="E82" s="36">
        <v>1</v>
      </c>
      <c r="F82" s="36">
        <v>3</v>
      </c>
      <c r="G82" s="36">
        <v>1</v>
      </c>
      <c r="H82" s="36">
        <v>3</v>
      </c>
      <c r="I82" s="36">
        <v>2</v>
      </c>
      <c r="J82" s="36">
        <v>1</v>
      </c>
      <c r="K82" s="36">
        <v>1</v>
      </c>
      <c r="L82" s="133">
        <f t="shared" si="14"/>
        <v>2</v>
      </c>
      <c r="M82" s="112">
        <f t="shared" si="15"/>
        <v>1</v>
      </c>
      <c r="N82" s="113">
        <f t="shared" si="16"/>
        <v>0.5</v>
      </c>
      <c r="O82" s="114">
        <f t="shared" si="17"/>
        <v>0.25</v>
      </c>
      <c r="P82" s="115">
        <f t="shared" si="18"/>
        <v>1</v>
      </c>
      <c r="Q82" s="116">
        <f t="shared" si="19"/>
        <v>1</v>
      </c>
      <c r="R82" s="124">
        <f t="shared" si="20"/>
        <v>1</v>
      </c>
      <c r="S82" s="125">
        <f t="shared" si="21"/>
        <v>1</v>
      </c>
      <c r="T82" s="126">
        <f t="shared" si="22"/>
        <v>1</v>
      </c>
      <c r="U82" s="127">
        <f t="shared" si="23"/>
        <v>1</v>
      </c>
      <c r="V82" s="128">
        <f t="shared" si="24"/>
        <v>1</v>
      </c>
      <c r="W82" s="117">
        <f t="shared" si="25"/>
        <v>0.75</v>
      </c>
    </row>
    <row r="83" spans="1:23" x14ac:dyDescent="0.25">
      <c r="A83" s="36">
        <v>7</v>
      </c>
      <c r="B83" s="36">
        <v>3</v>
      </c>
      <c r="C83" s="36">
        <v>4</v>
      </c>
      <c r="D83" s="36">
        <v>3</v>
      </c>
      <c r="E83" s="36">
        <v>2</v>
      </c>
      <c r="F83" s="36">
        <v>3</v>
      </c>
      <c r="G83" s="36">
        <v>1</v>
      </c>
      <c r="H83" s="36">
        <v>2</v>
      </c>
      <c r="I83" s="36">
        <v>3</v>
      </c>
      <c r="J83" s="36">
        <v>1</v>
      </c>
      <c r="K83" s="36">
        <v>6</v>
      </c>
      <c r="L83" s="133">
        <f t="shared" si="14"/>
        <v>2</v>
      </c>
      <c r="M83" s="112">
        <f t="shared" si="15"/>
        <v>0.25</v>
      </c>
      <c r="N83" s="113">
        <f t="shared" si="16"/>
        <v>0.5</v>
      </c>
      <c r="O83" s="114">
        <f t="shared" si="17"/>
        <v>0.25</v>
      </c>
      <c r="P83" s="115">
        <f t="shared" si="18"/>
        <v>1</v>
      </c>
      <c r="Q83" s="116">
        <f t="shared" si="19"/>
        <v>0</v>
      </c>
      <c r="R83" s="124">
        <f t="shared" si="20"/>
        <v>1</v>
      </c>
      <c r="S83" s="125">
        <f t="shared" si="21"/>
        <v>1</v>
      </c>
      <c r="T83" s="126">
        <f t="shared" si="22"/>
        <v>1</v>
      </c>
      <c r="U83" s="127">
        <f t="shared" si="23"/>
        <v>1</v>
      </c>
      <c r="V83" s="128">
        <f t="shared" si="24"/>
        <v>1</v>
      </c>
      <c r="W83" s="117">
        <f t="shared" si="25"/>
        <v>0.4</v>
      </c>
    </row>
    <row r="84" spans="1:23" x14ac:dyDescent="0.25">
      <c r="A84" s="36">
        <v>3</v>
      </c>
      <c r="B84" s="36">
        <v>5</v>
      </c>
      <c r="C84" s="36">
        <v>4</v>
      </c>
      <c r="D84" s="36">
        <v>2</v>
      </c>
      <c r="E84" s="36">
        <v>1</v>
      </c>
      <c r="F84" s="36">
        <v>3</v>
      </c>
      <c r="G84" s="36">
        <v>2</v>
      </c>
      <c r="H84" s="36">
        <v>99</v>
      </c>
      <c r="I84" s="36">
        <v>3</v>
      </c>
      <c r="J84" s="36">
        <v>4</v>
      </c>
      <c r="K84" s="36">
        <v>1</v>
      </c>
      <c r="L84" s="133">
        <f t="shared" si="14"/>
        <v>2</v>
      </c>
      <c r="M84" s="112">
        <f t="shared" si="15"/>
        <v>0.75</v>
      </c>
      <c r="N84" s="113">
        <f t="shared" si="16"/>
        <v>0.25</v>
      </c>
      <c r="O84" s="114">
        <f t="shared" si="17"/>
        <v>0</v>
      </c>
      <c r="P84" s="115">
        <f t="shared" si="18"/>
        <v>0.5</v>
      </c>
      <c r="Q84" s="116">
        <f t="shared" si="19"/>
        <v>1</v>
      </c>
      <c r="R84" s="124">
        <f t="shared" si="20"/>
        <v>1</v>
      </c>
      <c r="S84" s="125">
        <f t="shared" si="21"/>
        <v>1</v>
      </c>
      <c r="T84" s="126">
        <f t="shared" si="22"/>
        <v>0</v>
      </c>
      <c r="U84" s="127">
        <f t="shared" si="23"/>
        <v>1</v>
      </c>
      <c r="V84" s="128">
        <f t="shared" si="24"/>
        <v>1</v>
      </c>
      <c r="W84" s="117">
        <f t="shared" si="25"/>
        <v>0.625</v>
      </c>
    </row>
    <row r="85" spans="1:23" x14ac:dyDescent="0.25">
      <c r="A85" s="36">
        <v>1</v>
      </c>
      <c r="B85" s="36">
        <v>5</v>
      </c>
      <c r="C85" s="36">
        <v>4</v>
      </c>
      <c r="D85" s="36">
        <v>1</v>
      </c>
      <c r="E85" s="36">
        <v>3</v>
      </c>
      <c r="F85" s="36">
        <v>2</v>
      </c>
      <c r="G85" s="36">
        <v>3</v>
      </c>
      <c r="H85" s="36">
        <v>2</v>
      </c>
      <c r="I85" s="36">
        <v>2</v>
      </c>
      <c r="J85" s="36">
        <v>2</v>
      </c>
      <c r="K85" s="36">
        <v>1</v>
      </c>
      <c r="L85" s="133">
        <f t="shared" si="14"/>
        <v>2</v>
      </c>
      <c r="M85" s="112">
        <f t="shared" si="15"/>
        <v>0.5</v>
      </c>
      <c r="N85" s="113">
        <f t="shared" si="16"/>
        <v>0.25</v>
      </c>
      <c r="O85" s="114">
        <f t="shared" si="17"/>
        <v>0.5</v>
      </c>
      <c r="P85" s="115">
        <f t="shared" si="18"/>
        <v>1</v>
      </c>
      <c r="Q85" s="116">
        <f t="shared" si="19"/>
        <v>1</v>
      </c>
      <c r="R85" s="124">
        <f t="shared" si="20"/>
        <v>1</v>
      </c>
      <c r="S85" s="125">
        <f t="shared" si="21"/>
        <v>1</v>
      </c>
      <c r="T85" s="126">
        <f t="shared" si="22"/>
        <v>1</v>
      </c>
      <c r="U85" s="127">
        <f t="shared" si="23"/>
        <v>1</v>
      </c>
      <c r="V85" s="128">
        <f t="shared" si="24"/>
        <v>1</v>
      </c>
      <c r="W85" s="117">
        <f t="shared" si="25"/>
        <v>0.65</v>
      </c>
    </row>
    <row r="86" spans="1:23" x14ac:dyDescent="0.25">
      <c r="A86" s="36">
        <v>9</v>
      </c>
      <c r="B86" s="36">
        <v>3</v>
      </c>
      <c r="C86" s="36">
        <v>4</v>
      </c>
      <c r="D86" s="36">
        <v>2</v>
      </c>
      <c r="E86" s="36">
        <v>2</v>
      </c>
      <c r="F86" s="36">
        <v>2</v>
      </c>
      <c r="G86" s="36">
        <v>2</v>
      </c>
      <c r="H86" s="36">
        <v>1</v>
      </c>
      <c r="I86" s="36">
        <v>1</v>
      </c>
      <c r="J86" s="36">
        <v>3</v>
      </c>
      <c r="K86" s="36">
        <v>6</v>
      </c>
      <c r="L86" s="133">
        <f t="shared" si="14"/>
        <v>2</v>
      </c>
      <c r="M86" s="112">
        <f t="shared" si="15"/>
        <v>0.5</v>
      </c>
      <c r="N86" s="113">
        <f t="shared" si="16"/>
        <v>0.5</v>
      </c>
      <c r="O86" s="114">
        <f t="shared" si="17"/>
        <v>1</v>
      </c>
      <c r="P86" s="115">
        <f t="shared" si="18"/>
        <v>0.5</v>
      </c>
      <c r="Q86" s="116">
        <f t="shared" si="19"/>
        <v>0</v>
      </c>
      <c r="R86" s="124">
        <f t="shared" si="20"/>
        <v>1</v>
      </c>
      <c r="S86" s="125">
        <f t="shared" si="21"/>
        <v>1</v>
      </c>
      <c r="T86" s="126">
        <f t="shared" si="22"/>
        <v>1</v>
      </c>
      <c r="U86" s="127">
        <f t="shared" si="23"/>
        <v>1</v>
      </c>
      <c r="V86" s="128">
        <f t="shared" si="24"/>
        <v>1</v>
      </c>
      <c r="W86" s="117">
        <f t="shared" si="25"/>
        <v>0.5</v>
      </c>
    </row>
    <row r="87" spans="1:23" x14ac:dyDescent="0.25">
      <c r="A87" s="36">
        <v>1</v>
      </c>
      <c r="B87" s="36">
        <v>5</v>
      </c>
      <c r="C87" s="36">
        <v>4</v>
      </c>
      <c r="D87" s="36">
        <v>99</v>
      </c>
      <c r="E87" s="36">
        <v>2</v>
      </c>
      <c r="F87" s="36">
        <v>2</v>
      </c>
      <c r="G87" s="36">
        <v>2</v>
      </c>
      <c r="H87" s="36">
        <v>2</v>
      </c>
      <c r="I87" s="36">
        <v>3</v>
      </c>
      <c r="J87" s="36">
        <v>3</v>
      </c>
      <c r="K87" s="36">
        <v>1</v>
      </c>
      <c r="L87" s="133">
        <f t="shared" si="14"/>
        <v>2</v>
      </c>
      <c r="M87" s="112">
        <f t="shared" si="15"/>
        <v>0.25</v>
      </c>
      <c r="N87" s="113">
        <f t="shared" si="16"/>
        <v>0.5</v>
      </c>
      <c r="O87" s="114">
        <f t="shared" si="17"/>
        <v>0.25</v>
      </c>
      <c r="P87" s="115">
        <f t="shared" si="18"/>
        <v>0.5</v>
      </c>
      <c r="Q87" s="116">
        <f t="shared" si="19"/>
        <v>1</v>
      </c>
      <c r="R87" s="124">
        <f t="shared" si="20"/>
        <v>0</v>
      </c>
      <c r="S87" s="125">
        <f t="shared" si="21"/>
        <v>1</v>
      </c>
      <c r="T87" s="126">
        <f t="shared" si="22"/>
        <v>1</v>
      </c>
      <c r="U87" s="127">
        <f t="shared" si="23"/>
        <v>1</v>
      </c>
      <c r="V87" s="128">
        <f t="shared" si="24"/>
        <v>1</v>
      </c>
      <c r="W87" s="117">
        <f t="shared" si="25"/>
        <v>0.5625</v>
      </c>
    </row>
    <row r="88" spans="1:23" x14ac:dyDescent="0.25">
      <c r="A88" s="36">
        <v>3</v>
      </c>
      <c r="B88" s="36">
        <v>8</v>
      </c>
      <c r="C88" s="36">
        <v>4</v>
      </c>
      <c r="D88" s="36">
        <v>2</v>
      </c>
      <c r="E88" s="36">
        <v>1</v>
      </c>
      <c r="F88" s="36">
        <v>2</v>
      </c>
      <c r="G88" s="36">
        <v>1</v>
      </c>
      <c r="H88" s="36">
        <v>1</v>
      </c>
      <c r="I88" s="36">
        <v>1</v>
      </c>
      <c r="J88" s="36">
        <v>4</v>
      </c>
      <c r="K88" s="36">
        <v>6</v>
      </c>
      <c r="L88" s="133">
        <f t="shared" si="14"/>
        <v>2</v>
      </c>
      <c r="M88" s="112">
        <f t="shared" si="15"/>
        <v>0.75</v>
      </c>
      <c r="N88" s="113">
        <f t="shared" si="16"/>
        <v>0.75</v>
      </c>
      <c r="O88" s="114">
        <f t="shared" si="17"/>
        <v>1</v>
      </c>
      <c r="P88" s="115">
        <f t="shared" si="18"/>
        <v>0.5</v>
      </c>
      <c r="Q88" s="116">
        <f t="shared" si="19"/>
        <v>0</v>
      </c>
      <c r="R88" s="124">
        <f t="shared" si="20"/>
        <v>1</v>
      </c>
      <c r="S88" s="125">
        <f t="shared" si="21"/>
        <v>1</v>
      </c>
      <c r="T88" s="126">
        <f t="shared" si="22"/>
        <v>1</v>
      </c>
      <c r="U88" s="127">
        <f t="shared" si="23"/>
        <v>1</v>
      </c>
      <c r="V88" s="128">
        <f t="shared" si="24"/>
        <v>1</v>
      </c>
      <c r="W88" s="117">
        <f t="shared" si="25"/>
        <v>0.6</v>
      </c>
    </row>
    <row r="89" spans="1:23" x14ac:dyDescent="0.25">
      <c r="A89" s="36">
        <v>5</v>
      </c>
      <c r="B89" s="36">
        <v>3</v>
      </c>
      <c r="C89" s="36">
        <v>4</v>
      </c>
      <c r="D89" s="36">
        <v>2</v>
      </c>
      <c r="E89" s="36">
        <v>2</v>
      </c>
      <c r="F89" s="36">
        <v>2</v>
      </c>
      <c r="G89" s="36">
        <v>2</v>
      </c>
      <c r="H89" s="36">
        <v>2</v>
      </c>
      <c r="I89" s="36">
        <v>1</v>
      </c>
      <c r="J89" s="36">
        <v>3</v>
      </c>
      <c r="K89" s="36">
        <v>6</v>
      </c>
      <c r="L89" s="133">
        <f t="shared" si="14"/>
        <v>2</v>
      </c>
      <c r="M89" s="112">
        <f t="shared" si="15"/>
        <v>0.5</v>
      </c>
      <c r="N89" s="113">
        <f t="shared" si="16"/>
        <v>0.5</v>
      </c>
      <c r="O89" s="114">
        <f t="shared" si="17"/>
        <v>0.75</v>
      </c>
      <c r="P89" s="115">
        <f t="shared" si="18"/>
        <v>0.5</v>
      </c>
      <c r="Q89" s="116">
        <f t="shared" si="19"/>
        <v>0</v>
      </c>
      <c r="R89" s="124">
        <f t="shared" si="20"/>
        <v>1</v>
      </c>
      <c r="S89" s="125">
        <f t="shared" si="21"/>
        <v>1</v>
      </c>
      <c r="T89" s="126">
        <f t="shared" si="22"/>
        <v>1</v>
      </c>
      <c r="U89" s="127">
        <f t="shared" si="23"/>
        <v>1</v>
      </c>
      <c r="V89" s="128">
        <f t="shared" si="24"/>
        <v>1</v>
      </c>
      <c r="W89" s="117">
        <f t="shared" si="25"/>
        <v>0.45</v>
      </c>
    </row>
    <row r="90" spans="1:23" x14ac:dyDescent="0.25">
      <c r="A90" s="36">
        <v>9</v>
      </c>
      <c r="B90" s="36">
        <v>5</v>
      </c>
      <c r="C90" s="36">
        <v>2</v>
      </c>
      <c r="D90" s="36">
        <v>1</v>
      </c>
      <c r="E90" s="36">
        <v>1</v>
      </c>
      <c r="F90" s="36">
        <v>1</v>
      </c>
      <c r="G90" s="36">
        <v>1</v>
      </c>
      <c r="H90" s="36">
        <v>1</v>
      </c>
      <c r="I90" s="36">
        <v>2</v>
      </c>
      <c r="J90" s="36">
        <v>1</v>
      </c>
      <c r="K90" s="36">
        <v>4</v>
      </c>
      <c r="L90" s="133">
        <f t="shared" si="14"/>
        <v>2</v>
      </c>
      <c r="M90" s="112">
        <f t="shared" si="15"/>
        <v>1</v>
      </c>
      <c r="N90" s="113">
        <f t="shared" si="16"/>
        <v>1</v>
      </c>
      <c r="O90" s="114">
        <f t="shared" si="17"/>
        <v>0.75</v>
      </c>
      <c r="P90" s="115">
        <f t="shared" si="18"/>
        <v>1</v>
      </c>
      <c r="Q90" s="116">
        <f t="shared" si="19"/>
        <v>0.5</v>
      </c>
      <c r="R90" s="124">
        <f t="shared" si="20"/>
        <v>1</v>
      </c>
      <c r="S90" s="125">
        <f t="shared" si="21"/>
        <v>1</v>
      </c>
      <c r="T90" s="126">
        <f t="shared" si="22"/>
        <v>1</v>
      </c>
      <c r="U90" s="127">
        <f t="shared" si="23"/>
        <v>1</v>
      </c>
      <c r="V90" s="128">
        <f t="shared" si="24"/>
        <v>1</v>
      </c>
      <c r="W90" s="117">
        <f t="shared" si="25"/>
        <v>0.85</v>
      </c>
    </row>
    <row r="91" spans="1:23" x14ac:dyDescent="0.25">
      <c r="A91" s="36">
        <v>1</v>
      </c>
      <c r="B91" s="36">
        <v>5</v>
      </c>
      <c r="C91" s="36">
        <v>4</v>
      </c>
      <c r="D91" s="36">
        <v>1</v>
      </c>
      <c r="E91" s="36">
        <v>1</v>
      </c>
      <c r="F91" s="36">
        <v>1</v>
      </c>
      <c r="G91" s="36">
        <v>1</v>
      </c>
      <c r="H91" s="36">
        <v>2</v>
      </c>
      <c r="I91" s="36">
        <v>1</v>
      </c>
      <c r="J91" s="36">
        <v>3</v>
      </c>
      <c r="K91" s="36">
        <v>1</v>
      </c>
      <c r="L91" s="133">
        <f t="shared" si="14"/>
        <v>2</v>
      </c>
      <c r="M91" s="112">
        <f t="shared" si="15"/>
        <v>1</v>
      </c>
      <c r="N91" s="113">
        <f t="shared" si="16"/>
        <v>1</v>
      </c>
      <c r="O91" s="114">
        <f t="shared" si="17"/>
        <v>0.75</v>
      </c>
      <c r="P91" s="115">
        <f t="shared" si="18"/>
        <v>0.5</v>
      </c>
      <c r="Q91" s="116">
        <f t="shared" si="19"/>
        <v>1</v>
      </c>
      <c r="R91" s="124">
        <f t="shared" si="20"/>
        <v>1</v>
      </c>
      <c r="S91" s="125">
        <f t="shared" si="21"/>
        <v>1</v>
      </c>
      <c r="T91" s="126">
        <f t="shared" si="22"/>
        <v>1</v>
      </c>
      <c r="U91" s="127">
        <f t="shared" si="23"/>
        <v>1</v>
      </c>
      <c r="V91" s="128">
        <f t="shared" si="24"/>
        <v>1</v>
      </c>
      <c r="W91" s="117">
        <f t="shared" si="25"/>
        <v>0.85</v>
      </c>
    </row>
    <row r="92" spans="1:23" x14ac:dyDescent="0.25">
      <c r="A92" s="36">
        <v>1</v>
      </c>
      <c r="B92" s="36">
        <v>3</v>
      </c>
      <c r="C92" s="36">
        <v>4</v>
      </c>
      <c r="D92" s="36">
        <v>1</v>
      </c>
      <c r="E92" s="36">
        <v>1</v>
      </c>
      <c r="F92" s="36">
        <v>2</v>
      </c>
      <c r="G92" s="36">
        <v>2</v>
      </c>
      <c r="H92" s="36">
        <v>1</v>
      </c>
      <c r="I92" s="36">
        <v>1</v>
      </c>
      <c r="J92" s="36">
        <v>4</v>
      </c>
      <c r="K92" s="36">
        <v>99</v>
      </c>
      <c r="L92" s="133">
        <f t="shared" si="14"/>
        <v>2</v>
      </c>
      <c r="M92" s="112">
        <f t="shared" si="15"/>
        <v>1</v>
      </c>
      <c r="N92" s="113">
        <f t="shared" si="16"/>
        <v>0.5</v>
      </c>
      <c r="O92" s="114">
        <f t="shared" si="17"/>
        <v>1</v>
      </c>
      <c r="P92" s="115">
        <f t="shared" si="18"/>
        <v>0.5</v>
      </c>
      <c r="Q92" s="116">
        <f t="shared" si="19"/>
        <v>0</v>
      </c>
      <c r="R92" s="124">
        <f t="shared" si="20"/>
        <v>1</v>
      </c>
      <c r="S92" s="125">
        <f t="shared" si="21"/>
        <v>1</v>
      </c>
      <c r="T92" s="126">
        <f t="shared" si="22"/>
        <v>1</v>
      </c>
      <c r="U92" s="127">
        <f t="shared" si="23"/>
        <v>1</v>
      </c>
      <c r="V92" s="128">
        <f t="shared" si="24"/>
        <v>0</v>
      </c>
      <c r="W92" s="117">
        <f t="shared" si="25"/>
        <v>0.75</v>
      </c>
    </row>
    <row r="93" spans="1:23" x14ac:dyDescent="0.25">
      <c r="A93" s="36">
        <v>1</v>
      </c>
      <c r="B93" s="36">
        <v>3</v>
      </c>
      <c r="C93" s="36">
        <v>3</v>
      </c>
      <c r="D93" s="36">
        <v>1</v>
      </c>
      <c r="E93" s="36">
        <v>1</v>
      </c>
      <c r="F93" s="36">
        <v>1</v>
      </c>
      <c r="G93" s="36">
        <v>1</v>
      </c>
      <c r="H93" s="36">
        <v>1</v>
      </c>
      <c r="I93" s="36">
        <v>1</v>
      </c>
      <c r="J93" s="36">
        <v>3</v>
      </c>
      <c r="K93" s="36">
        <v>6</v>
      </c>
      <c r="L93" s="133">
        <f t="shared" si="14"/>
        <v>2</v>
      </c>
      <c r="M93" s="112">
        <f t="shared" si="15"/>
        <v>1</v>
      </c>
      <c r="N93" s="113">
        <f t="shared" si="16"/>
        <v>1</v>
      </c>
      <c r="O93" s="114">
        <f t="shared" si="17"/>
        <v>1</v>
      </c>
      <c r="P93" s="115">
        <f t="shared" si="18"/>
        <v>0.5</v>
      </c>
      <c r="Q93" s="116">
        <f t="shared" si="19"/>
        <v>0</v>
      </c>
      <c r="R93" s="124">
        <f t="shared" si="20"/>
        <v>1</v>
      </c>
      <c r="S93" s="125">
        <f t="shared" si="21"/>
        <v>1</v>
      </c>
      <c r="T93" s="126">
        <f t="shared" si="22"/>
        <v>1</v>
      </c>
      <c r="U93" s="127">
        <f t="shared" si="23"/>
        <v>1</v>
      </c>
      <c r="V93" s="128">
        <f t="shared" si="24"/>
        <v>1</v>
      </c>
      <c r="W93" s="117">
        <f t="shared" si="25"/>
        <v>0.7</v>
      </c>
    </row>
    <row r="94" spans="1:23" x14ac:dyDescent="0.25">
      <c r="A94" s="36">
        <v>9</v>
      </c>
      <c r="B94" s="36">
        <v>5</v>
      </c>
      <c r="C94" s="36">
        <v>3</v>
      </c>
      <c r="D94" s="36">
        <v>2</v>
      </c>
      <c r="E94" s="36">
        <v>2</v>
      </c>
      <c r="F94" s="36">
        <v>2</v>
      </c>
      <c r="G94" s="36">
        <v>2</v>
      </c>
      <c r="H94" s="36">
        <v>2</v>
      </c>
      <c r="I94" s="36">
        <v>1</v>
      </c>
      <c r="J94" s="36">
        <v>3</v>
      </c>
      <c r="K94" s="36">
        <v>4</v>
      </c>
      <c r="L94" s="133">
        <f t="shared" si="14"/>
        <v>2</v>
      </c>
      <c r="M94" s="112">
        <f t="shared" si="15"/>
        <v>0.5</v>
      </c>
      <c r="N94" s="113">
        <f t="shared" si="16"/>
        <v>0.5</v>
      </c>
      <c r="O94" s="114">
        <f t="shared" si="17"/>
        <v>0.75</v>
      </c>
      <c r="P94" s="115">
        <f t="shared" si="18"/>
        <v>0.5</v>
      </c>
      <c r="Q94" s="116">
        <f t="shared" si="19"/>
        <v>0.5</v>
      </c>
      <c r="R94" s="124">
        <f t="shared" si="20"/>
        <v>1</v>
      </c>
      <c r="S94" s="125">
        <f t="shared" si="21"/>
        <v>1</v>
      </c>
      <c r="T94" s="126">
        <f t="shared" si="22"/>
        <v>1</v>
      </c>
      <c r="U94" s="127">
        <f t="shared" si="23"/>
        <v>1</v>
      </c>
      <c r="V94" s="128">
        <f t="shared" si="24"/>
        <v>1</v>
      </c>
      <c r="W94" s="117">
        <f t="shared" si="25"/>
        <v>0.55000000000000004</v>
      </c>
    </row>
    <row r="95" spans="1:23" x14ac:dyDescent="0.25">
      <c r="A95" s="36">
        <v>3</v>
      </c>
      <c r="B95" s="36">
        <v>3</v>
      </c>
      <c r="C95" s="36">
        <v>4</v>
      </c>
      <c r="D95" s="36">
        <v>2</v>
      </c>
      <c r="E95" s="36">
        <v>3</v>
      </c>
      <c r="F95" s="36">
        <v>2</v>
      </c>
      <c r="G95" s="36">
        <v>3</v>
      </c>
      <c r="H95" s="36">
        <v>1</v>
      </c>
      <c r="I95" s="36">
        <v>1</v>
      </c>
      <c r="J95" s="36">
        <v>4</v>
      </c>
      <c r="K95" s="36">
        <v>6</v>
      </c>
      <c r="L95" s="133">
        <f t="shared" si="14"/>
        <v>2</v>
      </c>
      <c r="M95" s="112">
        <f t="shared" si="15"/>
        <v>0.25</v>
      </c>
      <c r="N95" s="113">
        <f t="shared" si="16"/>
        <v>0.25</v>
      </c>
      <c r="O95" s="114">
        <f t="shared" si="17"/>
        <v>1</v>
      </c>
      <c r="P95" s="115">
        <f t="shared" si="18"/>
        <v>0.5</v>
      </c>
      <c r="Q95" s="116">
        <f t="shared" si="19"/>
        <v>0</v>
      </c>
      <c r="R95" s="124">
        <f t="shared" si="20"/>
        <v>1</v>
      </c>
      <c r="S95" s="125">
        <f t="shared" si="21"/>
        <v>1</v>
      </c>
      <c r="T95" s="126">
        <f t="shared" si="22"/>
        <v>1</v>
      </c>
      <c r="U95" s="127">
        <f t="shared" si="23"/>
        <v>1</v>
      </c>
      <c r="V95" s="128">
        <f t="shared" si="24"/>
        <v>1</v>
      </c>
      <c r="W95" s="117">
        <f t="shared" si="25"/>
        <v>0.4</v>
      </c>
    </row>
    <row r="96" spans="1:23" x14ac:dyDescent="0.25">
      <c r="A96" s="36">
        <v>9</v>
      </c>
      <c r="B96" s="36">
        <v>8</v>
      </c>
      <c r="C96" s="36">
        <v>4</v>
      </c>
      <c r="D96" s="36">
        <v>3</v>
      </c>
      <c r="E96" s="36">
        <v>3</v>
      </c>
      <c r="F96" s="36">
        <v>2</v>
      </c>
      <c r="G96" s="36">
        <v>2</v>
      </c>
      <c r="H96" s="36">
        <v>1</v>
      </c>
      <c r="I96" s="36">
        <v>2</v>
      </c>
      <c r="J96" s="36">
        <v>4</v>
      </c>
      <c r="K96" s="36">
        <v>1</v>
      </c>
      <c r="L96" s="133">
        <f t="shared" si="14"/>
        <v>2</v>
      </c>
      <c r="M96" s="112">
        <f t="shared" si="15"/>
        <v>0</v>
      </c>
      <c r="N96" s="113">
        <f t="shared" si="16"/>
        <v>0.5</v>
      </c>
      <c r="O96" s="114">
        <f t="shared" si="17"/>
        <v>0.75</v>
      </c>
      <c r="P96" s="115">
        <f t="shared" si="18"/>
        <v>0.5</v>
      </c>
      <c r="Q96" s="116">
        <f t="shared" si="19"/>
        <v>1</v>
      </c>
      <c r="R96" s="124">
        <f t="shared" si="20"/>
        <v>1</v>
      </c>
      <c r="S96" s="125">
        <f t="shared" si="21"/>
        <v>1</v>
      </c>
      <c r="T96" s="126">
        <f t="shared" si="22"/>
        <v>1</v>
      </c>
      <c r="U96" s="127">
        <f t="shared" si="23"/>
        <v>1</v>
      </c>
      <c r="V96" s="128">
        <f t="shared" si="24"/>
        <v>1</v>
      </c>
      <c r="W96" s="117">
        <f t="shared" si="25"/>
        <v>0.55000000000000004</v>
      </c>
    </row>
    <row r="97" spans="1:23" x14ac:dyDescent="0.25">
      <c r="A97" s="36">
        <v>9</v>
      </c>
      <c r="B97" s="36">
        <v>5</v>
      </c>
      <c r="C97" s="36">
        <v>4</v>
      </c>
      <c r="D97" s="36">
        <v>2</v>
      </c>
      <c r="E97" s="36">
        <v>3</v>
      </c>
      <c r="F97" s="36">
        <v>1</v>
      </c>
      <c r="G97" s="36">
        <v>2</v>
      </c>
      <c r="H97" s="36">
        <v>1</v>
      </c>
      <c r="I97" s="36">
        <v>3</v>
      </c>
      <c r="J97" s="36">
        <v>4</v>
      </c>
      <c r="K97" s="36">
        <v>6</v>
      </c>
      <c r="L97" s="133">
        <f t="shared" si="14"/>
        <v>2</v>
      </c>
      <c r="M97" s="112">
        <f t="shared" si="15"/>
        <v>0.25</v>
      </c>
      <c r="N97" s="113">
        <f t="shared" si="16"/>
        <v>0.75</v>
      </c>
      <c r="O97" s="114">
        <f t="shared" si="17"/>
        <v>0.5</v>
      </c>
      <c r="P97" s="115">
        <f t="shared" si="18"/>
        <v>0.5</v>
      </c>
      <c r="Q97" s="116">
        <f t="shared" si="19"/>
        <v>0</v>
      </c>
      <c r="R97" s="124">
        <f t="shared" si="20"/>
        <v>1</v>
      </c>
      <c r="S97" s="125">
        <f t="shared" si="21"/>
        <v>1</v>
      </c>
      <c r="T97" s="126">
        <f t="shared" si="22"/>
        <v>1</v>
      </c>
      <c r="U97" s="127">
        <f t="shared" si="23"/>
        <v>1</v>
      </c>
      <c r="V97" s="128">
        <f t="shared" si="24"/>
        <v>1</v>
      </c>
      <c r="W97" s="117">
        <f t="shared" si="25"/>
        <v>0.4</v>
      </c>
    </row>
    <row r="98" spans="1:23" x14ac:dyDescent="0.25">
      <c r="A98" s="36">
        <v>2</v>
      </c>
      <c r="B98" s="36">
        <v>8</v>
      </c>
      <c r="C98" s="36">
        <v>4</v>
      </c>
      <c r="D98" s="36">
        <v>3</v>
      </c>
      <c r="E98" s="36">
        <v>1</v>
      </c>
      <c r="F98" s="36">
        <v>3</v>
      </c>
      <c r="G98" s="36">
        <v>1</v>
      </c>
      <c r="H98" s="36">
        <v>1</v>
      </c>
      <c r="I98" s="36">
        <v>1</v>
      </c>
      <c r="J98" s="36">
        <v>6</v>
      </c>
      <c r="K98" s="36">
        <v>5</v>
      </c>
      <c r="L98" s="133">
        <f t="shared" si="14"/>
        <v>2</v>
      </c>
      <c r="M98" s="112">
        <f t="shared" si="15"/>
        <v>0.5</v>
      </c>
      <c r="N98" s="113">
        <f t="shared" si="16"/>
        <v>0.5</v>
      </c>
      <c r="O98" s="114">
        <f t="shared" si="17"/>
        <v>1</v>
      </c>
      <c r="P98" s="115">
        <f t="shared" si="18"/>
        <v>0</v>
      </c>
      <c r="Q98" s="116">
        <f t="shared" si="19"/>
        <v>0</v>
      </c>
      <c r="R98" s="124">
        <f t="shared" si="20"/>
        <v>1</v>
      </c>
      <c r="S98" s="125">
        <f t="shared" si="21"/>
        <v>1</v>
      </c>
      <c r="T98" s="126">
        <f t="shared" si="22"/>
        <v>1</v>
      </c>
      <c r="U98" s="127">
        <f t="shared" si="23"/>
        <v>1</v>
      </c>
      <c r="V98" s="128">
        <f t="shared" si="24"/>
        <v>1</v>
      </c>
      <c r="W98" s="117">
        <f t="shared" si="25"/>
        <v>0.4</v>
      </c>
    </row>
    <row r="99" spans="1:23" x14ac:dyDescent="0.25">
      <c r="A99" s="36">
        <v>9</v>
      </c>
      <c r="B99" s="36">
        <v>5</v>
      </c>
      <c r="C99" s="36">
        <v>3</v>
      </c>
      <c r="D99" s="36">
        <v>1</v>
      </c>
      <c r="E99" s="36">
        <v>3</v>
      </c>
      <c r="F99" s="36">
        <v>1</v>
      </c>
      <c r="G99" s="36">
        <v>1</v>
      </c>
      <c r="H99" s="36">
        <v>2</v>
      </c>
      <c r="I99" s="36">
        <v>2</v>
      </c>
      <c r="J99" s="36">
        <v>1</v>
      </c>
      <c r="K99" s="36">
        <v>1</v>
      </c>
      <c r="L99" s="133">
        <f t="shared" ref="L99:L122" si="26">IF(OR((B99=3),(B99=5),(B99=8)),2,IF((B99=12),6,IF(OR((B99=4),(B99=13),(B99=16)),3,IF(OR((B99=1),(B99=10)),4,IF(OR((B99=2),(B99=11)),5,1)))))</f>
        <v>2</v>
      </c>
      <c r="M99" s="112">
        <f t="shared" si="15"/>
        <v>0.5</v>
      </c>
      <c r="N99" s="113">
        <f t="shared" si="16"/>
        <v>1</v>
      </c>
      <c r="O99" s="114">
        <f t="shared" si="17"/>
        <v>0.5</v>
      </c>
      <c r="P99" s="115">
        <f t="shared" si="18"/>
        <v>1</v>
      </c>
      <c r="Q99" s="116">
        <f t="shared" si="19"/>
        <v>1</v>
      </c>
      <c r="R99" s="124">
        <f t="shared" si="20"/>
        <v>1</v>
      </c>
      <c r="S99" s="125">
        <f t="shared" si="21"/>
        <v>1</v>
      </c>
      <c r="T99" s="126">
        <f t="shared" si="22"/>
        <v>1</v>
      </c>
      <c r="U99" s="127">
        <f t="shared" si="23"/>
        <v>1</v>
      </c>
      <c r="V99" s="128">
        <f t="shared" si="24"/>
        <v>1</v>
      </c>
      <c r="W99" s="117">
        <f t="shared" si="25"/>
        <v>0.8</v>
      </c>
    </row>
    <row r="100" spans="1:23" x14ac:dyDescent="0.25">
      <c r="A100" s="36">
        <v>9</v>
      </c>
      <c r="B100" s="36">
        <v>5</v>
      </c>
      <c r="C100" s="36">
        <v>4</v>
      </c>
      <c r="D100" s="36">
        <v>1</v>
      </c>
      <c r="E100" s="36">
        <v>3</v>
      </c>
      <c r="F100" s="36">
        <v>2</v>
      </c>
      <c r="G100" s="36">
        <v>1</v>
      </c>
      <c r="H100" s="36">
        <v>1</v>
      </c>
      <c r="I100" s="36">
        <v>1</v>
      </c>
      <c r="J100" s="36">
        <v>3</v>
      </c>
      <c r="K100" s="36">
        <v>1</v>
      </c>
      <c r="L100" s="133">
        <f t="shared" si="26"/>
        <v>2</v>
      </c>
      <c r="M100" s="112">
        <f t="shared" si="15"/>
        <v>0.5</v>
      </c>
      <c r="N100" s="113">
        <f t="shared" si="16"/>
        <v>0.75</v>
      </c>
      <c r="O100" s="114">
        <f t="shared" si="17"/>
        <v>1</v>
      </c>
      <c r="P100" s="115">
        <f t="shared" si="18"/>
        <v>0.5</v>
      </c>
      <c r="Q100" s="116">
        <f t="shared" si="19"/>
        <v>1</v>
      </c>
      <c r="R100" s="124">
        <f t="shared" si="20"/>
        <v>1</v>
      </c>
      <c r="S100" s="125">
        <f t="shared" si="21"/>
        <v>1</v>
      </c>
      <c r="T100" s="126">
        <f t="shared" si="22"/>
        <v>1</v>
      </c>
      <c r="U100" s="127">
        <f t="shared" si="23"/>
        <v>1</v>
      </c>
      <c r="V100" s="128">
        <f t="shared" si="24"/>
        <v>1</v>
      </c>
      <c r="W100" s="117">
        <f t="shared" si="25"/>
        <v>0.75</v>
      </c>
    </row>
    <row r="101" spans="1:23" x14ac:dyDescent="0.25">
      <c r="A101" s="36">
        <v>3</v>
      </c>
      <c r="B101" s="36">
        <v>5</v>
      </c>
      <c r="C101" s="36">
        <v>4</v>
      </c>
      <c r="D101" s="36">
        <v>2</v>
      </c>
      <c r="E101" s="36">
        <v>1</v>
      </c>
      <c r="F101" s="36">
        <v>1</v>
      </c>
      <c r="G101" s="36">
        <v>1</v>
      </c>
      <c r="H101" s="36">
        <v>1</v>
      </c>
      <c r="I101" s="36">
        <v>1</v>
      </c>
      <c r="J101" s="36">
        <v>6</v>
      </c>
      <c r="K101" s="36">
        <v>4</v>
      </c>
      <c r="L101" s="133">
        <f t="shared" si="26"/>
        <v>2</v>
      </c>
      <c r="M101" s="112">
        <f t="shared" si="15"/>
        <v>0.75</v>
      </c>
      <c r="N101" s="113">
        <f t="shared" si="16"/>
        <v>1</v>
      </c>
      <c r="O101" s="114">
        <f t="shared" si="17"/>
        <v>1</v>
      </c>
      <c r="P101" s="115">
        <f t="shared" si="18"/>
        <v>0</v>
      </c>
      <c r="Q101" s="116">
        <f t="shared" si="19"/>
        <v>0.5</v>
      </c>
      <c r="R101" s="124">
        <f t="shared" si="20"/>
        <v>1</v>
      </c>
      <c r="S101" s="125">
        <f t="shared" si="21"/>
        <v>1</v>
      </c>
      <c r="T101" s="126">
        <f t="shared" si="22"/>
        <v>1</v>
      </c>
      <c r="U101" s="127">
        <f t="shared" si="23"/>
        <v>1</v>
      </c>
      <c r="V101" s="128">
        <f t="shared" si="24"/>
        <v>1</v>
      </c>
      <c r="W101" s="117">
        <f t="shared" si="25"/>
        <v>0.65</v>
      </c>
    </row>
    <row r="102" spans="1:23" x14ac:dyDescent="0.25">
      <c r="A102" s="36">
        <v>3</v>
      </c>
      <c r="B102" s="36">
        <v>3</v>
      </c>
      <c r="C102" s="36">
        <v>4</v>
      </c>
      <c r="D102" s="36">
        <v>3</v>
      </c>
      <c r="E102" s="36">
        <v>3</v>
      </c>
      <c r="F102" s="36">
        <v>2</v>
      </c>
      <c r="G102" s="36">
        <v>2</v>
      </c>
      <c r="H102" s="36">
        <v>3</v>
      </c>
      <c r="I102" s="36">
        <v>3</v>
      </c>
      <c r="J102" s="36">
        <v>4</v>
      </c>
      <c r="K102" s="36">
        <v>4</v>
      </c>
      <c r="L102" s="133">
        <f t="shared" si="26"/>
        <v>2</v>
      </c>
      <c r="M102" s="112">
        <f t="shared" si="15"/>
        <v>0</v>
      </c>
      <c r="N102" s="113">
        <f t="shared" si="16"/>
        <v>0.5</v>
      </c>
      <c r="O102" s="114">
        <f t="shared" si="17"/>
        <v>0</v>
      </c>
      <c r="P102" s="115">
        <f t="shared" si="18"/>
        <v>0.5</v>
      </c>
      <c r="Q102" s="116">
        <f t="shared" si="19"/>
        <v>0.5</v>
      </c>
      <c r="R102" s="124">
        <f t="shared" si="20"/>
        <v>1</v>
      </c>
      <c r="S102" s="125">
        <f t="shared" si="21"/>
        <v>1</v>
      </c>
      <c r="T102" s="126">
        <f t="shared" si="22"/>
        <v>1</v>
      </c>
      <c r="U102" s="127">
        <f t="shared" si="23"/>
        <v>1</v>
      </c>
      <c r="V102" s="128">
        <f t="shared" si="24"/>
        <v>1</v>
      </c>
      <c r="W102" s="117">
        <f t="shared" si="25"/>
        <v>0.3</v>
      </c>
    </row>
    <row r="103" spans="1:23" x14ac:dyDescent="0.25">
      <c r="A103" s="36">
        <v>5</v>
      </c>
      <c r="B103" s="36">
        <v>3</v>
      </c>
      <c r="C103" s="36">
        <v>1</v>
      </c>
      <c r="D103" s="36">
        <v>1</v>
      </c>
      <c r="E103" s="36">
        <v>3</v>
      </c>
      <c r="F103" s="36">
        <v>1</v>
      </c>
      <c r="G103" s="36">
        <v>2</v>
      </c>
      <c r="H103" s="36">
        <v>1</v>
      </c>
      <c r="I103" s="36">
        <v>1</v>
      </c>
      <c r="J103" s="36">
        <v>2</v>
      </c>
      <c r="K103" s="36">
        <v>4</v>
      </c>
      <c r="L103" s="133">
        <f t="shared" si="26"/>
        <v>2</v>
      </c>
      <c r="M103" s="112">
        <f t="shared" si="15"/>
        <v>0.5</v>
      </c>
      <c r="N103" s="113">
        <f t="shared" si="16"/>
        <v>0.75</v>
      </c>
      <c r="O103" s="114">
        <f t="shared" si="17"/>
        <v>1</v>
      </c>
      <c r="P103" s="115">
        <f t="shared" si="18"/>
        <v>1</v>
      </c>
      <c r="Q103" s="116">
        <f t="shared" si="19"/>
        <v>0.5</v>
      </c>
      <c r="R103" s="124">
        <f t="shared" si="20"/>
        <v>1</v>
      </c>
      <c r="S103" s="125">
        <f t="shared" si="21"/>
        <v>1</v>
      </c>
      <c r="T103" s="126">
        <f t="shared" si="22"/>
        <v>1</v>
      </c>
      <c r="U103" s="127">
        <f t="shared" si="23"/>
        <v>1</v>
      </c>
      <c r="V103" s="128">
        <f t="shared" si="24"/>
        <v>1</v>
      </c>
      <c r="W103" s="117">
        <f t="shared" si="25"/>
        <v>0.75</v>
      </c>
    </row>
    <row r="104" spans="1:23" x14ac:dyDescent="0.25">
      <c r="A104" s="36">
        <v>6</v>
      </c>
      <c r="B104" s="36">
        <v>8</v>
      </c>
      <c r="C104" s="36">
        <v>4</v>
      </c>
      <c r="D104" s="36">
        <v>2</v>
      </c>
      <c r="E104" s="36">
        <v>1</v>
      </c>
      <c r="F104" s="36">
        <v>1</v>
      </c>
      <c r="G104" s="36">
        <v>1</v>
      </c>
      <c r="H104" s="36">
        <v>1</v>
      </c>
      <c r="I104" s="36">
        <v>2</v>
      </c>
      <c r="J104" s="36">
        <v>4</v>
      </c>
      <c r="K104" s="36">
        <v>4</v>
      </c>
      <c r="L104" s="133">
        <f t="shared" si="26"/>
        <v>2</v>
      </c>
      <c r="M104" s="112">
        <f t="shared" si="15"/>
        <v>0.75</v>
      </c>
      <c r="N104" s="113">
        <f t="shared" si="16"/>
        <v>1</v>
      </c>
      <c r="O104" s="114">
        <f t="shared" si="17"/>
        <v>0.75</v>
      </c>
      <c r="P104" s="115">
        <f t="shared" si="18"/>
        <v>0.5</v>
      </c>
      <c r="Q104" s="116">
        <f t="shared" si="19"/>
        <v>0.5</v>
      </c>
      <c r="R104" s="124">
        <f t="shared" si="20"/>
        <v>1</v>
      </c>
      <c r="S104" s="125">
        <f t="shared" si="21"/>
        <v>1</v>
      </c>
      <c r="T104" s="126">
        <f t="shared" si="22"/>
        <v>1</v>
      </c>
      <c r="U104" s="127">
        <f t="shared" si="23"/>
        <v>1</v>
      </c>
      <c r="V104" s="128">
        <f t="shared" si="24"/>
        <v>1</v>
      </c>
      <c r="W104" s="117">
        <f t="shared" si="25"/>
        <v>0.7</v>
      </c>
    </row>
    <row r="105" spans="1:23" x14ac:dyDescent="0.25">
      <c r="A105" s="36">
        <v>5</v>
      </c>
      <c r="B105" s="36">
        <v>3</v>
      </c>
      <c r="C105" s="36">
        <v>4</v>
      </c>
      <c r="D105" s="36">
        <v>2</v>
      </c>
      <c r="E105" s="36">
        <v>2</v>
      </c>
      <c r="F105" s="36">
        <v>2</v>
      </c>
      <c r="G105" s="36">
        <v>1</v>
      </c>
      <c r="H105" s="36">
        <v>2</v>
      </c>
      <c r="I105" s="36">
        <v>1</v>
      </c>
      <c r="J105" s="36">
        <v>4</v>
      </c>
      <c r="K105" s="36">
        <v>6</v>
      </c>
      <c r="L105" s="133">
        <f t="shared" si="26"/>
        <v>2</v>
      </c>
      <c r="M105" s="112">
        <f t="shared" si="15"/>
        <v>0.5</v>
      </c>
      <c r="N105" s="113">
        <f t="shared" si="16"/>
        <v>0.75</v>
      </c>
      <c r="O105" s="114">
        <f t="shared" si="17"/>
        <v>0.75</v>
      </c>
      <c r="P105" s="115">
        <f t="shared" si="18"/>
        <v>0.5</v>
      </c>
      <c r="Q105" s="116">
        <f t="shared" si="19"/>
        <v>0</v>
      </c>
      <c r="R105" s="124">
        <f t="shared" si="20"/>
        <v>1</v>
      </c>
      <c r="S105" s="125">
        <f t="shared" si="21"/>
        <v>1</v>
      </c>
      <c r="T105" s="126">
        <f t="shared" si="22"/>
        <v>1</v>
      </c>
      <c r="U105" s="127">
        <f t="shared" si="23"/>
        <v>1</v>
      </c>
      <c r="V105" s="128">
        <f t="shared" si="24"/>
        <v>1</v>
      </c>
      <c r="W105" s="117">
        <f t="shared" si="25"/>
        <v>0.5</v>
      </c>
    </row>
    <row r="106" spans="1:23" x14ac:dyDescent="0.25">
      <c r="A106" s="36">
        <v>2</v>
      </c>
      <c r="B106" s="36">
        <v>8</v>
      </c>
      <c r="C106" s="36">
        <v>4</v>
      </c>
      <c r="D106" s="36">
        <v>2</v>
      </c>
      <c r="E106" s="36">
        <v>2</v>
      </c>
      <c r="F106" s="36">
        <v>2</v>
      </c>
      <c r="G106" s="36">
        <v>2</v>
      </c>
      <c r="H106" s="36">
        <v>1</v>
      </c>
      <c r="I106" s="36">
        <v>1</v>
      </c>
      <c r="J106" s="36">
        <v>4</v>
      </c>
      <c r="K106" s="36">
        <v>6</v>
      </c>
      <c r="L106" s="133">
        <f t="shared" si="26"/>
        <v>2</v>
      </c>
      <c r="M106" s="112">
        <f t="shared" si="15"/>
        <v>0.5</v>
      </c>
      <c r="N106" s="113">
        <f t="shared" si="16"/>
        <v>0.5</v>
      </c>
      <c r="O106" s="114">
        <f t="shared" si="17"/>
        <v>1</v>
      </c>
      <c r="P106" s="115">
        <f t="shared" si="18"/>
        <v>0.5</v>
      </c>
      <c r="Q106" s="116">
        <f t="shared" si="19"/>
        <v>0</v>
      </c>
      <c r="R106" s="124">
        <f t="shared" si="20"/>
        <v>1</v>
      </c>
      <c r="S106" s="125">
        <f t="shared" si="21"/>
        <v>1</v>
      </c>
      <c r="T106" s="126">
        <f t="shared" si="22"/>
        <v>1</v>
      </c>
      <c r="U106" s="127">
        <f t="shared" si="23"/>
        <v>1</v>
      </c>
      <c r="V106" s="128">
        <f t="shared" si="24"/>
        <v>1</v>
      </c>
      <c r="W106" s="117">
        <f t="shared" si="25"/>
        <v>0.5</v>
      </c>
    </row>
    <row r="107" spans="1:23" x14ac:dyDescent="0.25">
      <c r="A107" s="36">
        <v>3</v>
      </c>
      <c r="B107" s="36">
        <v>3</v>
      </c>
      <c r="C107" s="36">
        <v>4</v>
      </c>
      <c r="D107" s="36">
        <v>1</v>
      </c>
      <c r="E107" s="36">
        <v>1</v>
      </c>
      <c r="F107" s="36">
        <v>1</v>
      </c>
      <c r="G107" s="36">
        <v>2</v>
      </c>
      <c r="H107" s="36">
        <v>1</v>
      </c>
      <c r="I107" s="36">
        <v>1</v>
      </c>
      <c r="J107" s="36">
        <v>3</v>
      </c>
      <c r="K107" s="36">
        <v>6</v>
      </c>
      <c r="L107" s="133">
        <f t="shared" si="26"/>
        <v>2</v>
      </c>
      <c r="M107" s="112">
        <f t="shared" si="15"/>
        <v>1</v>
      </c>
      <c r="N107" s="113">
        <f t="shared" si="16"/>
        <v>0.75</v>
      </c>
      <c r="O107" s="114">
        <f t="shared" si="17"/>
        <v>1</v>
      </c>
      <c r="P107" s="115">
        <f t="shared" si="18"/>
        <v>0.5</v>
      </c>
      <c r="Q107" s="116">
        <f t="shared" si="19"/>
        <v>0</v>
      </c>
      <c r="R107" s="124">
        <f t="shared" si="20"/>
        <v>1</v>
      </c>
      <c r="S107" s="125">
        <f t="shared" si="21"/>
        <v>1</v>
      </c>
      <c r="T107" s="126">
        <f t="shared" si="22"/>
        <v>1</v>
      </c>
      <c r="U107" s="127">
        <f t="shared" si="23"/>
        <v>1</v>
      </c>
      <c r="V107" s="128">
        <f t="shared" si="24"/>
        <v>1</v>
      </c>
      <c r="W107" s="117">
        <f t="shared" si="25"/>
        <v>0.65</v>
      </c>
    </row>
    <row r="108" spans="1:23" x14ac:dyDescent="0.25">
      <c r="A108" s="36">
        <v>7</v>
      </c>
      <c r="B108" s="36">
        <v>3</v>
      </c>
      <c r="C108" s="36">
        <v>1</v>
      </c>
      <c r="D108" s="36">
        <v>3</v>
      </c>
      <c r="E108" s="36">
        <v>3</v>
      </c>
      <c r="F108" s="36">
        <v>3</v>
      </c>
      <c r="G108" s="36">
        <v>2</v>
      </c>
      <c r="H108" s="36">
        <v>1</v>
      </c>
      <c r="I108" s="36">
        <v>1</v>
      </c>
      <c r="J108" s="36">
        <v>2</v>
      </c>
      <c r="K108" s="36">
        <v>5</v>
      </c>
      <c r="L108" s="133">
        <f t="shared" si="26"/>
        <v>2</v>
      </c>
      <c r="M108" s="112">
        <f t="shared" si="15"/>
        <v>0</v>
      </c>
      <c r="N108" s="113">
        <f t="shared" si="16"/>
        <v>0.25</v>
      </c>
      <c r="O108" s="114">
        <f t="shared" si="17"/>
        <v>1</v>
      </c>
      <c r="P108" s="115">
        <f t="shared" si="18"/>
        <v>1</v>
      </c>
      <c r="Q108" s="116">
        <f t="shared" si="19"/>
        <v>0</v>
      </c>
      <c r="R108" s="124">
        <f t="shared" si="20"/>
        <v>1</v>
      </c>
      <c r="S108" s="125">
        <f t="shared" si="21"/>
        <v>1</v>
      </c>
      <c r="T108" s="126">
        <f t="shared" si="22"/>
        <v>1</v>
      </c>
      <c r="U108" s="127">
        <f t="shared" si="23"/>
        <v>1</v>
      </c>
      <c r="V108" s="128">
        <f t="shared" si="24"/>
        <v>1</v>
      </c>
      <c r="W108" s="117">
        <f t="shared" si="25"/>
        <v>0.45</v>
      </c>
    </row>
    <row r="109" spans="1:23" x14ac:dyDescent="0.25">
      <c r="A109" s="36">
        <v>9</v>
      </c>
      <c r="B109" s="36">
        <v>5</v>
      </c>
      <c r="C109" s="36">
        <v>1</v>
      </c>
      <c r="D109" s="36">
        <v>1</v>
      </c>
      <c r="E109" s="36">
        <v>2</v>
      </c>
      <c r="F109" s="36">
        <v>2</v>
      </c>
      <c r="G109" s="36">
        <v>1</v>
      </c>
      <c r="H109" s="36">
        <v>1</v>
      </c>
      <c r="I109" s="36">
        <v>1</v>
      </c>
      <c r="J109" s="36">
        <v>3</v>
      </c>
      <c r="K109" s="36">
        <v>4</v>
      </c>
      <c r="L109" s="133">
        <f t="shared" si="26"/>
        <v>2</v>
      </c>
      <c r="M109" s="112">
        <f t="shared" si="15"/>
        <v>0.75</v>
      </c>
      <c r="N109" s="113">
        <f t="shared" si="16"/>
        <v>0.75</v>
      </c>
      <c r="O109" s="114">
        <f t="shared" si="17"/>
        <v>1</v>
      </c>
      <c r="P109" s="115">
        <f t="shared" si="18"/>
        <v>0.5</v>
      </c>
      <c r="Q109" s="116">
        <f t="shared" si="19"/>
        <v>0.5</v>
      </c>
      <c r="R109" s="124">
        <f t="shared" si="20"/>
        <v>1</v>
      </c>
      <c r="S109" s="125">
        <f t="shared" si="21"/>
        <v>1</v>
      </c>
      <c r="T109" s="126">
        <f t="shared" si="22"/>
        <v>1</v>
      </c>
      <c r="U109" s="127">
        <f t="shared" si="23"/>
        <v>1</v>
      </c>
      <c r="V109" s="128">
        <f t="shared" si="24"/>
        <v>1</v>
      </c>
      <c r="W109" s="117">
        <f t="shared" si="25"/>
        <v>0.7</v>
      </c>
    </row>
    <row r="110" spans="1:23" x14ac:dyDescent="0.25">
      <c r="A110" s="36">
        <v>3</v>
      </c>
      <c r="B110" s="36">
        <v>3</v>
      </c>
      <c r="C110" s="36">
        <v>4</v>
      </c>
      <c r="D110" s="36">
        <v>2</v>
      </c>
      <c r="E110" s="36">
        <v>3</v>
      </c>
      <c r="F110" s="36">
        <v>2</v>
      </c>
      <c r="G110" s="36">
        <v>2</v>
      </c>
      <c r="H110" s="36">
        <v>1</v>
      </c>
      <c r="I110" s="36">
        <v>1</v>
      </c>
      <c r="J110" s="36">
        <v>3</v>
      </c>
      <c r="K110" s="36">
        <v>6</v>
      </c>
      <c r="L110" s="133">
        <f t="shared" si="26"/>
        <v>2</v>
      </c>
      <c r="M110" s="112">
        <f t="shared" si="15"/>
        <v>0.25</v>
      </c>
      <c r="N110" s="113">
        <f t="shared" si="16"/>
        <v>0.5</v>
      </c>
      <c r="O110" s="114">
        <f t="shared" si="17"/>
        <v>1</v>
      </c>
      <c r="P110" s="115">
        <f t="shared" si="18"/>
        <v>0.5</v>
      </c>
      <c r="Q110" s="116">
        <f t="shared" si="19"/>
        <v>0</v>
      </c>
      <c r="R110" s="124">
        <f t="shared" si="20"/>
        <v>1</v>
      </c>
      <c r="S110" s="125">
        <f t="shared" si="21"/>
        <v>1</v>
      </c>
      <c r="T110" s="126">
        <f t="shared" si="22"/>
        <v>1</v>
      </c>
      <c r="U110" s="127">
        <f t="shared" si="23"/>
        <v>1</v>
      </c>
      <c r="V110" s="128">
        <f t="shared" si="24"/>
        <v>1</v>
      </c>
      <c r="W110" s="117">
        <f t="shared" si="25"/>
        <v>0.45</v>
      </c>
    </row>
    <row r="111" spans="1:23" x14ac:dyDescent="0.25">
      <c r="A111" s="36">
        <v>1</v>
      </c>
      <c r="B111" s="36">
        <v>8</v>
      </c>
      <c r="C111" s="36">
        <v>4</v>
      </c>
      <c r="D111" s="36">
        <v>99</v>
      </c>
      <c r="E111" s="36">
        <v>2</v>
      </c>
      <c r="F111" s="36">
        <v>2</v>
      </c>
      <c r="G111" s="36">
        <v>2</v>
      </c>
      <c r="H111" s="36">
        <v>1</v>
      </c>
      <c r="I111" s="36">
        <v>1</v>
      </c>
      <c r="J111" s="36">
        <v>4</v>
      </c>
      <c r="K111" s="36">
        <v>6</v>
      </c>
      <c r="L111" s="133">
        <f t="shared" si="26"/>
        <v>2</v>
      </c>
      <c r="M111" s="112">
        <f t="shared" si="15"/>
        <v>0.25</v>
      </c>
      <c r="N111" s="113">
        <f t="shared" si="16"/>
        <v>0.5</v>
      </c>
      <c r="O111" s="114">
        <f t="shared" si="17"/>
        <v>1</v>
      </c>
      <c r="P111" s="115">
        <f t="shared" si="18"/>
        <v>0.5</v>
      </c>
      <c r="Q111" s="116">
        <f t="shared" si="19"/>
        <v>0</v>
      </c>
      <c r="R111" s="124">
        <f t="shared" si="20"/>
        <v>0</v>
      </c>
      <c r="S111" s="125">
        <f t="shared" si="21"/>
        <v>1</v>
      </c>
      <c r="T111" s="126">
        <f t="shared" si="22"/>
        <v>1</v>
      </c>
      <c r="U111" s="127">
        <f t="shared" si="23"/>
        <v>1</v>
      </c>
      <c r="V111" s="128">
        <f t="shared" si="24"/>
        <v>1</v>
      </c>
      <c r="W111" s="117">
        <f t="shared" si="25"/>
        <v>0.5</v>
      </c>
    </row>
    <row r="112" spans="1:23" x14ac:dyDescent="0.25">
      <c r="A112" s="36">
        <v>10</v>
      </c>
      <c r="B112" s="36">
        <v>5</v>
      </c>
      <c r="C112" s="36">
        <v>4</v>
      </c>
      <c r="D112" s="36">
        <v>2</v>
      </c>
      <c r="E112" s="36">
        <v>3</v>
      </c>
      <c r="F112" s="36">
        <v>3</v>
      </c>
      <c r="G112" s="36">
        <v>3</v>
      </c>
      <c r="H112" s="36">
        <v>1</v>
      </c>
      <c r="I112" s="36">
        <v>1</v>
      </c>
      <c r="J112" s="36">
        <v>2</v>
      </c>
      <c r="K112" s="36">
        <v>1</v>
      </c>
      <c r="L112" s="133">
        <f t="shared" si="26"/>
        <v>2</v>
      </c>
      <c r="M112" s="112">
        <f t="shared" si="15"/>
        <v>0.25</v>
      </c>
      <c r="N112" s="113">
        <f t="shared" si="16"/>
        <v>0</v>
      </c>
      <c r="O112" s="114">
        <f t="shared" si="17"/>
        <v>1</v>
      </c>
      <c r="P112" s="115">
        <f t="shared" si="18"/>
        <v>1</v>
      </c>
      <c r="Q112" s="116">
        <f t="shared" si="19"/>
        <v>1</v>
      </c>
      <c r="R112" s="124">
        <f t="shared" si="20"/>
        <v>1</v>
      </c>
      <c r="S112" s="125">
        <f t="shared" si="21"/>
        <v>1</v>
      </c>
      <c r="T112" s="126">
        <f t="shared" si="22"/>
        <v>1</v>
      </c>
      <c r="U112" s="127">
        <f t="shared" si="23"/>
        <v>1</v>
      </c>
      <c r="V112" s="128">
        <f t="shared" si="24"/>
        <v>1</v>
      </c>
      <c r="W112" s="117">
        <f t="shared" si="25"/>
        <v>0.65</v>
      </c>
    </row>
    <row r="113" spans="1:23" x14ac:dyDescent="0.25">
      <c r="A113" s="36">
        <v>3</v>
      </c>
      <c r="B113" s="36">
        <v>5</v>
      </c>
      <c r="C113" s="36">
        <v>4</v>
      </c>
      <c r="D113" s="36">
        <v>2</v>
      </c>
      <c r="E113" s="36">
        <v>2</v>
      </c>
      <c r="F113" s="36">
        <v>2</v>
      </c>
      <c r="G113" s="36">
        <v>2</v>
      </c>
      <c r="H113" s="36">
        <v>1</v>
      </c>
      <c r="I113" s="36">
        <v>1</v>
      </c>
      <c r="J113" s="36">
        <v>3</v>
      </c>
      <c r="K113" s="36">
        <v>6</v>
      </c>
      <c r="L113" s="133">
        <f t="shared" si="26"/>
        <v>2</v>
      </c>
      <c r="M113" s="112">
        <f t="shared" si="15"/>
        <v>0.5</v>
      </c>
      <c r="N113" s="113">
        <f t="shared" si="16"/>
        <v>0.5</v>
      </c>
      <c r="O113" s="114">
        <f t="shared" si="17"/>
        <v>1</v>
      </c>
      <c r="P113" s="115">
        <f t="shared" si="18"/>
        <v>0.5</v>
      </c>
      <c r="Q113" s="116">
        <f t="shared" si="19"/>
        <v>0</v>
      </c>
      <c r="R113" s="124">
        <f t="shared" si="20"/>
        <v>1</v>
      </c>
      <c r="S113" s="125">
        <f t="shared" si="21"/>
        <v>1</v>
      </c>
      <c r="T113" s="126">
        <f t="shared" si="22"/>
        <v>1</v>
      </c>
      <c r="U113" s="127">
        <f t="shared" si="23"/>
        <v>1</v>
      </c>
      <c r="V113" s="128">
        <f t="shared" si="24"/>
        <v>1</v>
      </c>
      <c r="W113" s="117">
        <f t="shared" si="25"/>
        <v>0.5</v>
      </c>
    </row>
    <row r="114" spans="1:23" x14ac:dyDescent="0.25">
      <c r="A114" s="36">
        <v>8</v>
      </c>
      <c r="B114" s="36">
        <v>5</v>
      </c>
      <c r="C114" s="36">
        <v>4</v>
      </c>
      <c r="D114" s="36">
        <v>1</v>
      </c>
      <c r="E114" s="36">
        <v>3</v>
      </c>
      <c r="F114" s="36">
        <v>1</v>
      </c>
      <c r="G114" s="36">
        <v>1</v>
      </c>
      <c r="H114" s="36">
        <v>1</v>
      </c>
      <c r="I114" s="36">
        <v>1</v>
      </c>
      <c r="J114" s="36">
        <v>1</v>
      </c>
      <c r="K114" s="36">
        <v>3</v>
      </c>
      <c r="L114" s="133">
        <f t="shared" si="26"/>
        <v>2</v>
      </c>
      <c r="M114" s="112">
        <f t="shared" si="15"/>
        <v>0.5</v>
      </c>
      <c r="N114" s="113">
        <f t="shared" si="16"/>
        <v>1</v>
      </c>
      <c r="O114" s="114">
        <f t="shared" si="17"/>
        <v>1</v>
      </c>
      <c r="P114" s="115">
        <f t="shared" si="18"/>
        <v>1</v>
      </c>
      <c r="Q114" s="116">
        <f t="shared" si="19"/>
        <v>0.5</v>
      </c>
      <c r="R114" s="124">
        <f t="shared" si="20"/>
        <v>1</v>
      </c>
      <c r="S114" s="125">
        <f t="shared" si="21"/>
        <v>1</v>
      </c>
      <c r="T114" s="126">
        <f t="shared" si="22"/>
        <v>1</v>
      </c>
      <c r="U114" s="127">
        <f t="shared" si="23"/>
        <v>1</v>
      </c>
      <c r="V114" s="128">
        <f t="shared" si="24"/>
        <v>1</v>
      </c>
      <c r="W114" s="117">
        <f t="shared" si="25"/>
        <v>0.8</v>
      </c>
    </row>
    <row r="115" spans="1:23" x14ac:dyDescent="0.25">
      <c r="A115" s="36">
        <v>6</v>
      </c>
      <c r="B115" s="36">
        <v>8</v>
      </c>
      <c r="C115" s="36">
        <v>3</v>
      </c>
      <c r="D115" s="36">
        <v>2</v>
      </c>
      <c r="E115" s="36">
        <v>1</v>
      </c>
      <c r="F115" s="36">
        <v>1</v>
      </c>
      <c r="G115" s="36">
        <v>2</v>
      </c>
      <c r="H115" s="36">
        <v>1</v>
      </c>
      <c r="I115" s="36">
        <v>2</v>
      </c>
      <c r="J115" s="36">
        <v>3</v>
      </c>
      <c r="K115" s="36">
        <v>6</v>
      </c>
      <c r="L115" s="133">
        <f t="shared" si="26"/>
        <v>2</v>
      </c>
      <c r="M115" s="112">
        <f t="shared" si="15"/>
        <v>0.75</v>
      </c>
      <c r="N115" s="113">
        <f t="shared" si="16"/>
        <v>0.75</v>
      </c>
      <c r="O115" s="114">
        <f t="shared" si="17"/>
        <v>0.75</v>
      </c>
      <c r="P115" s="115">
        <f t="shared" si="18"/>
        <v>0.5</v>
      </c>
      <c r="Q115" s="116">
        <f t="shared" si="19"/>
        <v>0</v>
      </c>
      <c r="R115" s="124">
        <f t="shared" si="20"/>
        <v>1</v>
      </c>
      <c r="S115" s="125">
        <f t="shared" si="21"/>
        <v>1</v>
      </c>
      <c r="T115" s="126">
        <f t="shared" si="22"/>
        <v>1</v>
      </c>
      <c r="U115" s="127">
        <f t="shared" si="23"/>
        <v>1</v>
      </c>
      <c r="V115" s="128">
        <f t="shared" si="24"/>
        <v>1</v>
      </c>
      <c r="W115" s="117">
        <f t="shared" si="25"/>
        <v>0.55000000000000004</v>
      </c>
    </row>
    <row r="116" spans="1:23" x14ac:dyDescent="0.25">
      <c r="A116" s="36">
        <v>6</v>
      </c>
      <c r="B116" s="36">
        <v>8</v>
      </c>
      <c r="C116" s="36">
        <v>4</v>
      </c>
      <c r="D116" s="36">
        <v>1</v>
      </c>
      <c r="E116" s="36">
        <v>1</v>
      </c>
      <c r="F116" s="36">
        <v>2</v>
      </c>
      <c r="G116" s="36">
        <v>2</v>
      </c>
      <c r="H116" s="36">
        <v>2</v>
      </c>
      <c r="I116" s="36">
        <v>2</v>
      </c>
      <c r="J116" s="36">
        <v>4</v>
      </c>
      <c r="K116" s="36">
        <v>6</v>
      </c>
      <c r="L116" s="133">
        <f t="shared" si="26"/>
        <v>2</v>
      </c>
      <c r="M116" s="112">
        <f t="shared" si="15"/>
        <v>1</v>
      </c>
      <c r="N116" s="113">
        <f t="shared" si="16"/>
        <v>0.5</v>
      </c>
      <c r="O116" s="114">
        <f t="shared" si="17"/>
        <v>0.5</v>
      </c>
      <c r="P116" s="115">
        <f t="shared" si="18"/>
        <v>0.5</v>
      </c>
      <c r="Q116" s="116">
        <f t="shared" si="19"/>
        <v>0</v>
      </c>
      <c r="R116" s="124">
        <f t="shared" si="20"/>
        <v>1</v>
      </c>
      <c r="S116" s="125">
        <f t="shared" si="21"/>
        <v>1</v>
      </c>
      <c r="T116" s="126">
        <f t="shared" si="22"/>
        <v>1</v>
      </c>
      <c r="U116" s="127">
        <f t="shared" si="23"/>
        <v>1</v>
      </c>
      <c r="V116" s="128">
        <f t="shared" si="24"/>
        <v>1</v>
      </c>
      <c r="W116" s="117">
        <f t="shared" si="25"/>
        <v>0.5</v>
      </c>
    </row>
    <row r="117" spans="1:23" x14ac:dyDescent="0.25">
      <c r="A117" s="36">
        <v>9</v>
      </c>
      <c r="B117" s="36">
        <v>5</v>
      </c>
      <c r="C117" s="36">
        <v>4</v>
      </c>
      <c r="D117" s="36">
        <v>1</v>
      </c>
      <c r="E117" s="36">
        <v>3</v>
      </c>
      <c r="F117" s="36">
        <v>2</v>
      </c>
      <c r="G117" s="36">
        <v>1</v>
      </c>
      <c r="H117" s="36">
        <v>2</v>
      </c>
      <c r="I117" s="36">
        <v>1</v>
      </c>
      <c r="J117" s="36">
        <v>1</v>
      </c>
      <c r="K117" s="36">
        <v>1</v>
      </c>
      <c r="L117" s="133">
        <f t="shared" si="26"/>
        <v>2</v>
      </c>
      <c r="M117" s="112">
        <f t="shared" si="15"/>
        <v>0.5</v>
      </c>
      <c r="N117" s="113">
        <f t="shared" si="16"/>
        <v>0.75</v>
      </c>
      <c r="O117" s="114">
        <f t="shared" si="17"/>
        <v>0.75</v>
      </c>
      <c r="P117" s="115">
        <f t="shared" si="18"/>
        <v>1</v>
      </c>
      <c r="Q117" s="116">
        <f t="shared" si="19"/>
        <v>1</v>
      </c>
      <c r="R117" s="124">
        <f t="shared" si="20"/>
        <v>1</v>
      </c>
      <c r="S117" s="125">
        <f t="shared" si="21"/>
        <v>1</v>
      </c>
      <c r="T117" s="126">
        <f t="shared" si="22"/>
        <v>1</v>
      </c>
      <c r="U117" s="127">
        <f t="shared" si="23"/>
        <v>1</v>
      </c>
      <c r="V117" s="128">
        <f t="shared" si="24"/>
        <v>1</v>
      </c>
      <c r="W117" s="117">
        <f t="shared" si="25"/>
        <v>0.8</v>
      </c>
    </row>
    <row r="118" spans="1:23" x14ac:dyDescent="0.25">
      <c r="A118" s="36">
        <v>7</v>
      </c>
      <c r="B118" s="36">
        <v>3</v>
      </c>
      <c r="C118" s="36">
        <v>4</v>
      </c>
      <c r="D118" s="36">
        <v>1</v>
      </c>
      <c r="E118" s="36">
        <v>3</v>
      </c>
      <c r="F118" s="36">
        <v>2</v>
      </c>
      <c r="G118" s="36">
        <v>2</v>
      </c>
      <c r="H118" s="36">
        <v>2</v>
      </c>
      <c r="I118" s="36">
        <v>2</v>
      </c>
      <c r="J118" s="36">
        <v>3</v>
      </c>
      <c r="K118" s="36">
        <v>6</v>
      </c>
      <c r="L118" s="133">
        <f t="shared" si="26"/>
        <v>2</v>
      </c>
      <c r="M118" s="112">
        <f t="shared" si="15"/>
        <v>0.5</v>
      </c>
      <c r="N118" s="113">
        <f t="shared" si="16"/>
        <v>0.5</v>
      </c>
      <c r="O118" s="114">
        <f t="shared" si="17"/>
        <v>0.5</v>
      </c>
      <c r="P118" s="115">
        <f t="shared" si="18"/>
        <v>0.5</v>
      </c>
      <c r="Q118" s="116">
        <f t="shared" si="19"/>
        <v>0</v>
      </c>
      <c r="R118" s="124">
        <f t="shared" si="20"/>
        <v>1</v>
      </c>
      <c r="S118" s="125">
        <f t="shared" si="21"/>
        <v>1</v>
      </c>
      <c r="T118" s="126">
        <f t="shared" si="22"/>
        <v>1</v>
      </c>
      <c r="U118" s="127">
        <f t="shared" si="23"/>
        <v>1</v>
      </c>
      <c r="V118" s="128">
        <f t="shared" si="24"/>
        <v>1</v>
      </c>
      <c r="W118" s="117">
        <f t="shared" si="25"/>
        <v>0.4</v>
      </c>
    </row>
    <row r="119" spans="1:23" x14ac:dyDescent="0.25">
      <c r="A119" s="36">
        <v>9</v>
      </c>
      <c r="B119" s="36">
        <v>5</v>
      </c>
      <c r="C119" s="36">
        <v>3</v>
      </c>
      <c r="D119" s="36">
        <v>1</v>
      </c>
      <c r="E119" s="36">
        <v>3</v>
      </c>
      <c r="F119" s="36">
        <v>2</v>
      </c>
      <c r="G119" s="36">
        <v>2</v>
      </c>
      <c r="H119" s="36">
        <v>1</v>
      </c>
      <c r="I119" s="36">
        <v>3</v>
      </c>
      <c r="J119" s="36">
        <v>3</v>
      </c>
      <c r="K119" s="36">
        <v>1</v>
      </c>
      <c r="L119" s="133">
        <f t="shared" si="26"/>
        <v>2</v>
      </c>
      <c r="M119" s="112">
        <f t="shared" si="15"/>
        <v>0.5</v>
      </c>
      <c r="N119" s="113">
        <f t="shared" si="16"/>
        <v>0.5</v>
      </c>
      <c r="O119" s="114">
        <f t="shared" si="17"/>
        <v>0.5</v>
      </c>
      <c r="P119" s="115">
        <f t="shared" si="18"/>
        <v>0.5</v>
      </c>
      <c r="Q119" s="116">
        <f t="shared" si="19"/>
        <v>1</v>
      </c>
      <c r="R119" s="124">
        <f t="shared" si="20"/>
        <v>1</v>
      </c>
      <c r="S119" s="125">
        <f t="shared" si="21"/>
        <v>1</v>
      </c>
      <c r="T119" s="126">
        <f t="shared" si="22"/>
        <v>1</v>
      </c>
      <c r="U119" s="127">
        <f t="shared" si="23"/>
        <v>1</v>
      </c>
      <c r="V119" s="128">
        <f t="shared" si="24"/>
        <v>1</v>
      </c>
      <c r="W119" s="117">
        <f t="shared" si="25"/>
        <v>0.6</v>
      </c>
    </row>
    <row r="120" spans="1:23" x14ac:dyDescent="0.25">
      <c r="A120" s="36">
        <v>10</v>
      </c>
      <c r="B120" s="36">
        <v>3</v>
      </c>
      <c r="C120" s="36">
        <v>4</v>
      </c>
      <c r="D120" s="36">
        <v>1</v>
      </c>
      <c r="E120" s="36">
        <v>2</v>
      </c>
      <c r="F120" s="36">
        <v>2</v>
      </c>
      <c r="G120" s="36">
        <v>2</v>
      </c>
      <c r="H120" s="36">
        <v>1</v>
      </c>
      <c r="I120" s="36">
        <v>2</v>
      </c>
      <c r="J120" s="36">
        <v>6</v>
      </c>
      <c r="K120" s="36">
        <v>3</v>
      </c>
      <c r="L120" s="133">
        <f t="shared" si="26"/>
        <v>2</v>
      </c>
      <c r="M120" s="112">
        <f t="shared" si="15"/>
        <v>0.75</v>
      </c>
      <c r="N120" s="113">
        <f t="shared" si="16"/>
        <v>0.5</v>
      </c>
      <c r="O120" s="114">
        <f t="shared" si="17"/>
        <v>0.75</v>
      </c>
      <c r="P120" s="115">
        <f t="shared" si="18"/>
        <v>0</v>
      </c>
      <c r="Q120" s="116">
        <f t="shared" si="19"/>
        <v>0.5</v>
      </c>
      <c r="R120" s="124">
        <f t="shared" si="20"/>
        <v>1</v>
      </c>
      <c r="S120" s="125">
        <f t="shared" si="21"/>
        <v>1</v>
      </c>
      <c r="T120" s="126">
        <f t="shared" si="22"/>
        <v>1</v>
      </c>
      <c r="U120" s="127">
        <f t="shared" si="23"/>
        <v>1</v>
      </c>
      <c r="V120" s="128">
        <f t="shared" si="24"/>
        <v>1</v>
      </c>
      <c r="W120" s="117">
        <f t="shared" si="25"/>
        <v>0.5</v>
      </c>
    </row>
    <row r="121" spans="1:23" x14ac:dyDescent="0.25">
      <c r="A121" s="36">
        <v>10</v>
      </c>
      <c r="B121" s="36">
        <v>5</v>
      </c>
      <c r="C121" s="36">
        <v>3</v>
      </c>
      <c r="D121" s="36">
        <v>1</v>
      </c>
      <c r="E121" s="36">
        <v>2</v>
      </c>
      <c r="F121" s="36">
        <v>1</v>
      </c>
      <c r="G121" s="36">
        <v>2</v>
      </c>
      <c r="H121" s="36">
        <v>1</v>
      </c>
      <c r="I121" s="36">
        <v>1</v>
      </c>
      <c r="J121" s="36">
        <v>1</v>
      </c>
      <c r="K121" s="36">
        <v>1</v>
      </c>
      <c r="L121" s="133">
        <f t="shared" si="26"/>
        <v>2</v>
      </c>
      <c r="M121" s="112">
        <f t="shared" si="15"/>
        <v>0.75</v>
      </c>
      <c r="N121" s="113">
        <f t="shared" si="16"/>
        <v>0.75</v>
      </c>
      <c r="O121" s="114">
        <f t="shared" si="17"/>
        <v>1</v>
      </c>
      <c r="P121" s="115">
        <f t="shared" si="18"/>
        <v>1</v>
      </c>
      <c r="Q121" s="116">
        <f t="shared" si="19"/>
        <v>1</v>
      </c>
      <c r="R121" s="124">
        <f t="shared" si="20"/>
        <v>1</v>
      </c>
      <c r="S121" s="125">
        <f t="shared" si="21"/>
        <v>1</v>
      </c>
      <c r="T121" s="126">
        <f t="shared" si="22"/>
        <v>1</v>
      </c>
      <c r="U121" s="127">
        <f t="shared" si="23"/>
        <v>1</v>
      </c>
      <c r="V121" s="128">
        <f t="shared" si="24"/>
        <v>1</v>
      </c>
      <c r="W121" s="117">
        <f t="shared" si="25"/>
        <v>0.9</v>
      </c>
    </row>
    <row r="122" spans="1:23" x14ac:dyDescent="0.25">
      <c r="A122" s="36">
        <v>9</v>
      </c>
      <c r="B122" s="36">
        <v>3</v>
      </c>
      <c r="C122" s="36">
        <v>3</v>
      </c>
      <c r="D122" s="36">
        <v>2</v>
      </c>
      <c r="E122" s="36">
        <v>2</v>
      </c>
      <c r="F122" s="36">
        <v>3</v>
      </c>
      <c r="G122" s="36">
        <v>3</v>
      </c>
      <c r="H122" s="36">
        <v>2</v>
      </c>
      <c r="I122" s="36">
        <v>1</v>
      </c>
      <c r="J122" s="36">
        <v>3</v>
      </c>
      <c r="K122" s="36">
        <v>1</v>
      </c>
      <c r="L122" s="133">
        <f t="shared" si="26"/>
        <v>2</v>
      </c>
      <c r="M122" s="112">
        <f t="shared" si="15"/>
        <v>0.5</v>
      </c>
      <c r="N122" s="113">
        <f t="shared" si="16"/>
        <v>0</v>
      </c>
      <c r="O122" s="114">
        <f t="shared" si="17"/>
        <v>0.75</v>
      </c>
      <c r="P122" s="115">
        <f t="shared" si="18"/>
        <v>0.5</v>
      </c>
      <c r="Q122" s="116">
        <f t="shared" si="19"/>
        <v>1</v>
      </c>
      <c r="R122" s="124">
        <f t="shared" si="20"/>
        <v>1</v>
      </c>
      <c r="S122" s="125">
        <f t="shared" si="21"/>
        <v>1</v>
      </c>
      <c r="T122" s="126">
        <f t="shared" si="22"/>
        <v>1</v>
      </c>
      <c r="U122" s="127">
        <f t="shared" si="23"/>
        <v>1</v>
      </c>
      <c r="V122" s="128">
        <f t="shared" si="24"/>
        <v>1</v>
      </c>
      <c r="W122" s="117">
        <f t="shared" si="25"/>
        <v>0.55000000000000004</v>
      </c>
    </row>
    <row r="123" spans="1:23" s="74" customFormat="1" x14ac:dyDescent="0.25">
      <c r="A123" s="134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5"/>
      <c r="M123" s="74">
        <f>SUM(M67:M122)/SUM(R67:R122)*100</f>
        <v>58.490566037735846</v>
      </c>
      <c r="N123" s="74">
        <f t="shared" ref="N123:Q123" si="27">SUM(N67:N122)/SUM(S67:S122)*100</f>
        <v>62.946428571428569</v>
      </c>
      <c r="O123" s="74">
        <f t="shared" si="27"/>
        <v>73.636363636363626</v>
      </c>
      <c r="P123" s="74">
        <f t="shared" si="27"/>
        <v>61.607142857142861</v>
      </c>
      <c r="Q123" s="74">
        <f t="shared" si="27"/>
        <v>43.518518518518519</v>
      </c>
      <c r="R123" s="135"/>
      <c r="S123" s="135"/>
      <c r="T123" s="135"/>
      <c r="U123" s="135"/>
      <c r="V123" s="135"/>
      <c r="W123" s="74">
        <f>SUM(M123:Q123)/5</f>
        <v>60.03980392423788</v>
      </c>
    </row>
    <row r="124" spans="1:23" s="112" customFormat="1" ht="15.75" x14ac:dyDescent="0.25">
      <c r="A124" s="141" t="s">
        <v>958</v>
      </c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R124" s="124"/>
      <c r="S124" s="124"/>
      <c r="T124" s="124"/>
      <c r="U124" s="124"/>
      <c r="V124" s="124"/>
    </row>
    <row r="125" spans="1:23" x14ac:dyDescent="0.25">
      <c r="A125" s="36">
        <v>1</v>
      </c>
      <c r="B125" s="36">
        <v>16</v>
      </c>
      <c r="C125" s="36">
        <v>4</v>
      </c>
      <c r="D125" s="36">
        <v>3</v>
      </c>
      <c r="E125" s="36">
        <v>2</v>
      </c>
      <c r="F125" s="36">
        <v>2</v>
      </c>
      <c r="G125" s="36">
        <v>3</v>
      </c>
      <c r="H125" s="36">
        <v>3</v>
      </c>
      <c r="I125" s="36">
        <v>3</v>
      </c>
      <c r="J125" s="36">
        <v>99</v>
      </c>
      <c r="K125" s="36">
        <v>6</v>
      </c>
      <c r="L125" s="133">
        <f t="shared" ref="L125:L146" si="28">IF(OR((B125=3),(B125=5),(B125=8)),2,IF((B125=12),6,IF(OR((B125=4),(B125=13),(B125=16)),3,IF(OR((B125=1),(B125=10)),4,IF(OR((B125=2),(B125=11)),5,1)))))</f>
        <v>3</v>
      </c>
      <c r="M125" s="112">
        <f t="shared" ref="M125:M146" si="29">(IF(D125=1,2,IF(D125=2,1,0))+IF(E125=1,2,IF(E125=2,1,0)))*0.25</f>
        <v>0.25</v>
      </c>
      <c r="N125" s="113">
        <f t="shared" ref="N125:N146" si="30">(IF(F125=1,2,IF(F125=2,1,0))+IF(G125=1,2,IF(G125=2,1,0)))*0.25</f>
        <v>0.25</v>
      </c>
      <c r="O125" s="114">
        <f t="shared" ref="O125:O146" si="31">(IF(H125=1,2,IF(H125=2,1,0))+IF(I125=1,2,IF(I125=2,1,0)))*0.25</f>
        <v>0</v>
      </c>
      <c r="P125" s="115">
        <f t="shared" ref="P125:P146" si="32">IF(J125&gt;4,0,IF(J125&gt;2,0.5,1))</f>
        <v>0</v>
      </c>
      <c r="Q125" s="116">
        <f t="shared" ref="Q125:Q146" si="33">IF(K125&gt;4,0,IF(K125&gt;2,0.5,1))</f>
        <v>0</v>
      </c>
      <c r="R125" s="124">
        <f t="shared" ref="R125:R146" si="34">IF(OR((D125=99),(E125=99)),0,1)</f>
        <v>1</v>
      </c>
      <c r="S125" s="125">
        <f t="shared" ref="S125:S146" si="35">IF(OR((F125=99),(G125=99)),0,1)</f>
        <v>1</v>
      </c>
      <c r="T125" s="126">
        <f t="shared" ref="T125:T146" si="36">IF(OR((H125=99),(I125=99)),0,1)</f>
        <v>1</v>
      </c>
      <c r="U125" s="127">
        <f t="shared" ref="U125:U146" si="37">IF(J125=99,0,1)</f>
        <v>0</v>
      </c>
      <c r="V125" s="128">
        <f t="shared" ref="V125:V146" si="38">IF(K125=99,0,1)</f>
        <v>1</v>
      </c>
      <c r="W125" s="117">
        <f t="shared" ref="W125:W146" si="39">(M125*R125+N125*S125+O125*T125+P125*U125+Q125*V125)/SUM(R125:V125)</f>
        <v>0.125</v>
      </c>
    </row>
    <row r="126" spans="1:23" x14ac:dyDescent="0.25">
      <c r="A126" s="36">
        <v>1</v>
      </c>
      <c r="B126" s="36">
        <v>13</v>
      </c>
      <c r="C126" s="36">
        <v>3</v>
      </c>
      <c r="D126" s="36">
        <v>1</v>
      </c>
      <c r="E126" s="36">
        <v>2</v>
      </c>
      <c r="F126" s="36">
        <v>2</v>
      </c>
      <c r="G126" s="36">
        <v>1</v>
      </c>
      <c r="H126" s="36">
        <v>2</v>
      </c>
      <c r="I126" s="36">
        <v>2</v>
      </c>
      <c r="J126" s="36">
        <v>1</v>
      </c>
      <c r="K126" s="36">
        <v>1</v>
      </c>
      <c r="L126" s="133">
        <f t="shared" si="28"/>
        <v>3</v>
      </c>
      <c r="M126" s="112">
        <f t="shared" si="29"/>
        <v>0.75</v>
      </c>
      <c r="N126" s="113">
        <f t="shared" si="30"/>
        <v>0.75</v>
      </c>
      <c r="O126" s="114">
        <f t="shared" si="31"/>
        <v>0.5</v>
      </c>
      <c r="P126" s="115">
        <f t="shared" si="32"/>
        <v>1</v>
      </c>
      <c r="Q126" s="116">
        <f t="shared" si="33"/>
        <v>1</v>
      </c>
      <c r="R126" s="124">
        <f t="shared" si="34"/>
        <v>1</v>
      </c>
      <c r="S126" s="125">
        <f t="shared" si="35"/>
        <v>1</v>
      </c>
      <c r="T126" s="126">
        <f t="shared" si="36"/>
        <v>1</v>
      </c>
      <c r="U126" s="127">
        <f t="shared" si="37"/>
        <v>1</v>
      </c>
      <c r="V126" s="128">
        <f t="shared" si="38"/>
        <v>1</v>
      </c>
      <c r="W126" s="117">
        <f t="shared" si="39"/>
        <v>0.8</v>
      </c>
    </row>
    <row r="127" spans="1:23" x14ac:dyDescent="0.25">
      <c r="A127" s="36">
        <v>6</v>
      </c>
      <c r="B127" s="36">
        <v>4</v>
      </c>
      <c r="C127" s="36">
        <v>3</v>
      </c>
      <c r="D127" s="36">
        <v>2</v>
      </c>
      <c r="E127" s="36">
        <v>2</v>
      </c>
      <c r="F127" s="36">
        <v>1</v>
      </c>
      <c r="G127" s="36">
        <v>2</v>
      </c>
      <c r="H127" s="36">
        <v>2</v>
      </c>
      <c r="I127" s="36">
        <v>1</v>
      </c>
      <c r="J127" s="36">
        <v>1</v>
      </c>
      <c r="K127" s="36">
        <v>4</v>
      </c>
      <c r="L127" s="133">
        <f t="shared" si="28"/>
        <v>3</v>
      </c>
      <c r="M127" s="112">
        <f t="shared" si="29"/>
        <v>0.5</v>
      </c>
      <c r="N127" s="113">
        <f t="shared" si="30"/>
        <v>0.75</v>
      </c>
      <c r="O127" s="114">
        <f t="shared" si="31"/>
        <v>0.75</v>
      </c>
      <c r="P127" s="115">
        <f t="shared" si="32"/>
        <v>1</v>
      </c>
      <c r="Q127" s="116">
        <f t="shared" si="33"/>
        <v>0.5</v>
      </c>
      <c r="R127" s="124">
        <f t="shared" si="34"/>
        <v>1</v>
      </c>
      <c r="S127" s="125">
        <f t="shared" si="35"/>
        <v>1</v>
      </c>
      <c r="T127" s="126">
        <f t="shared" si="36"/>
        <v>1</v>
      </c>
      <c r="U127" s="127">
        <f t="shared" si="37"/>
        <v>1</v>
      </c>
      <c r="V127" s="128">
        <f t="shared" si="38"/>
        <v>1</v>
      </c>
      <c r="W127" s="117">
        <f t="shared" si="39"/>
        <v>0.7</v>
      </c>
    </row>
    <row r="128" spans="1:23" x14ac:dyDescent="0.25">
      <c r="A128" s="36">
        <v>5</v>
      </c>
      <c r="B128" s="36">
        <v>4</v>
      </c>
      <c r="C128" s="36">
        <v>4</v>
      </c>
      <c r="D128" s="36">
        <v>2</v>
      </c>
      <c r="E128" s="36">
        <v>1</v>
      </c>
      <c r="F128" s="36">
        <v>2</v>
      </c>
      <c r="G128" s="36">
        <v>1</v>
      </c>
      <c r="H128" s="36">
        <v>1</v>
      </c>
      <c r="I128" s="36">
        <v>2</v>
      </c>
      <c r="J128" s="36">
        <v>1</v>
      </c>
      <c r="K128" s="36">
        <v>6</v>
      </c>
      <c r="L128" s="133">
        <f t="shared" si="28"/>
        <v>3</v>
      </c>
      <c r="M128" s="112">
        <f t="shared" si="29"/>
        <v>0.75</v>
      </c>
      <c r="N128" s="113">
        <f t="shared" si="30"/>
        <v>0.75</v>
      </c>
      <c r="O128" s="114">
        <f t="shared" si="31"/>
        <v>0.75</v>
      </c>
      <c r="P128" s="115">
        <f t="shared" si="32"/>
        <v>1</v>
      </c>
      <c r="Q128" s="116">
        <f t="shared" si="33"/>
        <v>0</v>
      </c>
      <c r="R128" s="124">
        <f t="shared" si="34"/>
        <v>1</v>
      </c>
      <c r="S128" s="125">
        <f t="shared" si="35"/>
        <v>1</v>
      </c>
      <c r="T128" s="126">
        <f t="shared" si="36"/>
        <v>1</v>
      </c>
      <c r="U128" s="127">
        <f t="shared" si="37"/>
        <v>1</v>
      </c>
      <c r="V128" s="128">
        <f t="shared" si="38"/>
        <v>1</v>
      </c>
      <c r="W128" s="117">
        <f t="shared" si="39"/>
        <v>0.65</v>
      </c>
    </row>
    <row r="129" spans="1:23" x14ac:dyDescent="0.25">
      <c r="A129" s="36">
        <v>9</v>
      </c>
      <c r="B129" s="36">
        <v>13</v>
      </c>
      <c r="C129" s="36">
        <v>3</v>
      </c>
      <c r="D129" s="36">
        <v>1</v>
      </c>
      <c r="E129" s="36">
        <v>2</v>
      </c>
      <c r="F129" s="36">
        <v>2</v>
      </c>
      <c r="G129" s="36">
        <v>2</v>
      </c>
      <c r="H129" s="36">
        <v>2</v>
      </c>
      <c r="I129" s="36">
        <v>1</v>
      </c>
      <c r="J129" s="36">
        <v>3</v>
      </c>
      <c r="K129" s="36">
        <v>4</v>
      </c>
      <c r="L129" s="133">
        <f t="shared" si="28"/>
        <v>3</v>
      </c>
      <c r="M129" s="112">
        <f t="shared" si="29"/>
        <v>0.75</v>
      </c>
      <c r="N129" s="113">
        <f t="shared" si="30"/>
        <v>0.5</v>
      </c>
      <c r="O129" s="114">
        <f t="shared" si="31"/>
        <v>0.75</v>
      </c>
      <c r="P129" s="115">
        <f t="shared" si="32"/>
        <v>0.5</v>
      </c>
      <c r="Q129" s="116">
        <f t="shared" si="33"/>
        <v>0.5</v>
      </c>
      <c r="R129" s="124">
        <f t="shared" si="34"/>
        <v>1</v>
      </c>
      <c r="S129" s="125">
        <f t="shared" si="35"/>
        <v>1</v>
      </c>
      <c r="T129" s="126">
        <f t="shared" si="36"/>
        <v>1</v>
      </c>
      <c r="U129" s="127">
        <f t="shared" si="37"/>
        <v>1</v>
      </c>
      <c r="V129" s="128">
        <f t="shared" si="38"/>
        <v>1</v>
      </c>
      <c r="W129" s="117">
        <f t="shared" si="39"/>
        <v>0.6</v>
      </c>
    </row>
    <row r="130" spans="1:23" x14ac:dyDescent="0.25">
      <c r="A130" s="36">
        <v>7</v>
      </c>
      <c r="B130" s="36">
        <v>4</v>
      </c>
      <c r="C130" s="36">
        <v>4</v>
      </c>
      <c r="D130" s="36">
        <v>2</v>
      </c>
      <c r="E130" s="36">
        <v>2</v>
      </c>
      <c r="F130" s="36">
        <v>2</v>
      </c>
      <c r="G130" s="36">
        <v>2</v>
      </c>
      <c r="H130" s="36">
        <v>1</v>
      </c>
      <c r="I130" s="36">
        <v>1</v>
      </c>
      <c r="J130" s="36">
        <v>3</v>
      </c>
      <c r="K130" s="36">
        <v>6</v>
      </c>
      <c r="L130" s="133">
        <f t="shared" si="28"/>
        <v>3</v>
      </c>
      <c r="M130" s="112">
        <f t="shared" si="29"/>
        <v>0.5</v>
      </c>
      <c r="N130" s="113">
        <f t="shared" si="30"/>
        <v>0.5</v>
      </c>
      <c r="O130" s="114">
        <f t="shared" si="31"/>
        <v>1</v>
      </c>
      <c r="P130" s="115">
        <f t="shared" si="32"/>
        <v>0.5</v>
      </c>
      <c r="Q130" s="116">
        <f t="shared" si="33"/>
        <v>0</v>
      </c>
      <c r="R130" s="124">
        <f t="shared" si="34"/>
        <v>1</v>
      </c>
      <c r="S130" s="125">
        <f t="shared" si="35"/>
        <v>1</v>
      </c>
      <c r="T130" s="126">
        <f t="shared" si="36"/>
        <v>1</v>
      </c>
      <c r="U130" s="127">
        <f t="shared" si="37"/>
        <v>1</v>
      </c>
      <c r="V130" s="128">
        <f t="shared" si="38"/>
        <v>1</v>
      </c>
      <c r="W130" s="117">
        <f t="shared" si="39"/>
        <v>0.5</v>
      </c>
    </row>
    <row r="131" spans="1:23" x14ac:dyDescent="0.25">
      <c r="A131" s="36">
        <v>9</v>
      </c>
      <c r="B131" s="36">
        <v>16</v>
      </c>
      <c r="C131" s="36">
        <v>3</v>
      </c>
      <c r="D131" s="36">
        <v>2</v>
      </c>
      <c r="E131" s="36">
        <v>3</v>
      </c>
      <c r="F131" s="36">
        <v>2</v>
      </c>
      <c r="G131" s="36">
        <v>2</v>
      </c>
      <c r="H131" s="36">
        <v>2</v>
      </c>
      <c r="I131" s="36">
        <v>1</v>
      </c>
      <c r="J131" s="36">
        <v>3</v>
      </c>
      <c r="K131" s="36">
        <v>6</v>
      </c>
      <c r="L131" s="133">
        <f t="shared" si="28"/>
        <v>3</v>
      </c>
      <c r="M131" s="112">
        <f t="shared" si="29"/>
        <v>0.25</v>
      </c>
      <c r="N131" s="113">
        <f t="shared" si="30"/>
        <v>0.5</v>
      </c>
      <c r="O131" s="114">
        <f t="shared" si="31"/>
        <v>0.75</v>
      </c>
      <c r="P131" s="115">
        <f t="shared" si="32"/>
        <v>0.5</v>
      </c>
      <c r="Q131" s="116">
        <f t="shared" si="33"/>
        <v>0</v>
      </c>
      <c r="R131" s="124">
        <f t="shared" si="34"/>
        <v>1</v>
      </c>
      <c r="S131" s="125">
        <f t="shared" si="35"/>
        <v>1</v>
      </c>
      <c r="T131" s="126">
        <f t="shared" si="36"/>
        <v>1</v>
      </c>
      <c r="U131" s="127">
        <f t="shared" si="37"/>
        <v>1</v>
      </c>
      <c r="V131" s="128">
        <f t="shared" si="38"/>
        <v>1</v>
      </c>
      <c r="W131" s="117">
        <f t="shared" si="39"/>
        <v>0.4</v>
      </c>
    </row>
    <row r="132" spans="1:23" x14ac:dyDescent="0.25">
      <c r="A132" s="36">
        <v>1</v>
      </c>
      <c r="B132" s="36">
        <v>4</v>
      </c>
      <c r="C132" s="36">
        <v>4</v>
      </c>
      <c r="D132" s="36">
        <v>2</v>
      </c>
      <c r="E132" s="36">
        <v>2</v>
      </c>
      <c r="F132" s="36">
        <v>2</v>
      </c>
      <c r="G132" s="36">
        <v>1</v>
      </c>
      <c r="H132" s="36">
        <v>2</v>
      </c>
      <c r="I132" s="36">
        <v>2</v>
      </c>
      <c r="J132" s="36">
        <v>3</v>
      </c>
      <c r="K132" s="36">
        <v>6</v>
      </c>
      <c r="L132" s="133">
        <f t="shared" si="28"/>
        <v>3</v>
      </c>
      <c r="M132" s="112">
        <f t="shared" si="29"/>
        <v>0.5</v>
      </c>
      <c r="N132" s="113">
        <f t="shared" si="30"/>
        <v>0.75</v>
      </c>
      <c r="O132" s="114">
        <f t="shared" si="31"/>
        <v>0.5</v>
      </c>
      <c r="P132" s="115">
        <f t="shared" si="32"/>
        <v>0.5</v>
      </c>
      <c r="Q132" s="116">
        <f t="shared" si="33"/>
        <v>0</v>
      </c>
      <c r="R132" s="124">
        <f t="shared" si="34"/>
        <v>1</v>
      </c>
      <c r="S132" s="125">
        <f t="shared" si="35"/>
        <v>1</v>
      </c>
      <c r="T132" s="126">
        <f t="shared" si="36"/>
        <v>1</v>
      </c>
      <c r="U132" s="127">
        <f t="shared" si="37"/>
        <v>1</v>
      </c>
      <c r="V132" s="128">
        <f t="shared" si="38"/>
        <v>1</v>
      </c>
      <c r="W132" s="117">
        <f t="shared" si="39"/>
        <v>0.45</v>
      </c>
    </row>
    <row r="133" spans="1:23" x14ac:dyDescent="0.25">
      <c r="A133" s="36">
        <v>9</v>
      </c>
      <c r="B133" s="36">
        <v>4</v>
      </c>
      <c r="C133" s="36">
        <v>3</v>
      </c>
      <c r="D133" s="36">
        <v>3</v>
      </c>
      <c r="E133" s="36">
        <v>2</v>
      </c>
      <c r="F133" s="36">
        <v>2</v>
      </c>
      <c r="G133" s="36">
        <v>2</v>
      </c>
      <c r="H133" s="36">
        <v>1</v>
      </c>
      <c r="I133" s="36">
        <v>1</v>
      </c>
      <c r="J133" s="36">
        <v>1</v>
      </c>
      <c r="K133" s="36">
        <v>1</v>
      </c>
      <c r="L133" s="133">
        <f t="shared" si="28"/>
        <v>3</v>
      </c>
      <c r="M133" s="112">
        <f t="shared" si="29"/>
        <v>0.25</v>
      </c>
      <c r="N133" s="113">
        <f t="shared" si="30"/>
        <v>0.5</v>
      </c>
      <c r="O133" s="114">
        <f t="shared" si="31"/>
        <v>1</v>
      </c>
      <c r="P133" s="115">
        <f t="shared" si="32"/>
        <v>1</v>
      </c>
      <c r="Q133" s="116">
        <f t="shared" si="33"/>
        <v>1</v>
      </c>
      <c r="R133" s="124">
        <f t="shared" si="34"/>
        <v>1</v>
      </c>
      <c r="S133" s="125">
        <f t="shared" si="35"/>
        <v>1</v>
      </c>
      <c r="T133" s="126">
        <f t="shared" si="36"/>
        <v>1</v>
      </c>
      <c r="U133" s="127">
        <f t="shared" si="37"/>
        <v>1</v>
      </c>
      <c r="V133" s="128">
        <f t="shared" si="38"/>
        <v>1</v>
      </c>
      <c r="W133" s="117">
        <f t="shared" si="39"/>
        <v>0.75</v>
      </c>
    </row>
    <row r="134" spans="1:23" x14ac:dyDescent="0.25">
      <c r="A134" s="36">
        <v>5</v>
      </c>
      <c r="B134" s="36">
        <v>4</v>
      </c>
      <c r="C134" s="36">
        <v>4</v>
      </c>
      <c r="D134" s="36">
        <v>2</v>
      </c>
      <c r="E134" s="36">
        <v>3</v>
      </c>
      <c r="F134" s="36">
        <v>3</v>
      </c>
      <c r="G134" s="36">
        <v>2</v>
      </c>
      <c r="H134" s="36">
        <v>1</v>
      </c>
      <c r="I134" s="36">
        <v>1</v>
      </c>
      <c r="J134" s="36">
        <v>2</v>
      </c>
      <c r="K134" s="36">
        <v>6</v>
      </c>
      <c r="L134" s="133">
        <f t="shared" si="28"/>
        <v>3</v>
      </c>
      <c r="M134" s="112">
        <f t="shared" si="29"/>
        <v>0.25</v>
      </c>
      <c r="N134" s="113">
        <f t="shared" si="30"/>
        <v>0.25</v>
      </c>
      <c r="O134" s="114">
        <f t="shared" si="31"/>
        <v>1</v>
      </c>
      <c r="P134" s="115">
        <f t="shared" si="32"/>
        <v>1</v>
      </c>
      <c r="Q134" s="116">
        <f t="shared" si="33"/>
        <v>0</v>
      </c>
      <c r="R134" s="124">
        <f t="shared" si="34"/>
        <v>1</v>
      </c>
      <c r="S134" s="125">
        <f t="shared" si="35"/>
        <v>1</v>
      </c>
      <c r="T134" s="126">
        <f t="shared" si="36"/>
        <v>1</v>
      </c>
      <c r="U134" s="127">
        <f t="shared" si="37"/>
        <v>1</v>
      </c>
      <c r="V134" s="128">
        <f t="shared" si="38"/>
        <v>1</v>
      </c>
      <c r="W134" s="117">
        <f t="shared" si="39"/>
        <v>0.5</v>
      </c>
    </row>
    <row r="135" spans="1:23" x14ac:dyDescent="0.25">
      <c r="A135" s="36">
        <v>5</v>
      </c>
      <c r="B135" s="36">
        <v>4</v>
      </c>
      <c r="C135" s="36">
        <v>3</v>
      </c>
      <c r="D135" s="36">
        <v>99</v>
      </c>
      <c r="E135" s="36">
        <v>3</v>
      </c>
      <c r="F135" s="36">
        <v>2</v>
      </c>
      <c r="G135" s="36">
        <v>2</v>
      </c>
      <c r="H135" s="36">
        <v>1</v>
      </c>
      <c r="I135" s="36">
        <v>1</v>
      </c>
      <c r="J135" s="36">
        <v>2</v>
      </c>
      <c r="K135" s="36">
        <v>6</v>
      </c>
      <c r="L135" s="133">
        <f t="shared" si="28"/>
        <v>3</v>
      </c>
      <c r="M135" s="112">
        <f t="shared" si="29"/>
        <v>0</v>
      </c>
      <c r="N135" s="113">
        <f t="shared" si="30"/>
        <v>0.5</v>
      </c>
      <c r="O135" s="114">
        <f t="shared" si="31"/>
        <v>1</v>
      </c>
      <c r="P135" s="115">
        <f t="shared" si="32"/>
        <v>1</v>
      </c>
      <c r="Q135" s="116">
        <f t="shared" si="33"/>
        <v>0</v>
      </c>
      <c r="R135" s="124">
        <f t="shared" si="34"/>
        <v>0</v>
      </c>
      <c r="S135" s="125">
        <f t="shared" si="35"/>
        <v>1</v>
      </c>
      <c r="T135" s="126">
        <f t="shared" si="36"/>
        <v>1</v>
      </c>
      <c r="U135" s="127">
        <f t="shared" si="37"/>
        <v>1</v>
      </c>
      <c r="V135" s="128">
        <f t="shared" si="38"/>
        <v>1</v>
      </c>
      <c r="W135" s="117">
        <f t="shared" si="39"/>
        <v>0.625</v>
      </c>
    </row>
    <row r="136" spans="1:23" x14ac:dyDescent="0.25">
      <c r="A136" s="36">
        <v>6</v>
      </c>
      <c r="B136" s="36">
        <v>4</v>
      </c>
      <c r="C136" s="36">
        <v>3</v>
      </c>
      <c r="D136" s="36">
        <v>3</v>
      </c>
      <c r="E136" s="36">
        <v>1</v>
      </c>
      <c r="F136" s="36">
        <v>2</v>
      </c>
      <c r="G136" s="36">
        <v>2</v>
      </c>
      <c r="H136" s="36">
        <v>1</v>
      </c>
      <c r="I136" s="36">
        <v>2</v>
      </c>
      <c r="J136" s="36">
        <v>3</v>
      </c>
      <c r="K136" s="36">
        <v>6</v>
      </c>
      <c r="L136" s="133">
        <f t="shared" si="28"/>
        <v>3</v>
      </c>
      <c r="M136" s="112">
        <f t="shared" si="29"/>
        <v>0.5</v>
      </c>
      <c r="N136" s="113">
        <f t="shared" si="30"/>
        <v>0.5</v>
      </c>
      <c r="O136" s="114">
        <f t="shared" si="31"/>
        <v>0.75</v>
      </c>
      <c r="P136" s="115">
        <f t="shared" si="32"/>
        <v>0.5</v>
      </c>
      <c r="Q136" s="116">
        <f t="shared" si="33"/>
        <v>0</v>
      </c>
      <c r="R136" s="124">
        <f t="shared" si="34"/>
        <v>1</v>
      </c>
      <c r="S136" s="125">
        <f t="shared" si="35"/>
        <v>1</v>
      </c>
      <c r="T136" s="126">
        <f t="shared" si="36"/>
        <v>1</v>
      </c>
      <c r="U136" s="127">
        <f t="shared" si="37"/>
        <v>1</v>
      </c>
      <c r="V136" s="128">
        <f t="shared" si="38"/>
        <v>1</v>
      </c>
      <c r="W136" s="117">
        <f t="shared" si="39"/>
        <v>0.45</v>
      </c>
    </row>
    <row r="137" spans="1:23" x14ac:dyDescent="0.25">
      <c r="A137" s="36">
        <v>1</v>
      </c>
      <c r="B137" s="36">
        <v>4</v>
      </c>
      <c r="C137" s="36">
        <v>3</v>
      </c>
      <c r="D137" s="36">
        <v>2</v>
      </c>
      <c r="E137" s="36">
        <v>3</v>
      </c>
      <c r="F137" s="36">
        <v>3</v>
      </c>
      <c r="G137" s="36">
        <v>3</v>
      </c>
      <c r="H137" s="36">
        <v>1</v>
      </c>
      <c r="I137" s="36">
        <v>3</v>
      </c>
      <c r="J137" s="36">
        <v>3</v>
      </c>
      <c r="K137" s="36">
        <v>3</v>
      </c>
      <c r="L137" s="133">
        <f t="shared" si="28"/>
        <v>3</v>
      </c>
      <c r="M137" s="112">
        <f t="shared" si="29"/>
        <v>0.25</v>
      </c>
      <c r="N137" s="113">
        <f t="shared" si="30"/>
        <v>0</v>
      </c>
      <c r="O137" s="114">
        <f t="shared" si="31"/>
        <v>0.5</v>
      </c>
      <c r="P137" s="115">
        <f t="shared" si="32"/>
        <v>0.5</v>
      </c>
      <c r="Q137" s="116">
        <f t="shared" si="33"/>
        <v>0.5</v>
      </c>
      <c r="R137" s="124">
        <f t="shared" si="34"/>
        <v>1</v>
      </c>
      <c r="S137" s="125">
        <f t="shared" si="35"/>
        <v>1</v>
      </c>
      <c r="T137" s="126">
        <f t="shared" si="36"/>
        <v>1</v>
      </c>
      <c r="U137" s="127">
        <f t="shared" si="37"/>
        <v>1</v>
      </c>
      <c r="V137" s="128">
        <f t="shared" si="38"/>
        <v>1</v>
      </c>
      <c r="W137" s="117">
        <f t="shared" si="39"/>
        <v>0.35</v>
      </c>
    </row>
    <row r="138" spans="1:23" x14ac:dyDescent="0.25">
      <c r="A138" s="36">
        <v>5</v>
      </c>
      <c r="B138" s="36">
        <v>4</v>
      </c>
      <c r="C138" s="36">
        <v>3</v>
      </c>
      <c r="D138" s="36">
        <v>1</v>
      </c>
      <c r="E138" s="36">
        <v>3</v>
      </c>
      <c r="F138" s="36">
        <v>1</v>
      </c>
      <c r="G138" s="36">
        <v>2</v>
      </c>
      <c r="H138" s="36">
        <v>1</v>
      </c>
      <c r="I138" s="36">
        <v>2</v>
      </c>
      <c r="J138" s="36">
        <v>6</v>
      </c>
      <c r="K138" s="36">
        <v>6</v>
      </c>
      <c r="L138" s="133">
        <f t="shared" si="28"/>
        <v>3</v>
      </c>
      <c r="M138" s="112">
        <f t="shared" si="29"/>
        <v>0.5</v>
      </c>
      <c r="N138" s="113">
        <f t="shared" si="30"/>
        <v>0.75</v>
      </c>
      <c r="O138" s="114">
        <f t="shared" si="31"/>
        <v>0.75</v>
      </c>
      <c r="P138" s="115">
        <f t="shared" si="32"/>
        <v>0</v>
      </c>
      <c r="Q138" s="116">
        <f t="shared" si="33"/>
        <v>0</v>
      </c>
      <c r="R138" s="124">
        <f t="shared" si="34"/>
        <v>1</v>
      </c>
      <c r="S138" s="125">
        <f t="shared" si="35"/>
        <v>1</v>
      </c>
      <c r="T138" s="126">
        <f t="shared" si="36"/>
        <v>1</v>
      </c>
      <c r="U138" s="127">
        <f t="shared" si="37"/>
        <v>1</v>
      </c>
      <c r="V138" s="128">
        <f t="shared" si="38"/>
        <v>1</v>
      </c>
      <c r="W138" s="117">
        <f t="shared" si="39"/>
        <v>0.4</v>
      </c>
    </row>
    <row r="139" spans="1:23" x14ac:dyDescent="0.25">
      <c r="A139" s="36">
        <v>1</v>
      </c>
      <c r="B139" s="36">
        <v>4</v>
      </c>
      <c r="C139" s="36">
        <v>4</v>
      </c>
      <c r="D139" s="36">
        <v>1</v>
      </c>
      <c r="E139" s="36">
        <v>3</v>
      </c>
      <c r="F139" s="36">
        <v>1</v>
      </c>
      <c r="G139" s="36">
        <v>2</v>
      </c>
      <c r="H139" s="36">
        <v>1</v>
      </c>
      <c r="I139" s="36">
        <v>1</v>
      </c>
      <c r="J139" s="36">
        <v>5</v>
      </c>
      <c r="K139" s="36">
        <v>4</v>
      </c>
      <c r="L139" s="133">
        <f t="shared" si="28"/>
        <v>3</v>
      </c>
      <c r="M139" s="112">
        <f t="shared" si="29"/>
        <v>0.5</v>
      </c>
      <c r="N139" s="113">
        <f t="shared" si="30"/>
        <v>0.75</v>
      </c>
      <c r="O139" s="114">
        <f t="shared" si="31"/>
        <v>1</v>
      </c>
      <c r="P139" s="115">
        <f t="shared" si="32"/>
        <v>0</v>
      </c>
      <c r="Q139" s="116">
        <f t="shared" si="33"/>
        <v>0.5</v>
      </c>
      <c r="R139" s="124">
        <f t="shared" si="34"/>
        <v>1</v>
      </c>
      <c r="S139" s="125">
        <f t="shared" si="35"/>
        <v>1</v>
      </c>
      <c r="T139" s="126">
        <f t="shared" si="36"/>
        <v>1</v>
      </c>
      <c r="U139" s="127">
        <f t="shared" si="37"/>
        <v>1</v>
      </c>
      <c r="V139" s="128">
        <f t="shared" si="38"/>
        <v>1</v>
      </c>
      <c r="W139" s="117">
        <f t="shared" si="39"/>
        <v>0.55000000000000004</v>
      </c>
    </row>
    <row r="140" spans="1:23" x14ac:dyDescent="0.25">
      <c r="A140" s="36">
        <v>1</v>
      </c>
      <c r="B140" s="36">
        <v>4</v>
      </c>
      <c r="C140" s="36">
        <v>3</v>
      </c>
      <c r="D140" s="36">
        <v>3</v>
      </c>
      <c r="E140" s="36">
        <v>2</v>
      </c>
      <c r="F140" s="36">
        <v>2</v>
      </c>
      <c r="G140" s="36">
        <v>2</v>
      </c>
      <c r="H140" s="36">
        <v>1</v>
      </c>
      <c r="I140" s="36">
        <v>2</v>
      </c>
      <c r="J140" s="36">
        <v>3</v>
      </c>
      <c r="K140" s="36">
        <v>2</v>
      </c>
      <c r="L140" s="133">
        <f t="shared" si="28"/>
        <v>3</v>
      </c>
      <c r="M140" s="112">
        <f t="shared" si="29"/>
        <v>0.25</v>
      </c>
      <c r="N140" s="113">
        <f t="shared" si="30"/>
        <v>0.5</v>
      </c>
      <c r="O140" s="114">
        <f t="shared" si="31"/>
        <v>0.75</v>
      </c>
      <c r="P140" s="115">
        <f t="shared" si="32"/>
        <v>0.5</v>
      </c>
      <c r="Q140" s="116">
        <f t="shared" si="33"/>
        <v>1</v>
      </c>
      <c r="R140" s="124">
        <f t="shared" si="34"/>
        <v>1</v>
      </c>
      <c r="S140" s="125">
        <f t="shared" si="35"/>
        <v>1</v>
      </c>
      <c r="T140" s="126">
        <f t="shared" si="36"/>
        <v>1</v>
      </c>
      <c r="U140" s="127">
        <f t="shared" si="37"/>
        <v>1</v>
      </c>
      <c r="V140" s="128">
        <f t="shared" si="38"/>
        <v>1</v>
      </c>
      <c r="W140" s="117">
        <f t="shared" si="39"/>
        <v>0.6</v>
      </c>
    </row>
    <row r="141" spans="1:23" x14ac:dyDescent="0.25">
      <c r="A141" s="36">
        <v>7</v>
      </c>
      <c r="B141" s="36">
        <v>4</v>
      </c>
      <c r="C141" s="36">
        <v>3</v>
      </c>
      <c r="D141" s="36">
        <v>2</v>
      </c>
      <c r="E141" s="36">
        <v>3</v>
      </c>
      <c r="F141" s="36">
        <v>2</v>
      </c>
      <c r="G141" s="36">
        <v>2</v>
      </c>
      <c r="H141" s="36">
        <v>1</v>
      </c>
      <c r="I141" s="36">
        <v>2</v>
      </c>
      <c r="J141" s="36">
        <v>1</v>
      </c>
      <c r="K141" s="36">
        <v>6</v>
      </c>
      <c r="L141" s="133">
        <f t="shared" si="28"/>
        <v>3</v>
      </c>
      <c r="M141" s="112">
        <f t="shared" si="29"/>
        <v>0.25</v>
      </c>
      <c r="N141" s="113">
        <f t="shared" si="30"/>
        <v>0.5</v>
      </c>
      <c r="O141" s="114">
        <f t="shared" si="31"/>
        <v>0.75</v>
      </c>
      <c r="P141" s="115">
        <f t="shared" si="32"/>
        <v>1</v>
      </c>
      <c r="Q141" s="116">
        <f t="shared" si="33"/>
        <v>0</v>
      </c>
      <c r="R141" s="124">
        <f t="shared" si="34"/>
        <v>1</v>
      </c>
      <c r="S141" s="125">
        <f t="shared" si="35"/>
        <v>1</v>
      </c>
      <c r="T141" s="126">
        <f t="shared" si="36"/>
        <v>1</v>
      </c>
      <c r="U141" s="127">
        <f t="shared" si="37"/>
        <v>1</v>
      </c>
      <c r="V141" s="128">
        <f t="shared" si="38"/>
        <v>1</v>
      </c>
      <c r="W141" s="117">
        <f t="shared" si="39"/>
        <v>0.5</v>
      </c>
    </row>
    <row r="142" spans="1:23" x14ac:dyDescent="0.25">
      <c r="A142" s="36">
        <v>5</v>
      </c>
      <c r="B142" s="36">
        <v>16</v>
      </c>
      <c r="C142" s="36">
        <v>4</v>
      </c>
      <c r="D142" s="36">
        <v>3</v>
      </c>
      <c r="E142" s="36">
        <v>3</v>
      </c>
      <c r="F142" s="36">
        <v>2</v>
      </c>
      <c r="G142" s="36">
        <v>2</v>
      </c>
      <c r="H142" s="36">
        <v>3</v>
      </c>
      <c r="I142" s="36">
        <v>2</v>
      </c>
      <c r="J142" s="36">
        <v>3</v>
      </c>
      <c r="K142" s="36">
        <v>6</v>
      </c>
      <c r="L142" s="133">
        <f t="shared" si="28"/>
        <v>3</v>
      </c>
      <c r="M142" s="112">
        <f t="shared" si="29"/>
        <v>0</v>
      </c>
      <c r="N142" s="113">
        <f t="shared" si="30"/>
        <v>0.5</v>
      </c>
      <c r="O142" s="114">
        <f t="shared" si="31"/>
        <v>0.25</v>
      </c>
      <c r="P142" s="115">
        <f t="shared" si="32"/>
        <v>0.5</v>
      </c>
      <c r="Q142" s="116">
        <f t="shared" si="33"/>
        <v>0</v>
      </c>
      <c r="R142" s="124">
        <f t="shared" si="34"/>
        <v>1</v>
      </c>
      <c r="S142" s="125">
        <f t="shared" si="35"/>
        <v>1</v>
      </c>
      <c r="T142" s="126">
        <f t="shared" si="36"/>
        <v>1</v>
      </c>
      <c r="U142" s="127">
        <f t="shared" si="37"/>
        <v>1</v>
      </c>
      <c r="V142" s="128">
        <f t="shared" si="38"/>
        <v>1</v>
      </c>
      <c r="W142" s="117">
        <f t="shared" si="39"/>
        <v>0.25</v>
      </c>
    </row>
    <row r="143" spans="1:23" x14ac:dyDescent="0.25">
      <c r="A143" s="36">
        <v>5</v>
      </c>
      <c r="B143" s="36">
        <v>4</v>
      </c>
      <c r="C143" s="36">
        <v>2</v>
      </c>
      <c r="D143" s="36">
        <v>3</v>
      </c>
      <c r="E143" s="36">
        <v>3</v>
      </c>
      <c r="F143" s="36">
        <v>3</v>
      </c>
      <c r="G143" s="36">
        <v>2</v>
      </c>
      <c r="H143" s="36">
        <v>1</v>
      </c>
      <c r="I143" s="36">
        <v>3</v>
      </c>
      <c r="J143" s="36">
        <v>6</v>
      </c>
      <c r="K143" s="36">
        <v>6</v>
      </c>
      <c r="L143" s="133">
        <f t="shared" si="28"/>
        <v>3</v>
      </c>
      <c r="M143" s="112">
        <f t="shared" si="29"/>
        <v>0</v>
      </c>
      <c r="N143" s="113">
        <f t="shared" si="30"/>
        <v>0.25</v>
      </c>
      <c r="O143" s="114">
        <f t="shared" si="31"/>
        <v>0.5</v>
      </c>
      <c r="P143" s="115">
        <f t="shared" si="32"/>
        <v>0</v>
      </c>
      <c r="Q143" s="116">
        <f t="shared" si="33"/>
        <v>0</v>
      </c>
      <c r="R143" s="124">
        <f t="shared" si="34"/>
        <v>1</v>
      </c>
      <c r="S143" s="125">
        <f t="shared" si="35"/>
        <v>1</v>
      </c>
      <c r="T143" s="126">
        <f t="shared" si="36"/>
        <v>1</v>
      </c>
      <c r="U143" s="127">
        <f t="shared" si="37"/>
        <v>1</v>
      </c>
      <c r="V143" s="128">
        <f t="shared" si="38"/>
        <v>1</v>
      </c>
      <c r="W143" s="117">
        <f t="shared" si="39"/>
        <v>0.15</v>
      </c>
    </row>
    <row r="144" spans="1:23" x14ac:dyDescent="0.25">
      <c r="A144" s="36">
        <v>1</v>
      </c>
      <c r="B144" s="36">
        <v>4</v>
      </c>
      <c r="C144" s="36">
        <v>4</v>
      </c>
      <c r="D144" s="36">
        <v>3</v>
      </c>
      <c r="E144" s="36">
        <v>2</v>
      </c>
      <c r="F144" s="36">
        <v>2</v>
      </c>
      <c r="G144" s="36">
        <v>2</v>
      </c>
      <c r="H144" s="36">
        <v>1</v>
      </c>
      <c r="I144" s="36">
        <v>1</v>
      </c>
      <c r="J144" s="36">
        <v>3</v>
      </c>
      <c r="K144" s="36">
        <v>6</v>
      </c>
      <c r="L144" s="133">
        <f t="shared" si="28"/>
        <v>3</v>
      </c>
      <c r="M144" s="112">
        <f t="shared" si="29"/>
        <v>0.25</v>
      </c>
      <c r="N144" s="113">
        <f t="shared" si="30"/>
        <v>0.5</v>
      </c>
      <c r="O144" s="114">
        <f t="shared" si="31"/>
        <v>1</v>
      </c>
      <c r="P144" s="115">
        <f t="shared" si="32"/>
        <v>0.5</v>
      </c>
      <c r="Q144" s="116">
        <f t="shared" si="33"/>
        <v>0</v>
      </c>
      <c r="R144" s="124">
        <f t="shared" si="34"/>
        <v>1</v>
      </c>
      <c r="S144" s="125">
        <f t="shared" si="35"/>
        <v>1</v>
      </c>
      <c r="T144" s="126">
        <f t="shared" si="36"/>
        <v>1</v>
      </c>
      <c r="U144" s="127">
        <f t="shared" si="37"/>
        <v>1</v>
      </c>
      <c r="V144" s="128">
        <f t="shared" si="38"/>
        <v>1</v>
      </c>
      <c r="W144" s="117">
        <f t="shared" si="39"/>
        <v>0.45</v>
      </c>
    </row>
    <row r="145" spans="1:23" x14ac:dyDescent="0.25">
      <c r="A145" s="36">
        <v>3</v>
      </c>
      <c r="B145" s="36">
        <v>4</v>
      </c>
      <c r="C145" s="36">
        <v>4</v>
      </c>
      <c r="D145" s="36">
        <v>1</v>
      </c>
      <c r="E145" s="36">
        <v>3</v>
      </c>
      <c r="F145" s="36">
        <v>1</v>
      </c>
      <c r="G145" s="36">
        <v>2</v>
      </c>
      <c r="H145" s="36">
        <v>1</v>
      </c>
      <c r="I145" s="36">
        <v>2</v>
      </c>
      <c r="J145" s="36">
        <v>2</v>
      </c>
      <c r="K145" s="36">
        <v>6</v>
      </c>
      <c r="L145" s="133">
        <f t="shared" si="28"/>
        <v>3</v>
      </c>
      <c r="M145" s="112">
        <f t="shared" si="29"/>
        <v>0.5</v>
      </c>
      <c r="N145" s="113">
        <f t="shared" si="30"/>
        <v>0.75</v>
      </c>
      <c r="O145" s="114">
        <f t="shared" si="31"/>
        <v>0.75</v>
      </c>
      <c r="P145" s="115">
        <f t="shared" si="32"/>
        <v>1</v>
      </c>
      <c r="Q145" s="116">
        <f t="shared" si="33"/>
        <v>0</v>
      </c>
      <c r="R145" s="124">
        <f t="shared" si="34"/>
        <v>1</v>
      </c>
      <c r="S145" s="125">
        <f t="shared" si="35"/>
        <v>1</v>
      </c>
      <c r="T145" s="126">
        <f t="shared" si="36"/>
        <v>1</v>
      </c>
      <c r="U145" s="127">
        <f t="shared" si="37"/>
        <v>1</v>
      </c>
      <c r="V145" s="128">
        <f t="shared" si="38"/>
        <v>1</v>
      </c>
      <c r="W145" s="117">
        <f t="shared" si="39"/>
        <v>0.6</v>
      </c>
    </row>
    <row r="146" spans="1:23" x14ac:dyDescent="0.25">
      <c r="A146" s="36">
        <v>7</v>
      </c>
      <c r="B146" s="36">
        <v>4</v>
      </c>
      <c r="C146" s="36">
        <v>3</v>
      </c>
      <c r="D146" s="36">
        <v>2</v>
      </c>
      <c r="E146" s="36">
        <v>2</v>
      </c>
      <c r="F146" s="36">
        <v>2</v>
      </c>
      <c r="G146" s="36">
        <v>2</v>
      </c>
      <c r="H146" s="36">
        <v>2</v>
      </c>
      <c r="I146" s="36">
        <v>2</v>
      </c>
      <c r="J146" s="36">
        <v>1</v>
      </c>
      <c r="K146" s="36">
        <v>2</v>
      </c>
      <c r="L146" s="133">
        <f t="shared" si="28"/>
        <v>3</v>
      </c>
      <c r="M146" s="112">
        <f t="shared" si="29"/>
        <v>0.5</v>
      </c>
      <c r="N146" s="113">
        <f t="shared" si="30"/>
        <v>0.5</v>
      </c>
      <c r="O146" s="114">
        <f t="shared" si="31"/>
        <v>0.5</v>
      </c>
      <c r="P146" s="115">
        <f t="shared" si="32"/>
        <v>1</v>
      </c>
      <c r="Q146" s="116">
        <f t="shared" si="33"/>
        <v>1</v>
      </c>
      <c r="R146" s="124">
        <f t="shared" si="34"/>
        <v>1</v>
      </c>
      <c r="S146" s="125">
        <f t="shared" si="35"/>
        <v>1</v>
      </c>
      <c r="T146" s="126">
        <f t="shared" si="36"/>
        <v>1</v>
      </c>
      <c r="U146" s="127">
        <f t="shared" si="37"/>
        <v>1</v>
      </c>
      <c r="V146" s="128">
        <f t="shared" si="38"/>
        <v>1</v>
      </c>
      <c r="W146" s="117">
        <f t="shared" si="39"/>
        <v>0.7</v>
      </c>
    </row>
    <row r="147" spans="1:23" s="74" customFormat="1" x14ac:dyDescent="0.25">
      <c r="A147" s="134"/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5"/>
      <c r="M147" s="74">
        <f>SUM(M125:M146)/SUM(R125:R146)*100</f>
        <v>39.285714285714285</v>
      </c>
      <c r="N147" s="74">
        <f t="shared" ref="N147:Q147" si="40">SUM(N125:N146)/SUM(S125:S146)*100</f>
        <v>52.272727272727273</v>
      </c>
      <c r="O147" s="74">
        <f t="shared" si="40"/>
        <v>70.454545454545453</v>
      </c>
      <c r="P147" s="74">
        <f t="shared" si="40"/>
        <v>64.285714285714292</v>
      </c>
      <c r="Q147" s="74">
        <f t="shared" si="40"/>
        <v>27.27272727272727</v>
      </c>
      <c r="R147" s="135"/>
      <c r="S147" s="135"/>
      <c r="T147" s="135"/>
      <c r="U147" s="135"/>
      <c r="V147" s="135"/>
      <c r="W147" s="74">
        <f>SUM(M147:Q147)/5</f>
        <v>50.714285714285715</v>
      </c>
    </row>
    <row r="148" spans="1:23" s="112" customFormat="1" ht="15.75" x14ac:dyDescent="0.25">
      <c r="A148" s="141" t="s">
        <v>988</v>
      </c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R148" s="124"/>
      <c r="S148" s="124"/>
      <c r="T148" s="124"/>
      <c r="U148" s="124"/>
      <c r="V148" s="124"/>
    </row>
    <row r="149" spans="1:23" x14ac:dyDescent="0.25">
      <c r="A149" s="36">
        <v>9</v>
      </c>
      <c r="B149" s="36">
        <v>1</v>
      </c>
      <c r="C149" s="36">
        <v>4</v>
      </c>
      <c r="D149" s="36">
        <v>2</v>
      </c>
      <c r="E149" s="36">
        <v>3</v>
      </c>
      <c r="F149" s="36">
        <v>2</v>
      </c>
      <c r="G149" s="36">
        <v>2</v>
      </c>
      <c r="H149" s="36">
        <v>2</v>
      </c>
      <c r="I149" s="36">
        <v>1</v>
      </c>
      <c r="J149" s="36">
        <v>3</v>
      </c>
      <c r="K149" s="36">
        <v>5</v>
      </c>
      <c r="L149" s="133">
        <f t="shared" ref="L149:L180" si="41">IF(OR((B149=3),(B149=5),(B149=8)),2,IF((B149=12),6,IF(OR((B149=4),(B149=13),(B149=16)),3,IF(OR((B149=1),(B149=10)),4,IF(OR((B149=2),(B149=11)),5,1)))))</f>
        <v>4</v>
      </c>
      <c r="M149" s="112">
        <f t="shared" ref="M149:M199" si="42">(IF(D149=1,2,IF(D149=2,1,0))+IF(E149=1,2,IF(E149=2,1,0)))*0.25</f>
        <v>0.25</v>
      </c>
      <c r="N149" s="113">
        <f t="shared" ref="N149:N199" si="43">(IF(F149=1,2,IF(F149=2,1,0))+IF(G149=1,2,IF(G149=2,1,0)))*0.25</f>
        <v>0.5</v>
      </c>
      <c r="O149" s="114">
        <f t="shared" ref="O149:O199" si="44">(IF(H149=1,2,IF(H149=2,1,0))+IF(I149=1,2,IF(I149=2,1,0)))*0.25</f>
        <v>0.75</v>
      </c>
      <c r="P149" s="115">
        <f t="shared" ref="P149:P199" si="45">IF(J149&gt;4,0,IF(J149&gt;2,0.5,1))</f>
        <v>0.5</v>
      </c>
      <c r="Q149" s="116">
        <f t="shared" ref="Q149:Q199" si="46">IF(K149&gt;4,0,IF(K149&gt;2,0.5,1))</f>
        <v>0</v>
      </c>
      <c r="R149" s="124">
        <f t="shared" ref="R149:R199" si="47">IF(OR((D149=99),(E149=99)),0,1)</f>
        <v>1</v>
      </c>
      <c r="S149" s="125">
        <f t="shared" ref="S149:S199" si="48">IF(OR((F149=99),(G149=99)),0,1)</f>
        <v>1</v>
      </c>
      <c r="T149" s="126">
        <f t="shared" ref="T149:T199" si="49">IF(OR((H149=99),(I149=99)),0,1)</f>
        <v>1</v>
      </c>
      <c r="U149" s="127">
        <f t="shared" ref="U149:U199" si="50">IF(J149=99,0,1)</f>
        <v>1</v>
      </c>
      <c r="V149" s="128">
        <f t="shared" ref="V149:V199" si="51">IF(K149=99,0,1)</f>
        <v>1</v>
      </c>
      <c r="W149" s="117">
        <f t="shared" ref="W149:W199" si="52">(M149*R149+N149*S149+O149*T149+P149*U149+Q149*V149)/SUM(R149:V149)</f>
        <v>0.4</v>
      </c>
    </row>
    <row r="150" spans="1:23" x14ac:dyDescent="0.25">
      <c r="A150" s="36">
        <v>7</v>
      </c>
      <c r="B150" s="36">
        <v>1</v>
      </c>
      <c r="C150" s="36">
        <v>2</v>
      </c>
      <c r="D150" s="36">
        <v>3</v>
      </c>
      <c r="E150" s="36">
        <v>2</v>
      </c>
      <c r="F150" s="36">
        <v>3</v>
      </c>
      <c r="G150" s="36">
        <v>2</v>
      </c>
      <c r="H150" s="36">
        <v>1</v>
      </c>
      <c r="I150" s="36">
        <v>1</v>
      </c>
      <c r="J150" s="36">
        <v>1</v>
      </c>
      <c r="K150" s="36">
        <v>3</v>
      </c>
      <c r="L150" s="133">
        <f t="shared" si="41"/>
        <v>4</v>
      </c>
      <c r="M150" s="112">
        <f t="shared" si="42"/>
        <v>0.25</v>
      </c>
      <c r="N150" s="113">
        <f t="shared" si="43"/>
        <v>0.25</v>
      </c>
      <c r="O150" s="114">
        <f t="shared" si="44"/>
        <v>1</v>
      </c>
      <c r="P150" s="115">
        <f t="shared" si="45"/>
        <v>1</v>
      </c>
      <c r="Q150" s="116">
        <f t="shared" si="46"/>
        <v>0.5</v>
      </c>
      <c r="R150" s="124">
        <f t="shared" si="47"/>
        <v>1</v>
      </c>
      <c r="S150" s="125">
        <f t="shared" si="48"/>
        <v>1</v>
      </c>
      <c r="T150" s="126">
        <f t="shared" si="49"/>
        <v>1</v>
      </c>
      <c r="U150" s="127">
        <f t="shared" si="50"/>
        <v>1</v>
      </c>
      <c r="V150" s="128">
        <f t="shared" si="51"/>
        <v>1</v>
      </c>
      <c r="W150" s="117">
        <f t="shared" si="52"/>
        <v>0.6</v>
      </c>
    </row>
    <row r="151" spans="1:23" x14ac:dyDescent="0.25">
      <c r="A151" s="36">
        <v>10</v>
      </c>
      <c r="B151" s="36">
        <v>1</v>
      </c>
      <c r="C151" s="36">
        <v>3</v>
      </c>
      <c r="D151" s="36">
        <v>1</v>
      </c>
      <c r="E151" s="36">
        <v>1</v>
      </c>
      <c r="F151" s="36">
        <v>1</v>
      </c>
      <c r="G151" s="36">
        <v>2</v>
      </c>
      <c r="H151" s="36">
        <v>1</v>
      </c>
      <c r="I151" s="36">
        <v>1</v>
      </c>
      <c r="J151" s="36">
        <v>3</v>
      </c>
      <c r="K151" s="36">
        <v>1</v>
      </c>
      <c r="L151" s="133">
        <f t="shared" si="41"/>
        <v>4</v>
      </c>
      <c r="M151" s="112">
        <f t="shared" si="42"/>
        <v>1</v>
      </c>
      <c r="N151" s="113">
        <f t="shared" si="43"/>
        <v>0.75</v>
      </c>
      <c r="O151" s="114">
        <f t="shared" si="44"/>
        <v>1</v>
      </c>
      <c r="P151" s="115">
        <f t="shared" si="45"/>
        <v>0.5</v>
      </c>
      <c r="Q151" s="116">
        <f t="shared" si="46"/>
        <v>1</v>
      </c>
      <c r="R151" s="124">
        <f t="shared" si="47"/>
        <v>1</v>
      </c>
      <c r="S151" s="125">
        <f t="shared" si="48"/>
        <v>1</v>
      </c>
      <c r="T151" s="126">
        <f t="shared" si="49"/>
        <v>1</v>
      </c>
      <c r="U151" s="127">
        <f t="shared" si="50"/>
        <v>1</v>
      </c>
      <c r="V151" s="128">
        <f t="shared" si="51"/>
        <v>1</v>
      </c>
      <c r="W151" s="117">
        <f t="shared" si="52"/>
        <v>0.85</v>
      </c>
    </row>
    <row r="152" spans="1:23" x14ac:dyDescent="0.25">
      <c r="A152" s="36">
        <v>6</v>
      </c>
      <c r="B152" s="36">
        <v>1</v>
      </c>
      <c r="C152" s="36">
        <v>3</v>
      </c>
      <c r="D152" s="36">
        <v>1</v>
      </c>
      <c r="E152" s="36">
        <v>1</v>
      </c>
      <c r="F152" s="36">
        <v>2</v>
      </c>
      <c r="G152" s="36">
        <v>1</v>
      </c>
      <c r="H152" s="36">
        <v>99</v>
      </c>
      <c r="I152" s="36">
        <v>1</v>
      </c>
      <c r="J152" s="36">
        <v>3</v>
      </c>
      <c r="K152" s="36">
        <v>3</v>
      </c>
      <c r="L152" s="133">
        <f t="shared" si="41"/>
        <v>4</v>
      </c>
      <c r="M152" s="112">
        <f t="shared" si="42"/>
        <v>1</v>
      </c>
      <c r="N152" s="113">
        <f t="shared" si="43"/>
        <v>0.75</v>
      </c>
      <c r="O152" s="114">
        <f t="shared" si="44"/>
        <v>0.5</v>
      </c>
      <c r="P152" s="115">
        <f t="shared" si="45"/>
        <v>0.5</v>
      </c>
      <c r="Q152" s="116">
        <f t="shared" si="46"/>
        <v>0.5</v>
      </c>
      <c r="R152" s="124">
        <f t="shared" si="47"/>
        <v>1</v>
      </c>
      <c r="S152" s="125">
        <f t="shared" si="48"/>
        <v>1</v>
      </c>
      <c r="T152" s="126">
        <f t="shared" si="49"/>
        <v>0</v>
      </c>
      <c r="U152" s="127">
        <f t="shared" si="50"/>
        <v>1</v>
      </c>
      <c r="V152" s="128">
        <f t="shared" si="51"/>
        <v>1</v>
      </c>
      <c r="W152" s="117">
        <f t="shared" si="52"/>
        <v>0.6875</v>
      </c>
    </row>
    <row r="153" spans="1:23" x14ac:dyDescent="0.25">
      <c r="A153" s="36">
        <v>6</v>
      </c>
      <c r="B153" s="36">
        <v>1</v>
      </c>
      <c r="C153" s="36">
        <v>4</v>
      </c>
      <c r="D153" s="36">
        <v>2</v>
      </c>
      <c r="E153" s="36">
        <v>2</v>
      </c>
      <c r="F153" s="36">
        <v>2</v>
      </c>
      <c r="G153" s="36">
        <v>2</v>
      </c>
      <c r="H153" s="36">
        <v>1</v>
      </c>
      <c r="I153" s="36">
        <v>2</v>
      </c>
      <c r="J153" s="36">
        <v>3</v>
      </c>
      <c r="K153" s="36">
        <v>6</v>
      </c>
      <c r="L153" s="133">
        <f t="shared" si="41"/>
        <v>4</v>
      </c>
      <c r="M153" s="112">
        <f t="shared" si="42"/>
        <v>0.5</v>
      </c>
      <c r="N153" s="113">
        <f t="shared" si="43"/>
        <v>0.5</v>
      </c>
      <c r="O153" s="114">
        <f t="shared" si="44"/>
        <v>0.75</v>
      </c>
      <c r="P153" s="115">
        <f t="shared" si="45"/>
        <v>0.5</v>
      </c>
      <c r="Q153" s="116">
        <f t="shared" si="46"/>
        <v>0</v>
      </c>
      <c r="R153" s="124">
        <f t="shared" si="47"/>
        <v>1</v>
      </c>
      <c r="S153" s="125">
        <f t="shared" si="48"/>
        <v>1</v>
      </c>
      <c r="T153" s="126">
        <f t="shared" si="49"/>
        <v>1</v>
      </c>
      <c r="U153" s="127">
        <f t="shared" si="50"/>
        <v>1</v>
      </c>
      <c r="V153" s="128">
        <f t="shared" si="51"/>
        <v>1</v>
      </c>
      <c r="W153" s="117">
        <f t="shared" si="52"/>
        <v>0.45</v>
      </c>
    </row>
    <row r="154" spans="1:23" x14ac:dyDescent="0.25">
      <c r="A154" s="36">
        <v>6</v>
      </c>
      <c r="B154" s="36">
        <v>1</v>
      </c>
      <c r="C154" s="36">
        <v>1</v>
      </c>
      <c r="D154" s="36">
        <v>1</v>
      </c>
      <c r="E154" s="36">
        <v>1</v>
      </c>
      <c r="F154" s="36">
        <v>2</v>
      </c>
      <c r="G154" s="36">
        <v>1</v>
      </c>
      <c r="H154" s="36">
        <v>2</v>
      </c>
      <c r="I154" s="36">
        <v>1</v>
      </c>
      <c r="J154" s="36">
        <v>3</v>
      </c>
      <c r="K154" s="36">
        <v>1</v>
      </c>
      <c r="L154" s="133">
        <f t="shared" si="41"/>
        <v>4</v>
      </c>
      <c r="M154" s="112">
        <f t="shared" si="42"/>
        <v>1</v>
      </c>
      <c r="N154" s="113">
        <f t="shared" si="43"/>
        <v>0.75</v>
      </c>
      <c r="O154" s="114">
        <f t="shared" si="44"/>
        <v>0.75</v>
      </c>
      <c r="P154" s="115">
        <f t="shared" si="45"/>
        <v>0.5</v>
      </c>
      <c r="Q154" s="116">
        <f t="shared" si="46"/>
        <v>1</v>
      </c>
      <c r="R154" s="124">
        <f t="shared" si="47"/>
        <v>1</v>
      </c>
      <c r="S154" s="125">
        <f t="shared" si="48"/>
        <v>1</v>
      </c>
      <c r="T154" s="126">
        <f t="shared" si="49"/>
        <v>1</v>
      </c>
      <c r="U154" s="127">
        <f t="shared" si="50"/>
        <v>1</v>
      </c>
      <c r="V154" s="128">
        <f t="shared" si="51"/>
        <v>1</v>
      </c>
      <c r="W154" s="117">
        <f t="shared" si="52"/>
        <v>0.8</v>
      </c>
    </row>
    <row r="155" spans="1:23" x14ac:dyDescent="0.25">
      <c r="A155" s="36">
        <v>1</v>
      </c>
      <c r="B155" s="36">
        <v>1</v>
      </c>
      <c r="C155" s="36">
        <v>4</v>
      </c>
      <c r="D155" s="36">
        <v>3</v>
      </c>
      <c r="E155" s="36">
        <v>2</v>
      </c>
      <c r="F155" s="36">
        <v>3</v>
      </c>
      <c r="G155" s="36">
        <v>2</v>
      </c>
      <c r="H155" s="36">
        <v>1</v>
      </c>
      <c r="I155" s="36">
        <v>1</v>
      </c>
      <c r="J155" s="36">
        <v>3</v>
      </c>
      <c r="K155" s="36">
        <v>5</v>
      </c>
      <c r="L155" s="133">
        <f t="shared" si="41"/>
        <v>4</v>
      </c>
      <c r="M155" s="112">
        <f t="shared" si="42"/>
        <v>0.25</v>
      </c>
      <c r="N155" s="113">
        <f t="shared" si="43"/>
        <v>0.25</v>
      </c>
      <c r="O155" s="114">
        <f t="shared" si="44"/>
        <v>1</v>
      </c>
      <c r="P155" s="115">
        <f t="shared" si="45"/>
        <v>0.5</v>
      </c>
      <c r="Q155" s="116">
        <f t="shared" si="46"/>
        <v>0</v>
      </c>
      <c r="R155" s="124">
        <f t="shared" si="47"/>
        <v>1</v>
      </c>
      <c r="S155" s="125">
        <f t="shared" si="48"/>
        <v>1</v>
      </c>
      <c r="T155" s="126">
        <f t="shared" si="49"/>
        <v>1</v>
      </c>
      <c r="U155" s="127">
        <f t="shared" si="50"/>
        <v>1</v>
      </c>
      <c r="V155" s="128">
        <f t="shared" si="51"/>
        <v>1</v>
      </c>
      <c r="W155" s="117">
        <f t="shared" si="52"/>
        <v>0.4</v>
      </c>
    </row>
    <row r="156" spans="1:23" x14ac:dyDescent="0.25">
      <c r="A156" s="36">
        <v>6</v>
      </c>
      <c r="B156" s="36">
        <v>1</v>
      </c>
      <c r="C156" s="36">
        <v>3</v>
      </c>
      <c r="D156" s="36">
        <v>1</v>
      </c>
      <c r="E156" s="36">
        <v>2</v>
      </c>
      <c r="F156" s="36">
        <v>2</v>
      </c>
      <c r="G156" s="36">
        <v>2</v>
      </c>
      <c r="H156" s="36">
        <v>2</v>
      </c>
      <c r="I156" s="36">
        <v>2</v>
      </c>
      <c r="J156" s="36">
        <v>3</v>
      </c>
      <c r="K156" s="36">
        <v>6</v>
      </c>
      <c r="L156" s="133">
        <f t="shared" si="41"/>
        <v>4</v>
      </c>
      <c r="M156" s="112">
        <f t="shared" si="42"/>
        <v>0.75</v>
      </c>
      <c r="N156" s="113">
        <f t="shared" si="43"/>
        <v>0.5</v>
      </c>
      <c r="O156" s="114">
        <f t="shared" si="44"/>
        <v>0.5</v>
      </c>
      <c r="P156" s="115">
        <f t="shared" si="45"/>
        <v>0.5</v>
      </c>
      <c r="Q156" s="116">
        <f t="shared" si="46"/>
        <v>0</v>
      </c>
      <c r="R156" s="124">
        <f t="shared" si="47"/>
        <v>1</v>
      </c>
      <c r="S156" s="125">
        <f t="shared" si="48"/>
        <v>1</v>
      </c>
      <c r="T156" s="126">
        <f t="shared" si="49"/>
        <v>1</v>
      </c>
      <c r="U156" s="127">
        <f t="shared" si="50"/>
        <v>1</v>
      </c>
      <c r="V156" s="128">
        <f t="shared" si="51"/>
        <v>1</v>
      </c>
      <c r="W156" s="117">
        <f t="shared" si="52"/>
        <v>0.45</v>
      </c>
    </row>
    <row r="157" spans="1:23" x14ac:dyDescent="0.25">
      <c r="A157" s="36">
        <v>10</v>
      </c>
      <c r="B157" s="36">
        <v>1</v>
      </c>
      <c r="C157" s="36">
        <v>3</v>
      </c>
      <c r="D157" s="36">
        <v>1</v>
      </c>
      <c r="E157" s="36">
        <v>1</v>
      </c>
      <c r="F157" s="36">
        <v>2</v>
      </c>
      <c r="G157" s="36">
        <v>2</v>
      </c>
      <c r="H157" s="36">
        <v>99</v>
      </c>
      <c r="I157" s="36">
        <v>1</v>
      </c>
      <c r="J157" s="36">
        <v>3</v>
      </c>
      <c r="K157" s="36">
        <v>6</v>
      </c>
      <c r="L157" s="133">
        <f t="shared" si="41"/>
        <v>4</v>
      </c>
      <c r="M157" s="112">
        <f t="shared" si="42"/>
        <v>1</v>
      </c>
      <c r="N157" s="113">
        <f t="shared" si="43"/>
        <v>0.5</v>
      </c>
      <c r="O157" s="114">
        <f t="shared" si="44"/>
        <v>0.5</v>
      </c>
      <c r="P157" s="115">
        <f t="shared" si="45"/>
        <v>0.5</v>
      </c>
      <c r="Q157" s="116">
        <f t="shared" si="46"/>
        <v>0</v>
      </c>
      <c r="R157" s="124">
        <f t="shared" si="47"/>
        <v>1</v>
      </c>
      <c r="S157" s="125">
        <f t="shared" si="48"/>
        <v>1</v>
      </c>
      <c r="T157" s="126">
        <f t="shared" si="49"/>
        <v>0</v>
      </c>
      <c r="U157" s="127">
        <f t="shared" si="50"/>
        <v>1</v>
      </c>
      <c r="V157" s="128">
        <f t="shared" si="51"/>
        <v>1</v>
      </c>
      <c r="W157" s="117">
        <f t="shared" si="52"/>
        <v>0.5</v>
      </c>
    </row>
    <row r="158" spans="1:23" x14ac:dyDescent="0.25">
      <c r="A158" s="36">
        <v>9</v>
      </c>
      <c r="B158" s="36">
        <v>1</v>
      </c>
      <c r="C158" s="36">
        <v>3</v>
      </c>
      <c r="D158" s="36">
        <v>3</v>
      </c>
      <c r="E158" s="36">
        <v>3</v>
      </c>
      <c r="F158" s="36">
        <v>2</v>
      </c>
      <c r="G158" s="36">
        <v>2</v>
      </c>
      <c r="H158" s="36">
        <v>2</v>
      </c>
      <c r="I158" s="36">
        <v>2</v>
      </c>
      <c r="J158" s="36">
        <v>3</v>
      </c>
      <c r="K158" s="36">
        <v>6</v>
      </c>
      <c r="L158" s="133">
        <f t="shared" si="41"/>
        <v>4</v>
      </c>
      <c r="M158" s="112">
        <f t="shared" si="42"/>
        <v>0</v>
      </c>
      <c r="N158" s="113">
        <f t="shared" si="43"/>
        <v>0.5</v>
      </c>
      <c r="O158" s="114">
        <f t="shared" si="44"/>
        <v>0.5</v>
      </c>
      <c r="P158" s="115">
        <f t="shared" si="45"/>
        <v>0.5</v>
      </c>
      <c r="Q158" s="116">
        <f t="shared" si="46"/>
        <v>0</v>
      </c>
      <c r="R158" s="124">
        <f t="shared" si="47"/>
        <v>1</v>
      </c>
      <c r="S158" s="125">
        <f t="shared" si="48"/>
        <v>1</v>
      </c>
      <c r="T158" s="126">
        <f t="shared" si="49"/>
        <v>1</v>
      </c>
      <c r="U158" s="127">
        <f t="shared" si="50"/>
        <v>1</v>
      </c>
      <c r="V158" s="128">
        <f t="shared" si="51"/>
        <v>1</v>
      </c>
      <c r="W158" s="117">
        <f t="shared" si="52"/>
        <v>0.3</v>
      </c>
    </row>
    <row r="159" spans="1:23" x14ac:dyDescent="0.25">
      <c r="A159" s="36">
        <v>9</v>
      </c>
      <c r="B159" s="36">
        <v>1</v>
      </c>
      <c r="C159" s="36">
        <v>3</v>
      </c>
      <c r="D159" s="36">
        <v>1</v>
      </c>
      <c r="E159" s="36">
        <v>3</v>
      </c>
      <c r="F159" s="36">
        <v>2</v>
      </c>
      <c r="G159" s="36">
        <v>2</v>
      </c>
      <c r="H159" s="36">
        <v>2</v>
      </c>
      <c r="I159" s="36">
        <v>1</v>
      </c>
      <c r="J159" s="36">
        <v>1</v>
      </c>
      <c r="K159" s="36">
        <v>6</v>
      </c>
      <c r="L159" s="133">
        <f t="shared" si="41"/>
        <v>4</v>
      </c>
      <c r="M159" s="112">
        <f t="shared" si="42"/>
        <v>0.5</v>
      </c>
      <c r="N159" s="113">
        <f t="shared" si="43"/>
        <v>0.5</v>
      </c>
      <c r="O159" s="114">
        <f t="shared" si="44"/>
        <v>0.75</v>
      </c>
      <c r="P159" s="115">
        <f t="shared" si="45"/>
        <v>1</v>
      </c>
      <c r="Q159" s="116">
        <f t="shared" si="46"/>
        <v>0</v>
      </c>
      <c r="R159" s="124">
        <f t="shared" si="47"/>
        <v>1</v>
      </c>
      <c r="S159" s="125">
        <f t="shared" si="48"/>
        <v>1</v>
      </c>
      <c r="T159" s="126">
        <f t="shared" si="49"/>
        <v>1</v>
      </c>
      <c r="U159" s="127">
        <f t="shared" si="50"/>
        <v>1</v>
      </c>
      <c r="V159" s="128">
        <f t="shared" si="51"/>
        <v>1</v>
      </c>
      <c r="W159" s="117">
        <f t="shared" si="52"/>
        <v>0.55000000000000004</v>
      </c>
    </row>
    <row r="160" spans="1:23" x14ac:dyDescent="0.25">
      <c r="A160" s="36">
        <v>3</v>
      </c>
      <c r="B160" s="36">
        <v>1</v>
      </c>
      <c r="C160" s="36">
        <v>3</v>
      </c>
      <c r="D160" s="36">
        <v>2</v>
      </c>
      <c r="E160" s="36">
        <v>3</v>
      </c>
      <c r="F160" s="36">
        <v>2</v>
      </c>
      <c r="G160" s="36">
        <v>1</v>
      </c>
      <c r="H160" s="36">
        <v>2</v>
      </c>
      <c r="I160" s="36">
        <v>2</v>
      </c>
      <c r="J160" s="36">
        <v>1</v>
      </c>
      <c r="K160" s="36">
        <v>3</v>
      </c>
      <c r="L160" s="133">
        <f t="shared" si="41"/>
        <v>4</v>
      </c>
      <c r="M160" s="112">
        <f t="shared" si="42"/>
        <v>0.25</v>
      </c>
      <c r="N160" s="113">
        <f t="shared" si="43"/>
        <v>0.75</v>
      </c>
      <c r="O160" s="114">
        <f t="shared" si="44"/>
        <v>0.5</v>
      </c>
      <c r="P160" s="115">
        <f t="shared" si="45"/>
        <v>1</v>
      </c>
      <c r="Q160" s="116">
        <f t="shared" si="46"/>
        <v>0.5</v>
      </c>
      <c r="R160" s="124">
        <f t="shared" si="47"/>
        <v>1</v>
      </c>
      <c r="S160" s="125">
        <f t="shared" si="48"/>
        <v>1</v>
      </c>
      <c r="T160" s="126">
        <f t="shared" si="49"/>
        <v>1</v>
      </c>
      <c r="U160" s="127">
        <f t="shared" si="50"/>
        <v>1</v>
      </c>
      <c r="V160" s="128">
        <f t="shared" si="51"/>
        <v>1</v>
      </c>
      <c r="W160" s="117">
        <f t="shared" si="52"/>
        <v>0.6</v>
      </c>
    </row>
    <row r="161" spans="1:23" x14ac:dyDescent="0.25">
      <c r="A161" s="36">
        <v>3</v>
      </c>
      <c r="B161" s="36">
        <v>10</v>
      </c>
      <c r="C161" s="36">
        <v>3</v>
      </c>
      <c r="D161" s="36">
        <v>3</v>
      </c>
      <c r="E161" s="36">
        <v>3</v>
      </c>
      <c r="F161" s="36">
        <v>2</v>
      </c>
      <c r="G161" s="36">
        <v>2</v>
      </c>
      <c r="H161" s="36">
        <v>1</v>
      </c>
      <c r="I161" s="36">
        <v>1</v>
      </c>
      <c r="J161" s="36">
        <v>3</v>
      </c>
      <c r="K161" s="36">
        <v>3</v>
      </c>
      <c r="L161" s="133">
        <f t="shared" si="41"/>
        <v>4</v>
      </c>
      <c r="M161" s="112">
        <f t="shared" si="42"/>
        <v>0</v>
      </c>
      <c r="N161" s="113">
        <f t="shared" si="43"/>
        <v>0.5</v>
      </c>
      <c r="O161" s="114">
        <f t="shared" si="44"/>
        <v>1</v>
      </c>
      <c r="P161" s="115">
        <f t="shared" si="45"/>
        <v>0.5</v>
      </c>
      <c r="Q161" s="116">
        <f t="shared" si="46"/>
        <v>0.5</v>
      </c>
      <c r="R161" s="124">
        <f t="shared" si="47"/>
        <v>1</v>
      </c>
      <c r="S161" s="125">
        <f t="shared" si="48"/>
        <v>1</v>
      </c>
      <c r="T161" s="126">
        <f t="shared" si="49"/>
        <v>1</v>
      </c>
      <c r="U161" s="127">
        <f t="shared" si="50"/>
        <v>1</v>
      </c>
      <c r="V161" s="128">
        <f t="shared" si="51"/>
        <v>1</v>
      </c>
      <c r="W161" s="117">
        <f t="shared" si="52"/>
        <v>0.5</v>
      </c>
    </row>
    <row r="162" spans="1:23" x14ac:dyDescent="0.25">
      <c r="A162" s="36">
        <v>1</v>
      </c>
      <c r="B162" s="36">
        <v>1</v>
      </c>
      <c r="C162" s="36">
        <v>4</v>
      </c>
      <c r="D162" s="36">
        <v>3</v>
      </c>
      <c r="E162" s="36">
        <v>2</v>
      </c>
      <c r="F162" s="36">
        <v>2</v>
      </c>
      <c r="G162" s="36">
        <v>3</v>
      </c>
      <c r="H162" s="36">
        <v>1</v>
      </c>
      <c r="I162" s="36">
        <v>1</v>
      </c>
      <c r="J162" s="36">
        <v>1</v>
      </c>
      <c r="K162" s="36">
        <v>5</v>
      </c>
      <c r="L162" s="133">
        <f t="shared" si="41"/>
        <v>4</v>
      </c>
      <c r="M162" s="112">
        <f t="shared" si="42"/>
        <v>0.25</v>
      </c>
      <c r="N162" s="113">
        <f t="shared" si="43"/>
        <v>0.25</v>
      </c>
      <c r="O162" s="114">
        <f t="shared" si="44"/>
        <v>1</v>
      </c>
      <c r="P162" s="115">
        <f t="shared" si="45"/>
        <v>1</v>
      </c>
      <c r="Q162" s="116">
        <f t="shared" si="46"/>
        <v>0</v>
      </c>
      <c r="R162" s="124">
        <f t="shared" si="47"/>
        <v>1</v>
      </c>
      <c r="S162" s="125">
        <f t="shared" si="48"/>
        <v>1</v>
      </c>
      <c r="T162" s="126">
        <f t="shared" si="49"/>
        <v>1</v>
      </c>
      <c r="U162" s="127">
        <f t="shared" si="50"/>
        <v>1</v>
      </c>
      <c r="V162" s="128">
        <f t="shared" si="51"/>
        <v>1</v>
      </c>
      <c r="W162" s="117">
        <f t="shared" si="52"/>
        <v>0.5</v>
      </c>
    </row>
    <row r="163" spans="1:23" x14ac:dyDescent="0.25">
      <c r="A163" s="36">
        <v>9</v>
      </c>
      <c r="B163" s="36">
        <v>1</v>
      </c>
      <c r="C163" s="36">
        <v>1</v>
      </c>
      <c r="D163" s="36">
        <v>1</v>
      </c>
      <c r="E163" s="36">
        <v>3</v>
      </c>
      <c r="F163" s="36">
        <v>2</v>
      </c>
      <c r="G163" s="36">
        <v>2</v>
      </c>
      <c r="H163" s="36">
        <v>3</v>
      </c>
      <c r="I163" s="36">
        <v>2</v>
      </c>
      <c r="J163" s="36">
        <v>1</v>
      </c>
      <c r="K163" s="36">
        <v>5</v>
      </c>
      <c r="L163" s="133">
        <f t="shared" si="41"/>
        <v>4</v>
      </c>
      <c r="M163" s="112">
        <f t="shared" si="42"/>
        <v>0.5</v>
      </c>
      <c r="N163" s="113">
        <f t="shared" si="43"/>
        <v>0.5</v>
      </c>
      <c r="O163" s="114">
        <f t="shared" si="44"/>
        <v>0.25</v>
      </c>
      <c r="P163" s="115">
        <f t="shared" si="45"/>
        <v>1</v>
      </c>
      <c r="Q163" s="116">
        <f t="shared" si="46"/>
        <v>0</v>
      </c>
      <c r="R163" s="124">
        <f t="shared" si="47"/>
        <v>1</v>
      </c>
      <c r="S163" s="125">
        <f t="shared" si="48"/>
        <v>1</v>
      </c>
      <c r="T163" s="126">
        <f t="shared" si="49"/>
        <v>1</v>
      </c>
      <c r="U163" s="127">
        <f t="shared" si="50"/>
        <v>1</v>
      </c>
      <c r="V163" s="128">
        <f t="shared" si="51"/>
        <v>1</v>
      </c>
      <c r="W163" s="117">
        <f t="shared" si="52"/>
        <v>0.45</v>
      </c>
    </row>
    <row r="164" spans="1:23" x14ac:dyDescent="0.25">
      <c r="A164" s="36">
        <v>9</v>
      </c>
      <c r="B164" s="36">
        <v>1</v>
      </c>
      <c r="C164" s="36">
        <v>2</v>
      </c>
      <c r="D164" s="36">
        <v>3</v>
      </c>
      <c r="E164" s="36">
        <v>3</v>
      </c>
      <c r="F164" s="36">
        <v>2</v>
      </c>
      <c r="G164" s="36">
        <v>2</v>
      </c>
      <c r="H164" s="36">
        <v>1</v>
      </c>
      <c r="I164" s="36">
        <v>1</v>
      </c>
      <c r="J164" s="36">
        <v>6</v>
      </c>
      <c r="K164" s="36">
        <v>1</v>
      </c>
      <c r="L164" s="133">
        <f t="shared" si="41"/>
        <v>4</v>
      </c>
      <c r="M164" s="112">
        <f t="shared" si="42"/>
        <v>0</v>
      </c>
      <c r="N164" s="113">
        <f t="shared" si="43"/>
        <v>0.5</v>
      </c>
      <c r="O164" s="114">
        <f t="shared" si="44"/>
        <v>1</v>
      </c>
      <c r="P164" s="115">
        <f t="shared" si="45"/>
        <v>0</v>
      </c>
      <c r="Q164" s="116">
        <f t="shared" si="46"/>
        <v>1</v>
      </c>
      <c r="R164" s="124">
        <f t="shared" si="47"/>
        <v>1</v>
      </c>
      <c r="S164" s="125">
        <f t="shared" si="48"/>
        <v>1</v>
      </c>
      <c r="T164" s="126">
        <f t="shared" si="49"/>
        <v>1</v>
      </c>
      <c r="U164" s="127">
        <f t="shared" si="50"/>
        <v>1</v>
      </c>
      <c r="V164" s="128">
        <f t="shared" si="51"/>
        <v>1</v>
      </c>
      <c r="W164" s="117">
        <f t="shared" si="52"/>
        <v>0.5</v>
      </c>
    </row>
    <row r="165" spans="1:23" x14ac:dyDescent="0.25">
      <c r="A165" s="36">
        <v>1</v>
      </c>
      <c r="B165" s="36">
        <v>1</v>
      </c>
      <c r="C165" s="36">
        <v>3</v>
      </c>
      <c r="D165" s="36">
        <v>1</v>
      </c>
      <c r="E165" s="36">
        <v>2</v>
      </c>
      <c r="F165" s="36">
        <v>2</v>
      </c>
      <c r="G165" s="36">
        <v>1</v>
      </c>
      <c r="H165" s="36">
        <v>3</v>
      </c>
      <c r="I165" s="36">
        <v>1</v>
      </c>
      <c r="J165" s="36">
        <v>3</v>
      </c>
      <c r="K165" s="36">
        <v>1</v>
      </c>
      <c r="L165" s="133">
        <f t="shared" si="41"/>
        <v>4</v>
      </c>
      <c r="M165" s="112">
        <f t="shared" si="42"/>
        <v>0.75</v>
      </c>
      <c r="N165" s="113">
        <f t="shared" si="43"/>
        <v>0.75</v>
      </c>
      <c r="O165" s="114">
        <f t="shared" si="44"/>
        <v>0.5</v>
      </c>
      <c r="P165" s="115">
        <f t="shared" si="45"/>
        <v>0.5</v>
      </c>
      <c r="Q165" s="116">
        <f t="shared" si="46"/>
        <v>1</v>
      </c>
      <c r="R165" s="124">
        <f t="shared" si="47"/>
        <v>1</v>
      </c>
      <c r="S165" s="125">
        <f t="shared" si="48"/>
        <v>1</v>
      </c>
      <c r="T165" s="126">
        <f t="shared" si="49"/>
        <v>1</v>
      </c>
      <c r="U165" s="127">
        <f t="shared" si="50"/>
        <v>1</v>
      </c>
      <c r="V165" s="128">
        <f t="shared" si="51"/>
        <v>1</v>
      </c>
      <c r="W165" s="117">
        <f t="shared" si="52"/>
        <v>0.7</v>
      </c>
    </row>
    <row r="166" spans="1:23" x14ac:dyDescent="0.25">
      <c r="A166" s="36">
        <v>5</v>
      </c>
      <c r="B166" s="36">
        <v>10</v>
      </c>
      <c r="C166" s="36">
        <v>4</v>
      </c>
      <c r="D166" s="36">
        <v>3</v>
      </c>
      <c r="E166" s="36">
        <v>2</v>
      </c>
      <c r="F166" s="36">
        <v>2</v>
      </c>
      <c r="G166" s="36">
        <v>2</v>
      </c>
      <c r="H166" s="36">
        <v>3</v>
      </c>
      <c r="I166" s="36">
        <v>2</v>
      </c>
      <c r="J166" s="36">
        <v>3</v>
      </c>
      <c r="K166" s="36">
        <v>6</v>
      </c>
      <c r="L166" s="133">
        <f t="shared" si="41"/>
        <v>4</v>
      </c>
      <c r="M166" s="112">
        <f t="shared" si="42"/>
        <v>0.25</v>
      </c>
      <c r="N166" s="113">
        <f t="shared" si="43"/>
        <v>0.5</v>
      </c>
      <c r="O166" s="114">
        <f t="shared" si="44"/>
        <v>0.25</v>
      </c>
      <c r="P166" s="115">
        <f t="shared" si="45"/>
        <v>0.5</v>
      </c>
      <c r="Q166" s="116">
        <f t="shared" si="46"/>
        <v>0</v>
      </c>
      <c r="R166" s="124">
        <f t="shared" si="47"/>
        <v>1</v>
      </c>
      <c r="S166" s="125">
        <f t="shared" si="48"/>
        <v>1</v>
      </c>
      <c r="T166" s="126">
        <f t="shared" si="49"/>
        <v>1</v>
      </c>
      <c r="U166" s="127">
        <f t="shared" si="50"/>
        <v>1</v>
      </c>
      <c r="V166" s="128">
        <f t="shared" si="51"/>
        <v>1</v>
      </c>
      <c r="W166" s="117">
        <f t="shared" si="52"/>
        <v>0.3</v>
      </c>
    </row>
    <row r="167" spans="1:23" x14ac:dyDescent="0.25">
      <c r="A167" s="36">
        <v>9</v>
      </c>
      <c r="B167" s="36">
        <v>1</v>
      </c>
      <c r="C167" s="36">
        <v>3</v>
      </c>
      <c r="D167" s="36">
        <v>3</v>
      </c>
      <c r="E167" s="36">
        <v>2</v>
      </c>
      <c r="F167" s="36">
        <v>2</v>
      </c>
      <c r="G167" s="36">
        <v>2</v>
      </c>
      <c r="H167" s="36">
        <v>1</v>
      </c>
      <c r="I167" s="36">
        <v>2</v>
      </c>
      <c r="J167" s="36">
        <v>3</v>
      </c>
      <c r="K167" s="36">
        <v>4</v>
      </c>
      <c r="L167" s="133">
        <f t="shared" si="41"/>
        <v>4</v>
      </c>
      <c r="M167" s="112">
        <f t="shared" si="42"/>
        <v>0.25</v>
      </c>
      <c r="N167" s="113">
        <f t="shared" si="43"/>
        <v>0.5</v>
      </c>
      <c r="O167" s="114">
        <f t="shared" si="44"/>
        <v>0.75</v>
      </c>
      <c r="P167" s="115">
        <f t="shared" si="45"/>
        <v>0.5</v>
      </c>
      <c r="Q167" s="116">
        <f t="shared" si="46"/>
        <v>0.5</v>
      </c>
      <c r="R167" s="124">
        <f t="shared" si="47"/>
        <v>1</v>
      </c>
      <c r="S167" s="125">
        <f t="shared" si="48"/>
        <v>1</v>
      </c>
      <c r="T167" s="126">
        <f t="shared" si="49"/>
        <v>1</v>
      </c>
      <c r="U167" s="127">
        <f t="shared" si="50"/>
        <v>1</v>
      </c>
      <c r="V167" s="128">
        <f t="shared" si="51"/>
        <v>1</v>
      </c>
      <c r="W167" s="117">
        <f t="shared" si="52"/>
        <v>0.5</v>
      </c>
    </row>
    <row r="168" spans="1:23" x14ac:dyDescent="0.25">
      <c r="A168" s="36">
        <v>6</v>
      </c>
      <c r="B168" s="36">
        <v>1</v>
      </c>
      <c r="C168" s="36">
        <v>3</v>
      </c>
      <c r="D168" s="36">
        <v>1</v>
      </c>
      <c r="E168" s="36">
        <v>3</v>
      </c>
      <c r="F168" s="36">
        <v>2</v>
      </c>
      <c r="G168" s="36">
        <v>2</v>
      </c>
      <c r="H168" s="36">
        <v>2</v>
      </c>
      <c r="I168" s="36">
        <v>2</v>
      </c>
      <c r="J168" s="36">
        <v>6</v>
      </c>
      <c r="K168" s="36">
        <v>6</v>
      </c>
      <c r="L168" s="133">
        <f t="shared" si="41"/>
        <v>4</v>
      </c>
      <c r="M168" s="112">
        <f t="shared" si="42"/>
        <v>0.5</v>
      </c>
      <c r="N168" s="113">
        <f t="shared" si="43"/>
        <v>0.5</v>
      </c>
      <c r="O168" s="114">
        <f t="shared" si="44"/>
        <v>0.5</v>
      </c>
      <c r="P168" s="115">
        <f t="shared" si="45"/>
        <v>0</v>
      </c>
      <c r="Q168" s="116">
        <f t="shared" si="46"/>
        <v>0</v>
      </c>
      <c r="R168" s="124">
        <f t="shared" si="47"/>
        <v>1</v>
      </c>
      <c r="S168" s="125">
        <f t="shared" si="48"/>
        <v>1</v>
      </c>
      <c r="T168" s="126">
        <f t="shared" si="49"/>
        <v>1</v>
      </c>
      <c r="U168" s="127">
        <f t="shared" si="50"/>
        <v>1</v>
      </c>
      <c r="V168" s="128">
        <f t="shared" si="51"/>
        <v>1</v>
      </c>
      <c r="W168" s="117">
        <f t="shared" si="52"/>
        <v>0.3</v>
      </c>
    </row>
    <row r="169" spans="1:23" x14ac:dyDescent="0.25">
      <c r="A169" s="36">
        <v>5</v>
      </c>
      <c r="B169" s="36">
        <v>1</v>
      </c>
      <c r="C169" s="36">
        <v>3</v>
      </c>
      <c r="D169" s="36">
        <v>1</v>
      </c>
      <c r="E169" s="36">
        <v>3</v>
      </c>
      <c r="F169" s="36">
        <v>1</v>
      </c>
      <c r="G169" s="36">
        <v>1</v>
      </c>
      <c r="H169" s="36">
        <v>2</v>
      </c>
      <c r="I169" s="36">
        <v>1</v>
      </c>
      <c r="J169" s="36">
        <v>1</v>
      </c>
      <c r="K169" s="36">
        <v>4</v>
      </c>
      <c r="L169" s="133">
        <f t="shared" si="41"/>
        <v>4</v>
      </c>
      <c r="M169" s="112">
        <f t="shared" si="42"/>
        <v>0.5</v>
      </c>
      <c r="N169" s="113">
        <f t="shared" si="43"/>
        <v>1</v>
      </c>
      <c r="O169" s="114">
        <f t="shared" si="44"/>
        <v>0.75</v>
      </c>
      <c r="P169" s="115">
        <f t="shared" si="45"/>
        <v>1</v>
      </c>
      <c r="Q169" s="116">
        <f t="shared" si="46"/>
        <v>0.5</v>
      </c>
      <c r="R169" s="124">
        <f t="shared" si="47"/>
        <v>1</v>
      </c>
      <c r="S169" s="125">
        <f t="shared" si="48"/>
        <v>1</v>
      </c>
      <c r="T169" s="126">
        <f t="shared" si="49"/>
        <v>1</v>
      </c>
      <c r="U169" s="127">
        <f t="shared" si="50"/>
        <v>1</v>
      </c>
      <c r="V169" s="128">
        <f t="shared" si="51"/>
        <v>1</v>
      </c>
      <c r="W169" s="117">
        <f t="shared" si="52"/>
        <v>0.75</v>
      </c>
    </row>
    <row r="170" spans="1:23" x14ac:dyDescent="0.25">
      <c r="A170" s="36">
        <v>1</v>
      </c>
      <c r="B170" s="36">
        <v>1</v>
      </c>
      <c r="C170" s="36">
        <v>4</v>
      </c>
      <c r="D170" s="36">
        <v>2</v>
      </c>
      <c r="E170" s="36">
        <v>2</v>
      </c>
      <c r="F170" s="36">
        <v>2</v>
      </c>
      <c r="G170" s="36">
        <v>2</v>
      </c>
      <c r="H170" s="36">
        <v>2</v>
      </c>
      <c r="I170" s="36">
        <v>1</v>
      </c>
      <c r="J170" s="36">
        <v>99</v>
      </c>
      <c r="K170" s="36">
        <v>1</v>
      </c>
      <c r="L170" s="133">
        <f t="shared" si="41"/>
        <v>4</v>
      </c>
      <c r="M170" s="112">
        <f t="shared" si="42"/>
        <v>0.5</v>
      </c>
      <c r="N170" s="113">
        <f t="shared" si="43"/>
        <v>0.5</v>
      </c>
      <c r="O170" s="114">
        <f t="shared" si="44"/>
        <v>0.75</v>
      </c>
      <c r="P170" s="115">
        <f t="shared" si="45"/>
        <v>0</v>
      </c>
      <c r="Q170" s="116">
        <f t="shared" si="46"/>
        <v>1</v>
      </c>
      <c r="R170" s="124">
        <f t="shared" si="47"/>
        <v>1</v>
      </c>
      <c r="S170" s="125">
        <f t="shared" si="48"/>
        <v>1</v>
      </c>
      <c r="T170" s="126">
        <f t="shared" si="49"/>
        <v>1</v>
      </c>
      <c r="U170" s="127">
        <f t="shared" si="50"/>
        <v>0</v>
      </c>
      <c r="V170" s="128">
        <f t="shared" si="51"/>
        <v>1</v>
      </c>
      <c r="W170" s="117">
        <f t="shared" si="52"/>
        <v>0.6875</v>
      </c>
    </row>
    <row r="171" spans="1:23" x14ac:dyDescent="0.25">
      <c r="A171" s="36">
        <v>9</v>
      </c>
      <c r="B171" s="36">
        <v>1</v>
      </c>
      <c r="C171" s="36">
        <v>2</v>
      </c>
      <c r="D171" s="36">
        <v>2</v>
      </c>
      <c r="E171" s="36">
        <v>3</v>
      </c>
      <c r="F171" s="36">
        <v>2</v>
      </c>
      <c r="G171" s="36">
        <v>2</v>
      </c>
      <c r="H171" s="36">
        <v>1</v>
      </c>
      <c r="I171" s="36">
        <v>1</v>
      </c>
      <c r="J171" s="36">
        <v>2</v>
      </c>
      <c r="K171" s="36">
        <v>1</v>
      </c>
      <c r="L171" s="133">
        <f t="shared" si="41"/>
        <v>4</v>
      </c>
      <c r="M171" s="112">
        <f t="shared" si="42"/>
        <v>0.25</v>
      </c>
      <c r="N171" s="113">
        <f t="shared" si="43"/>
        <v>0.5</v>
      </c>
      <c r="O171" s="114">
        <f t="shared" si="44"/>
        <v>1</v>
      </c>
      <c r="P171" s="115">
        <f t="shared" si="45"/>
        <v>1</v>
      </c>
      <c r="Q171" s="116">
        <f t="shared" si="46"/>
        <v>1</v>
      </c>
      <c r="R171" s="124">
        <f t="shared" si="47"/>
        <v>1</v>
      </c>
      <c r="S171" s="125">
        <f t="shared" si="48"/>
        <v>1</v>
      </c>
      <c r="T171" s="126">
        <f t="shared" si="49"/>
        <v>1</v>
      </c>
      <c r="U171" s="127">
        <f t="shared" si="50"/>
        <v>1</v>
      </c>
      <c r="V171" s="128">
        <f t="shared" si="51"/>
        <v>1</v>
      </c>
      <c r="W171" s="117">
        <f t="shared" si="52"/>
        <v>0.75</v>
      </c>
    </row>
    <row r="172" spans="1:23" x14ac:dyDescent="0.25">
      <c r="A172" s="36">
        <v>1</v>
      </c>
      <c r="B172" s="36">
        <v>1</v>
      </c>
      <c r="C172" s="36">
        <v>2</v>
      </c>
      <c r="D172" s="36">
        <v>2</v>
      </c>
      <c r="E172" s="36">
        <v>2</v>
      </c>
      <c r="F172" s="36">
        <v>2</v>
      </c>
      <c r="G172" s="36">
        <v>1</v>
      </c>
      <c r="H172" s="36">
        <v>2</v>
      </c>
      <c r="I172" s="36">
        <v>2</v>
      </c>
      <c r="J172" s="36">
        <v>1</v>
      </c>
      <c r="K172" s="36">
        <v>2</v>
      </c>
      <c r="L172" s="133">
        <f t="shared" si="41"/>
        <v>4</v>
      </c>
      <c r="M172" s="112">
        <f t="shared" si="42"/>
        <v>0.5</v>
      </c>
      <c r="N172" s="113">
        <f t="shared" si="43"/>
        <v>0.75</v>
      </c>
      <c r="O172" s="114">
        <f t="shared" si="44"/>
        <v>0.5</v>
      </c>
      <c r="P172" s="115">
        <f t="shared" si="45"/>
        <v>1</v>
      </c>
      <c r="Q172" s="116">
        <f t="shared" si="46"/>
        <v>1</v>
      </c>
      <c r="R172" s="124">
        <f t="shared" si="47"/>
        <v>1</v>
      </c>
      <c r="S172" s="125">
        <f t="shared" si="48"/>
        <v>1</v>
      </c>
      <c r="T172" s="126">
        <f t="shared" si="49"/>
        <v>1</v>
      </c>
      <c r="U172" s="127">
        <f t="shared" si="50"/>
        <v>1</v>
      </c>
      <c r="V172" s="128">
        <f t="shared" si="51"/>
        <v>1</v>
      </c>
      <c r="W172" s="117">
        <f t="shared" si="52"/>
        <v>0.75</v>
      </c>
    </row>
    <row r="173" spans="1:23" x14ac:dyDescent="0.25">
      <c r="A173" s="36">
        <v>6</v>
      </c>
      <c r="B173" s="36">
        <v>1</v>
      </c>
      <c r="C173" s="36">
        <v>3</v>
      </c>
      <c r="D173" s="36">
        <v>2</v>
      </c>
      <c r="E173" s="36">
        <v>2</v>
      </c>
      <c r="F173" s="36">
        <v>1</v>
      </c>
      <c r="G173" s="36">
        <v>2</v>
      </c>
      <c r="H173" s="36">
        <v>2</v>
      </c>
      <c r="I173" s="36">
        <v>3</v>
      </c>
      <c r="J173" s="36">
        <v>3</v>
      </c>
      <c r="K173" s="36">
        <v>1</v>
      </c>
      <c r="L173" s="133">
        <f t="shared" si="41"/>
        <v>4</v>
      </c>
      <c r="M173" s="112">
        <f t="shared" si="42"/>
        <v>0.5</v>
      </c>
      <c r="N173" s="113">
        <f t="shared" si="43"/>
        <v>0.75</v>
      </c>
      <c r="O173" s="114">
        <f t="shared" si="44"/>
        <v>0.25</v>
      </c>
      <c r="P173" s="115">
        <f t="shared" si="45"/>
        <v>0.5</v>
      </c>
      <c r="Q173" s="116">
        <f t="shared" si="46"/>
        <v>1</v>
      </c>
      <c r="R173" s="124">
        <f t="shared" si="47"/>
        <v>1</v>
      </c>
      <c r="S173" s="125">
        <f t="shared" si="48"/>
        <v>1</v>
      </c>
      <c r="T173" s="126">
        <f t="shared" si="49"/>
        <v>1</v>
      </c>
      <c r="U173" s="127">
        <f t="shared" si="50"/>
        <v>1</v>
      </c>
      <c r="V173" s="128">
        <f t="shared" si="51"/>
        <v>1</v>
      </c>
      <c r="W173" s="117">
        <f t="shared" si="52"/>
        <v>0.6</v>
      </c>
    </row>
    <row r="174" spans="1:23" x14ac:dyDescent="0.25">
      <c r="A174" s="36">
        <v>3</v>
      </c>
      <c r="B174" s="36">
        <v>10</v>
      </c>
      <c r="C174" s="36">
        <v>3</v>
      </c>
      <c r="D174" s="36">
        <v>3</v>
      </c>
      <c r="E174" s="36">
        <v>99</v>
      </c>
      <c r="F174" s="36">
        <v>3</v>
      </c>
      <c r="G174" s="36">
        <v>2</v>
      </c>
      <c r="H174" s="36">
        <v>1</v>
      </c>
      <c r="I174" s="36">
        <v>1</v>
      </c>
      <c r="J174" s="36">
        <v>3</v>
      </c>
      <c r="K174" s="36">
        <v>6</v>
      </c>
      <c r="L174" s="133">
        <f t="shared" si="41"/>
        <v>4</v>
      </c>
      <c r="M174" s="112">
        <f t="shared" si="42"/>
        <v>0</v>
      </c>
      <c r="N174" s="113">
        <f t="shared" si="43"/>
        <v>0.25</v>
      </c>
      <c r="O174" s="114">
        <f t="shared" si="44"/>
        <v>1</v>
      </c>
      <c r="P174" s="115">
        <f t="shared" si="45"/>
        <v>0.5</v>
      </c>
      <c r="Q174" s="116">
        <f t="shared" si="46"/>
        <v>0</v>
      </c>
      <c r="R174" s="124">
        <f t="shared" si="47"/>
        <v>0</v>
      </c>
      <c r="S174" s="125">
        <f t="shared" si="48"/>
        <v>1</v>
      </c>
      <c r="T174" s="126">
        <f t="shared" si="49"/>
        <v>1</v>
      </c>
      <c r="U174" s="127">
        <f t="shared" si="50"/>
        <v>1</v>
      </c>
      <c r="V174" s="128">
        <f t="shared" si="51"/>
        <v>1</v>
      </c>
      <c r="W174" s="117">
        <f t="shared" si="52"/>
        <v>0.4375</v>
      </c>
    </row>
    <row r="175" spans="1:23" x14ac:dyDescent="0.25">
      <c r="A175" s="36">
        <v>1</v>
      </c>
      <c r="B175" s="36">
        <v>1</v>
      </c>
      <c r="C175" s="36">
        <v>2</v>
      </c>
      <c r="D175" s="36">
        <v>3</v>
      </c>
      <c r="E175" s="36">
        <v>2</v>
      </c>
      <c r="F175" s="36">
        <v>1</v>
      </c>
      <c r="G175" s="36">
        <v>1</v>
      </c>
      <c r="H175" s="36">
        <v>1</v>
      </c>
      <c r="I175" s="36">
        <v>3</v>
      </c>
      <c r="J175" s="36">
        <v>2</v>
      </c>
      <c r="K175" s="36">
        <v>5</v>
      </c>
      <c r="L175" s="133">
        <f t="shared" si="41"/>
        <v>4</v>
      </c>
      <c r="M175" s="112">
        <f t="shared" si="42"/>
        <v>0.25</v>
      </c>
      <c r="N175" s="113">
        <f t="shared" si="43"/>
        <v>1</v>
      </c>
      <c r="O175" s="114">
        <f t="shared" si="44"/>
        <v>0.5</v>
      </c>
      <c r="P175" s="115">
        <f t="shared" si="45"/>
        <v>1</v>
      </c>
      <c r="Q175" s="116">
        <f t="shared" si="46"/>
        <v>0</v>
      </c>
      <c r="R175" s="124">
        <f t="shared" si="47"/>
        <v>1</v>
      </c>
      <c r="S175" s="125">
        <f t="shared" si="48"/>
        <v>1</v>
      </c>
      <c r="T175" s="126">
        <f t="shared" si="49"/>
        <v>1</v>
      </c>
      <c r="U175" s="127">
        <f t="shared" si="50"/>
        <v>1</v>
      </c>
      <c r="V175" s="128">
        <f t="shared" si="51"/>
        <v>1</v>
      </c>
      <c r="W175" s="117">
        <f t="shared" si="52"/>
        <v>0.55000000000000004</v>
      </c>
    </row>
    <row r="176" spans="1:23" x14ac:dyDescent="0.25">
      <c r="A176" s="36">
        <v>5</v>
      </c>
      <c r="B176" s="36">
        <v>1</v>
      </c>
      <c r="C176" s="36">
        <v>3</v>
      </c>
      <c r="D176" s="36">
        <v>3</v>
      </c>
      <c r="E176" s="36">
        <v>3</v>
      </c>
      <c r="F176" s="36">
        <v>2</v>
      </c>
      <c r="G176" s="36">
        <v>1</v>
      </c>
      <c r="H176" s="36">
        <v>1</v>
      </c>
      <c r="I176" s="36">
        <v>1</v>
      </c>
      <c r="J176" s="36">
        <v>1</v>
      </c>
      <c r="K176" s="36">
        <v>1</v>
      </c>
      <c r="L176" s="133">
        <f t="shared" si="41"/>
        <v>4</v>
      </c>
      <c r="M176" s="112">
        <f t="shared" si="42"/>
        <v>0</v>
      </c>
      <c r="N176" s="113">
        <f t="shared" si="43"/>
        <v>0.75</v>
      </c>
      <c r="O176" s="114">
        <f t="shared" si="44"/>
        <v>1</v>
      </c>
      <c r="P176" s="115">
        <f t="shared" si="45"/>
        <v>1</v>
      </c>
      <c r="Q176" s="116">
        <f t="shared" si="46"/>
        <v>1</v>
      </c>
      <c r="R176" s="124">
        <f t="shared" si="47"/>
        <v>1</v>
      </c>
      <c r="S176" s="125">
        <f t="shared" si="48"/>
        <v>1</v>
      </c>
      <c r="T176" s="126">
        <f t="shared" si="49"/>
        <v>1</v>
      </c>
      <c r="U176" s="127">
        <f t="shared" si="50"/>
        <v>1</v>
      </c>
      <c r="V176" s="128">
        <f t="shared" si="51"/>
        <v>1</v>
      </c>
      <c r="W176" s="117">
        <f t="shared" si="52"/>
        <v>0.75</v>
      </c>
    </row>
    <row r="177" spans="1:23" x14ac:dyDescent="0.25">
      <c r="A177" s="36">
        <v>1</v>
      </c>
      <c r="B177" s="36">
        <v>1</v>
      </c>
      <c r="C177" s="36">
        <v>2</v>
      </c>
      <c r="D177" s="36">
        <v>1</v>
      </c>
      <c r="E177" s="36">
        <v>3</v>
      </c>
      <c r="F177" s="36">
        <v>2</v>
      </c>
      <c r="G177" s="36">
        <v>2</v>
      </c>
      <c r="H177" s="36">
        <v>2</v>
      </c>
      <c r="I177" s="36">
        <v>1</v>
      </c>
      <c r="J177" s="36">
        <v>2</v>
      </c>
      <c r="K177" s="36">
        <v>6</v>
      </c>
      <c r="L177" s="133">
        <f t="shared" si="41"/>
        <v>4</v>
      </c>
      <c r="M177" s="112">
        <f t="shared" si="42"/>
        <v>0.5</v>
      </c>
      <c r="N177" s="113">
        <f t="shared" si="43"/>
        <v>0.5</v>
      </c>
      <c r="O177" s="114">
        <f t="shared" si="44"/>
        <v>0.75</v>
      </c>
      <c r="P177" s="115">
        <f t="shared" si="45"/>
        <v>1</v>
      </c>
      <c r="Q177" s="116">
        <f t="shared" si="46"/>
        <v>0</v>
      </c>
      <c r="R177" s="124">
        <f t="shared" si="47"/>
        <v>1</v>
      </c>
      <c r="S177" s="125">
        <f t="shared" si="48"/>
        <v>1</v>
      </c>
      <c r="T177" s="126">
        <f t="shared" si="49"/>
        <v>1</v>
      </c>
      <c r="U177" s="127">
        <f t="shared" si="50"/>
        <v>1</v>
      </c>
      <c r="V177" s="128">
        <f t="shared" si="51"/>
        <v>1</v>
      </c>
      <c r="W177" s="117">
        <f t="shared" si="52"/>
        <v>0.55000000000000004</v>
      </c>
    </row>
    <row r="178" spans="1:23" x14ac:dyDescent="0.25">
      <c r="A178" s="36">
        <v>3</v>
      </c>
      <c r="B178" s="36">
        <v>1</v>
      </c>
      <c r="C178" s="36">
        <v>4</v>
      </c>
      <c r="D178" s="36">
        <v>1</v>
      </c>
      <c r="E178" s="36">
        <v>3</v>
      </c>
      <c r="F178" s="36">
        <v>2</v>
      </c>
      <c r="G178" s="36">
        <v>2</v>
      </c>
      <c r="H178" s="36">
        <v>1</v>
      </c>
      <c r="I178" s="36">
        <v>2</v>
      </c>
      <c r="J178" s="36">
        <v>4</v>
      </c>
      <c r="K178" s="36">
        <v>6</v>
      </c>
      <c r="L178" s="133">
        <f t="shared" si="41"/>
        <v>4</v>
      </c>
      <c r="M178" s="112">
        <f t="shared" si="42"/>
        <v>0.5</v>
      </c>
      <c r="N178" s="113">
        <f t="shared" si="43"/>
        <v>0.5</v>
      </c>
      <c r="O178" s="114">
        <f t="shared" si="44"/>
        <v>0.75</v>
      </c>
      <c r="P178" s="115">
        <f t="shared" si="45"/>
        <v>0.5</v>
      </c>
      <c r="Q178" s="116">
        <f t="shared" si="46"/>
        <v>0</v>
      </c>
      <c r="R178" s="124">
        <f t="shared" si="47"/>
        <v>1</v>
      </c>
      <c r="S178" s="125">
        <f t="shared" si="48"/>
        <v>1</v>
      </c>
      <c r="T178" s="126">
        <f t="shared" si="49"/>
        <v>1</v>
      </c>
      <c r="U178" s="127">
        <f t="shared" si="50"/>
        <v>1</v>
      </c>
      <c r="V178" s="128">
        <f t="shared" si="51"/>
        <v>1</v>
      </c>
      <c r="W178" s="117">
        <f t="shared" si="52"/>
        <v>0.45</v>
      </c>
    </row>
    <row r="179" spans="1:23" x14ac:dyDescent="0.25">
      <c r="A179" s="36">
        <v>7</v>
      </c>
      <c r="B179" s="36">
        <v>10</v>
      </c>
      <c r="C179" s="36">
        <v>4</v>
      </c>
      <c r="D179" s="36">
        <v>2</v>
      </c>
      <c r="E179" s="36">
        <v>3</v>
      </c>
      <c r="F179" s="36">
        <v>2</v>
      </c>
      <c r="G179" s="36">
        <v>2</v>
      </c>
      <c r="H179" s="36">
        <v>2</v>
      </c>
      <c r="I179" s="36">
        <v>2</v>
      </c>
      <c r="J179" s="36">
        <v>4</v>
      </c>
      <c r="K179" s="36">
        <v>4</v>
      </c>
      <c r="L179" s="133">
        <f t="shared" si="41"/>
        <v>4</v>
      </c>
      <c r="M179" s="112">
        <f t="shared" si="42"/>
        <v>0.25</v>
      </c>
      <c r="N179" s="113">
        <f t="shared" si="43"/>
        <v>0.5</v>
      </c>
      <c r="O179" s="114">
        <f t="shared" si="44"/>
        <v>0.5</v>
      </c>
      <c r="P179" s="115">
        <f t="shared" si="45"/>
        <v>0.5</v>
      </c>
      <c r="Q179" s="116">
        <f t="shared" si="46"/>
        <v>0.5</v>
      </c>
      <c r="R179" s="124">
        <f t="shared" si="47"/>
        <v>1</v>
      </c>
      <c r="S179" s="125">
        <f t="shared" si="48"/>
        <v>1</v>
      </c>
      <c r="T179" s="126">
        <f t="shared" si="49"/>
        <v>1</v>
      </c>
      <c r="U179" s="127">
        <f t="shared" si="50"/>
        <v>1</v>
      </c>
      <c r="V179" s="128">
        <f t="shared" si="51"/>
        <v>1</v>
      </c>
      <c r="W179" s="117">
        <f t="shared" si="52"/>
        <v>0.45</v>
      </c>
    </row>
    <row r="180" spans="1:23" x14ac:dyDescent="0.25">
      <c r="A180" s="36">
        <v>7</v>
      </c>
      <c r="B180" s="36">
        <v>10</v>
      </c>
      <c r="C180" s="36">
        <v>4</v>
      </c>
      <c r="D180" s="36">
        <v>1</v>
      </c>
      <c r="E180" s="36">
        <v>1</v>
      </c>
      <c r="F180" s="36">
        <v>2</v>
      </c>
      <c r="G180" s="36">
        <v>2</v>
      </c>
      <c r="H180" s="36">
        <v>99</v>
      </c>
      <c r="I180" s="36">
        <v>2</v>
      </c>
      <c r="J180" s="36">
        <v>3</v>
      </c>
      <c r="K180" s="36">
        <v>1</v>
      </c>
      <c r="L180" s="133">
        <f t="shared" si="41"/>
        <v>4</v>
      </c>
      <c r="M180" s="112">
        <f t="shared" si="42"/>
        <v>1</v>
      </c>
      <c r="N180" s="113">
        <f t="shared" si="43"/>
        <v>0.5</v>
      </c>
      <c r="O180" s="114">
        <f t="shared" si="44"/>
        <v>0.25</v>
      </c>
      <c r="P180" s="115">
        <f t="shared" si="45"/>
        <v>0.5</v>
      </c>
      <c r="Q180" s="116">
        <f t="shared" si="46"/>
        <v>1</v>
      </c>
      <c r="R180" s="124">
        <f t="shared" si="47"/>
        <v>1</v>
      </c>
      <c r="S180" s="125">
        <f t="shared" si="48"/>
        <v>1</v>
      </c>
      <c r="T180" s="126">
        <f t="shared" si="49"/>
        <v>0</v>
      </c>
      <c r="U180" s="127">
        <f t="shared" si="50"/>
        <v>1</v>
      </c>
      <c r="V180" s="128">
        <f t="shared" si="51"/>
        <v>1</v>
      </c>
      <c r="W180" s="117">
        <f t="shared" si="52"/>
        <v>0.75</v>
      </c>
    </row>
    <row r="181" spans="1:23" x14ac:dyDescent="0.25">
      <c r="A181" s="36">
        <v>1</v>
      </c>
      <c r="B181" s="36">
        <v>1</v>
      </c>
      <c r="C181" s="36">
        <v>3</v>
      </c>
      <c r="D181" s="36">
        <v>1</v>
      </c>
      <c r="E181" s="36">
        <v>1</v>
      </c>
      <c r="F181" s="36">
        <v>2</v>
      </c>
      <c r="G181" s="36">
        <v>1</v>
      </c>
      <c r="H181" s="36">
        <v>2</v>
      </c>
      <c r="I181" s="36">
        <v>1</v>
      </c>
      <c r="J181" s="36">
        <v>4</v>
      </c>
      <c r="K181" s="36">
        <v>5</v>
      </c>
      <c r="L181" s="133">
        <f t="shared" ref="L181:L199" si="53">IF(OR((B181=3),(B181=5),(B181=8)),2,IF((B181=12),6,IF(OR((B181=4),(B181=13),(B181=16)),3,IF(OR((B181=1),(B181=10)),4,IF(OR((B181=2),(B181=11)),5,1)))))</f>
        <v>4</v>
      </c>
      <c r="M181" s="112">
        <f t="shared" si="42"/>
        <v>1</v>
      </c>
      <c r="N181" s="113">
        <f t="shared" si="43"/>
        <v>0.75</v>
      </c>
      <c r="O181" s="114">
        <f t="shared" si="44"/>
        <v>0.75</v>
      </c>
      <c r="P181" s="115">
        <f t="shared" si="45"/>
        <v>0.5</v>
      </c>
      <c r="Q181" s="116">
        <f t="shared" si="46"/>
        <v>0</v>
      </c>
      <c r="R181" s="124">
        <f t="shared" si="47"/>
        <v>1</v>
      </c>
      <c r="S181" s="125">
        <f t="shared" si="48"/>
        <v>1</v>
      </c>
      <c r="T181" s="126">
        <f t="shared" si="49"/>
        <v>1</v>
      </c>
      <c r="U181" s="127">
        <f t="shared" si="50"/>
        <v>1</v>
      </c>
      <c r="V181" s="128">
        <f t="shared" si="51"/>
        <v>1</v>
      </c>
      <c r="W181" s="117">
        <f t="shared" si="52"/>
        <v>0.6</v>
      </c>
    </row>
    <row r="182" spans="1:23" x14ac:dyDescent="0.25">
      <c r="A182" s="36">
        <v>10</v>
      </c>
      <c r="B182" s="36">
        <v>1</v>
      </c>
      <c r="C182" s="36">
        <v>1</v>
      </c>
      <c r="D182" s="36">
        <v>3</v>
      </c>
      <c r="E182" s="36">
        <v>99</v>
      </c>
      <c r="F182" s="36">
        <v>2</v>
      </c>
      <c r="G182" s="36">
        <v>2</v>
      </c>
      <c r="H182" s="36">
        <v>1</v>
      </c>
      <c r="I182" s="36">
        <v>99</v>
      </c>
      <c r="J182" s="36">
        <v>3</v>
      </c>
      <c r="K182" s="36">
        <v>6</v>
      </c>
      <c r="L182" s="133">
        <f t="shared" si="53"/>
        <v>4</v>
      </c>
      <c r="M182" s="112">
        <f t="shared" si="42"/>
        <v>0</v>
      </c>
      <c r="N182" s="113">
        <f t="shared" si="43"/>
        <v>0.5</v>
      </c>
      <c r="O182" s="114">
        <f t="shared" si="44"/>
        <v>0.5</v>
      </c>
      <c r="P182" s="115">
        <f t="shared" si="45"/>
        <v>0.5</v>
      </c>
      <c r="Q182" s="116">
        <f t="shared" si="46"/>
        <v>0</v>
      </c>
      <c r="R182" s="124">
        <f t="shared" si="47"/>
        <v>0</v>
      </c>
      <c r="S182" s="125">
        <f t="shared" si="48"/>
        <v>1</v>
      </c>
      <c r="T182" s="126">
        <f t="shared" si="49"/>
        <v>0</v>
      </c>
      <c r="U182" s="127">
        <f t="shared" si="50"/>
        <v>1</v>
      </c>
      <c r="V182" s="128">
        <f t="shared" si="51"/>
        <v>1</v>
      </c>
      <c r="W182" s="117">
        <f t="shared" si="52"/>
        <v>0.33333333333333331</v>
      </c>
    </row>
    <row r="183" spans="1:23" x14ac:dyDescent="0.25">
      <c r="A183" s="36">
        <v>9</v>
      </c>
      <c r="B183" s="36">
        <v>1</v>
      </c>
      <c r="C183" s="36">
        <v>1</v>
      </c>
      <c r="D183" s="36">
        <v>1</v>
      </c>
      <c r="E183" s="36">
        <v>1</v>
      </c>
      <c r="F183" s="36">
        <v>1</v>
      </c>
      <c r="G183" s="36">
        <v>1</v>
      </c>
      <c r="H183" s="36">
        <v>1</v>
      </c>
      <c r="I183" s="36">
        <v>1</v>
      </c>
      <c r="J183" s="36">
        <v>3</v>
      </c>
      <c r="K183" s="36">
        <v>1</v>
      </c>
      <c r="L183" s="133">
        <f t="shared" si="53"/>
        <v>4</v>
      </c>
      <c r="M183" s="112">
        <f t="shared" si="42"/>
        <v>1</v>
      </c>
      <c r="N183" s="113">
        <f t="shared" si="43"/>
        <v>1</v>
      </c>
      <c r="O183" s="114">
        <f t="shared" si="44"/>
        <v>1</v>
      </c>
      <c r="P183" s="115">
        <f t="shared" si="45"/>
        <v>0.5</v>
      </c>
      <c r="Q183" s="116">
        <f t="shared" si="46"/>
        <v>1</v>
      </c>
      <c r="R183" s="124">
        <f t="shared" si="47"/>
        <v>1</v>
      </c>
      <c r="S183" s="125">
        <f t="shared" si="48"/>
        <v>1</v>
      </c>
      <c r="T183" s="126">
        <f t="shared" si="49"/>
        <v>1</v>
      </c>
      <c r="U183" s="127">
        <f t="shared" si="50"/>
        <v>1</v>
      </c>
      <c r="V183" s="128">
        <f t="shared" si="51"/>
        <v>1</v>
      </c>
      <c r="W183" s="117">
        <f t="shared" si="52"/>
        <v>0.9</v>
      </c>
    </row>
    <row r="184" spans="1:23" x14ac:dyDescent="0.25">
      <c r="A184" s="36">
        <v>9</v>
      </c>
      <c r="B184" s="36">
        <v>1</v>
      </c>
      <c r="C184" s="36">
        <v>3</v>
      </c>
      <c r="D184" s="36">
        <v>3</v>
      </c>
      <c r="E184" s="36">
        <v>3</v>
      </c>
      <c r="F184" s="36">
        <v>2</v>
      </c>
      <c r="G184" s="36">
        <v>2</v>
      </c>
      <c r="H184" s="36">
        <v>1</v>
      </c>
      <c r="I184" s="36">
        <v>1</v>
      </c>
      <c r="J184" s="36">
        <v>3</v>
      </c>
      <c r="K184" s="36">
        <v>4</v>
      </c>
      <c r="L184" s="133">
        <f t="shared" si="53"/>
        <v>4</v>
      </c>
      <c r="M184" s="112">
        <f t="shared" si="42"/>
        <v>0</v>
      </c>
      <c r="N184" s="113">
        <f t="shared" si="43"/>
        <v>0.5</v>
      </c>
      <c r="O184" s="114">
        <f t="shared" si="44"/>
        <v>1</v>
      </c>
      <c r="P184" s="115">
        <f t="shared" si="45"/>
        <v>0.5</v>
      </c>
      <c r="Q184" s="116">
        <f t="shared" si="46"/>
        <v>0.5</v>
      </c>
      <c r="R184" s="124">
        <f t="shared" si="47"/>
        <v>1</v>
      </c>
      <c r="S184" s="125">
        <f t="shared" si="48"/>
        <v>1</v>
      </c>
      <c r="T184" s="126">
        <f t="shared" si="49"/>
        <v>1</v>
      </c>
      <c r="U184" s="127">
        <f t="shared" si="50"/>
        <v>1</v>
      </c>
      <c r="V184" s="128">
        <f t="shared" si="51"/>
        <v>1</v>
      </c>
      <c r="W184" s="117">
        <f t="shared" si="52"/>
        <v>0.5</v>
      </c>
    </row>
    <row r="185" spans="1:23" x14ac:dyDescent="0.25">
      <c r="A185" s="36">
        <v>1</v>
      </c>
      <c r="B185" s="36">
        <v>1</v>
      </c>
      <c r="C185" s="36">
        <v>4</v>
      </c>
      <c r="D185" s="36">
        <v>1</v>
      </c>
      <c r="E185" s="36">
        <v>1</v>
      </c>
      <c r="F185" s="36">
        <v>2</v>
      </c>
      <c r="G185" s="36">
        <v>1</v>
      </c>
      <c r="H185" s="36">
        <v>1</v>
      </c>
      <c r="I185" s="36">
        <v>3</v>
      </c>
      <c r="J185" s="36">
        <v>1</v>
      </c>
      <c r="K185" s="36">
        <v>5</v>
      </c>
      <c r="L185" s="133">
        <f t="shared" si="53"/>
        <v>4</v>
      </c>
      <c r="M185" s="112">
        <f t="shared" si="42"/>
        <v>1</v>
      </c>
      <c r="N185" s="113">
        <f t="shared" si="43"/>
        <v>0.75</v>
      </c>
      <c r="O185" s="114">
        <f t="shared" si="44"/>
        <v>0.5</v>
      </c>
      <c r="P185" s="115">
        <f t="shared" si="45"/>
        <v>1</v>
      </c>
      <c r="Q185" s="116">
        <f t="shared" si="46"/>
        <v>0</v>
      </c>
      <c r="R185" s="124">
        <f t="shared" si="47"/>
        <v>1</v>
      </c>
      <c r="S185" s="125">
        <f t="shared" si="48"/>
        <v>1</v>
      </c>
      <c r="T185" s="126">
        <f t="shared" si="49"/>
        <v>1</v>
      </c>
      <c r="U185" s="127">
        <f t="shared" si="50"/>
        <v>1</v>
      </c>
      <c r="V185" s="128">
        <f t="shared" si="51"/>
        <v>1</v>
      </c>
      <c r="W185" s="117">
        <f t="shared" si="52"/>
        <v>0.65</v>
      </c>
    </row>
    <row r="186" spans="1:23" x14ac:dyDescent="0.25">
      <c r="A186" s="36">
        <v>9</v>
      </c>
      <c r="B186" s="36">
        <v>10</v>
      </c>
      <c r="C186" s="36">
        <v>3</v>
      </c>
      <c r="D186" s="36">
        <v>2</v>
      </c>
      <c r="E186" s="36">
        <v>3</v>
      </c>
      <c r="F186" s="36">
        <v>2</v>
      </c>
      <c r="G186" s="36">
        <v>2</v>
      </c>
      <c r="H186" s="36">
        <v>1</v>
      </c>
      <c r="I186" s="36">
        <v>1</v>
      </c>
      <c r="J186" s="36">
        <v>1</v>
      </c>
      <c r="K186" s="36">
        <v>6</v>
      </c>
      <c r="L186" s="133">
        <f t="shared" si="53"/>
        <v>4</v>
      </c>
      <c r="M186" s="112">
        <f t="shared" si="42"/>
        <v>0.25</v>
      </c>
      <c r="N186" s="113">
        <f t="shared" si="43"/>
        <v>0.5</v>
      </c>
      <c r="O186" s="114">
        <f t="shared" si="44"/>
        <v>1</v>
      </c>
      <c r="P186" s="115">
        <f t="shared" si="45"/>
        <v>1</v>
      </c>
      <c r="Q186" s="116">
        <f t="shared" si="46"/>
        <v>0</v>
      </c>
      <c r="R186" s="124">
        <f t="shared" si="47"/>
        <v>1</v>
      </c>
      <c r="S186" s="125">
        <f t="shared" si="48"/>
        <v>1</v>
      </c>
      <c r="T186" s="126">
        <f t="shared" si="49"/>
        <v>1</v>
      </c>
      <c r="U186" s="127">
        <f t="shared" si="50"/>
        <v>1</v>
      </c>
      <c r="V186" s="128">
        <f t="shared" si="51"/>
        <v>1</v>
      </c>
      <c r="W186" s="117">
        <f t="shared" si="52"/>
        <v>0.55000000000000004</v>
      </c>
    </row>
    <row r="187" spans="1:23" x14ac:dyDescent="0.25">
      <c r="A187" s="36">
        <v>1</v>
      </c>
      <c r="B187" s="36">
        <v>1</v>
      </c>
      <c r="C187" s="36">
        <v>3</v>
      </c>
      <c r="D187" s="36">
        <v>3</v>
      </c>
      <c r="E187" s="36">
        <v>3</v>
      </c>
      <c r="F187" s="36">
        <v>2</v>
      </c>
      <c r="G187" s="36">
        <v>3</v>
      </c>
      <c r="H187" s="36">
        <v>2</v>
      </c>
      <c r="I187" s="36">
        <v>2</v>
      </c>
      <c r="J187" s="36">
        <v>1</v>
      </c>
      <c r="K187" s="36">
        <v>6</v>
      </c>
      <c r="L187" s="133">
        <f t="shared" si="53"/>
        <v>4</v>
      </c>
      <c r="M187" s="112">
        <f t="shared" si="42"/>
        <v>0</v>
      </c>
      <c r="N187" s="113">
        <f t="shared" si="43"/>
        <v>0.25</v>
      </c>
      <c r="O187" s="114">
        <f t="shared" si="44"/>
        <v>0.5</v>
      </c>
      <c r="P187" s="115">
        <f t="shared" si="45"/>
        <v>1</v>
      </c>
      <c r="Q187" s="116">
        <f t="shared" si="46"/>
        <v>0</v>
      </c>
      <c r="R187" s="124">
        <f t="shared" si="47"/>
        <v>1</v>
      </c>
      <c r="S187" s="125">
        <f t="shared" si="48"/>
        <v>1</v>
      </c>
      <c r="T187" s="126">
        <f t="shared" si="49"/>
        <v>1</v>
      </c>
      <c r="U187" s="127">
        <f t="shared" si="50"/>
        <v>1</v>
      </c>
      <c r="V187" s="128">
        <f t="shared" si="51"/>
        <v>1</v>
      </c>
      <c r="W187" s="117">
        <f t="shared" si="52"/>
        <v>0.35</v>
      </c>
    </row>
    <row r="188" spans="1:23" x14ac:dyDescent="0.25">
      <c r="A188" s="36">
        <v>5</v>
      </c>
      <c r="B188" s="36">
        <v>10</v>
      </c>
      <c r="C188" s="36">
        <v>3</v>
      </c>
      <c r="D188" s="36">
        <v>3</v>
      </c>
      <c r="E188" s="36">
        <v>3</v>
      </c>
      <c r="F188" s="36">
        <v>2</v>
      </c>
      <c r="G188" s="36">
        <v>2</v>
      </c>
      <c r="H188" s="36">
        <v>2</v>
      </c>
      <c r="I188" s="36">
        <v>2</v>
      </c>
      <c r="J188" s="36">
        <v>1</v>
      </c>
      <c r="K188" s="36">
        <v>3</v>
      </c>
      <c r="L188" s="133">
        <f t="shared" si="53"/>
        <v>4</v>
      </c>
      <c r="M188" s="112">
        <f t="shared" si="42"/>
        <v>0</v>
      </c>
      <c r="N188" s="113">
        <f t="shared" si="43"/>
        <v>0.5</v>
      </c>
      <c r="O188" s="114">
        <f t="shared" si="44"/>
        <v>0.5</v>
      </c>
      <c r="P188" s="115">
        <f t="shared" si="45"/>
        <v>1</v>
      </c>
      <c r="Q188" s="116">
        <f t="shared" si="46"/>
        <v>0.5</v>
      </c>
      <c r="R188" s="124">
        <f t="shared" si="47"/>
        <v>1</v>
      </c>
      <c r="S188" s="125">
        <f t="shared" si="48"/>
        <v>1</v>
      </c>
      <c r="T188" s="126">
        <f t="shared" si="49"/>
        <v>1</v>
      </c>
      <c r="U188" s="127">
        <f t="shared" si="50"/>
        <v>1</v>
      </c>
      <c r="V188" s="128">
        <f t="shared" si="51"/>
        <v>1</v>
      </c>
      <c r="W188" s="117">
        <f t="shared" si="52"/>
        <v>0.5</v>
      </c>
    </row>
    <row r="189" spans="1:23" x14ac:dyDescent="0.25">
      <c r="A189" s="36">
        <v>3</v>
      </c>
      <c r="B189" s="36">
        <v>1</v>
      </c>
      <c r="C189" s="36">
        <v>1</v>
      </c>
      <c r="D189" s="36">
        <v>3</v>
      </c>
      <c r="E189" s="36">
        <v>2</v>
      </c>
      <c r="F189" s="36">
        <v>2</v>
      </c>
      <c r="G189" s="36">
        <v>2</v>
      </c>
      <c r="H189" s="36">
        <v>1</v>
      </c>
      <c r="I189" s="36">
        <v>1</v>
      </c>
      <c r="J189" s="36">
        <v>1</v>
      </c>
      <c r="K189" s="36">
        <v>4</v>
      </c>
      <c r="L189" s="133">
        <f t="shared" si="53"/>
        <v>4</v>
      </c>
      <c r="M189" s="112">
        <f t="shared" si="42"/>
        <v>0.25</v>
      </c>
      <c r="N189" s="113">
        <f t="shared" si="43"/>
        <v>0.5</v>
      </c>
      <c r="O189" s="114">
        <f t="shared" si="44"/>
        <v>1</v>
      </c>
      <c r="P189" s="115">
        <f t="shared" si="45"/>
        <v>1</v>
      </c>
      <c r="Q189" s="116">
        <f t="shared" si="46"/>
        <v>0.5</v>
      </c>
      <c r="R189" s="124">
        <f t="shared" si="47"/>
        <v>1</v>
      </c>
      <c r="S189" s="125">
        <f t="shared" si="48"/>
        <v>1</v>
      </c>
      <c r="T189" s="126">
        <f t="shared" si="49"/>
        <v>1</v>
      </c>
      <c r="U189" s="127">
        <f t="shared" si="50"/>
        <v>1</v>
      </c>
      <c r="V189" s="128">
        <f t="shared" si="51"/>
        <v>1</v>
      </c>
      <c r="W189" s="117">
        <f t="shared" si="52"/>
        <v>0.65</v>
      </c>
    </row>
    <row r="190" spans="1:23" x14ac:dyDescent="0.25">
      <c r="A190" s="36">
        <v>5</v>
      </c>
      <c r="B190" s="36">
        <v>1</v>
      </c>
      <c r="C190" s="36">
        <v>4</v>
      </c>
      <c r="D190" s="36">
        <v>1</v>
      </c>
      <c r="E190" s="36">
        <v>1</v>
      </c>
      <c r="F190" s="36">
        <v>3</v>
      </c>
      <c r="G190" s="36">
        <v>2</v>
      </c>
      <c r="H190" s="36">
        <v>1</v>
      </c>
      <c r="I190" s="36">
        <v>2</v>
      </c>
      <c r="J190" s="36">
        <v>6</v>
      </c>
      <c r="K190" s="36">
        <v>4</v>
      </c>
      <c r="L190" s="133">
        <f t="shared" si="53"/>
        <v>4</v>
      </c>
      <c r="M190" s="112">
        <f t="shared" si="42"/>
        <v>1</v>
      </c>
      <c r="N190" s="113">
        <f t="shared" si="43"/>
        <v>0.25</v>
      </c>
      <c r="O190" s="114">
        <f t="shared" si="44"/>
        <v>0.75</v>
      </c>
      <c r="P190" s="115">
        <f t="shared" si="45"/>
        <v>0</v>
      </c>
      <c r="Q190" s="116">
        <f t="shared" si="46"/>
        <v>0.5</v>
      </c>
      <c r="R190" s="124">
        <f t="shared" si="47"/>
        <v>1</v>
      </c>
      <c r="S190" s="125">
        <f t="shared" si="48"/>
        <v>1</v>
      </c>
      <c r="T190" s="126">
        <f t="shared" si="49"/>
        <v>1</v>
      </c>
      <c r="U190" s="127">
        <f t="shared" si="50"/>
        <v>1</v>
      </c>
      <c r="V190" s="128">
        <f t="shared" si="51"/>
        <v>1</v>
      </c>
      <c r="W190" s="117">
        <f t="shared" si="52"/>
        <v>0.5</v>
      </c>
    </row>
    <row r="191" spans="1:23" x14ac:dyDescent="0.25">
      <c r="A191" s="36">
        <v>1</v>
      </c>
      <c r="B191" s="36">
        <v>1</v>
      </c>
      <c r="C191" s="36">
        <v>3</v>
      </c>
      <c r="D191" s="36">
        <v>3</v>
      </c>
      <c r="E191" s="36">
        <v>2</v>
      </c>
      <c r="F191" s="36">
        <v>3</v>
      </c>
      <c r="G191" s="36">
        <v>2</v>
      </c>
      <c r="H191" s="36">
        <v>2</v>
      </c>
      <c r="I191" s="36">
        <v>2</v>
      </c>
      <c r="J191" s="36">
        <v>2</v>
      </c>
      <c r="K191" s="36">
        <v>6</v>
      </c>
      <c r="L191" s="133">
        <f t="shared" si="53"/>
        <v>4</v>
      </c>
      <c r="M191" s="112">
        <f t="shared" si="42"/>
        <v>0.25</v>
      </c>
      <c r="N191" s="113">
        <f t="shared" si="43"/>
        <v>0.25</v>
      </c>
      <c r="O191" s="114">
        <f t="shared" si="44"/>
        <v>0.5</v>
      </c>
      <c r="P191" s="115">
        <f t="shared" si="45"/>
        <v>1</v>
      </c>
      <c r="Q191" s="116">
        <f t="shared" si="46"/>
        <v>0</v>
      </c>
      <c r="R191" s="124">
        <f t="shared" si="47"/>
        <v>1</v>
      </c>
      <c r="S191" s="125">
        <f t="shared" si="48"/>
        <v>1</v>
      </c>
      <c r="T191" s="126">
        <f t="shared" si="49"/>
        <v>1</v>
      </c>
      <c r="U191" s="127">
        <f t="shared" si="50"/>
        <v>1</v>
      </c>
      <c r="V191" s="128">
        <f t="shared" si="51"/>
        <v>1</v>
      </c>
      <c r="W191" s="117">
        <f t="shared" si="52"/>
        <v>0.4</v>
      </c>
    </row>
    <row r="192" spans="1:23" x14ac:dyDescent="0.25">
      <c r="A192" s="36">
        <v>8</v>
      </c>
      <c r="B192" s="36">
        <v>1</v>
      </c>
      <c r="C192" s="36">
        <v>3</v>
      </c>
      <c r="D192" s="36">
        <v>1</v>
      </c>
      <c r="E192" s="36">
        <v>2</v>
      </c>
      <c r="F192" s="36">
        <v>2</v>
      </c>
      <c r="G192" s="36">
        <v>2</v>
      </c>
      <c r="H192" s="36">
        <v>1</v>
      </c>
      <c r="I192" s="36">
        <v>2</v>
      </c>
      <c r="J192" s="36">
        <v>2</v>
      </c>
      <c r="K192" s="36">
        <v>6</v>
      </c>
      <c r="L192" s="133">
        <f t="shared" si="53"/>
        <v>4</v>
      </c>
      <c r="M192" s="112">
        <f t="shared" si="42"/>
        <v>0.75</v>
      </c>
      <c r="N192" s="113">
        <f t="shared" si="43"/>
        <v>0.5</v>
      </c>
      <c r="O192" s="114">
        <f t="shared" si="44"/>
        <v>0.75</v>
      </c>
      <c r="P192" s="115">
        <f t="shared" si="45"/>
        <v>1</v>
      </c>
      <c r="Q192" s="116">
        <f t="shared" si="46"/>
        <v>0</v>
      </c>
      <c r="R192" s="124">
        <f t="shared" si="47"/>
        <v>1</v>
      </c>
      <c r="S192" s="125">
        <f t="shared" si="48"/>
        <v>1</v>
      </c>
      <c r="T192" s="126">
        <f t="shared" si="49"/>
        <v>1</v>
      </c>
      <c r="U192" s="127">
        <f t="shared" si="50"/>
        <v>1</v>
      </c>
      <c r="V192" s="128">
        <f t="shared" si="51"/>
        <v>1</v>
      </c>
      <c r="W192" s="117">
        <f t="shared" si="52"/>
        <v>0.6</v>
      </c>
    </row>
    <row r="193" spans="1:23" x14ac:dyDescent="0.25">
      <c r="A193" s="36">
        <v>5</v>
      </c>
      <c r="B193" s="36">
        <v>1</v>
      </c>
      <c r="C193" s="36">
        <v>4</v>
      </c>
      <c r="D193" s="36">
        <v>2</v>
      </c>
      <c r="E193" s="36">
        <v>2</v>
      </c>
      <c r="F193" s="36">
        <v>1</v>
      </c>
      <c r="G193" s="36">
        <v>2</v>
      </c>
      <c r="H193" s="36">
        <v>1</v>
      </c>
      <c r="I193" s="36">
        <v>3</v>
      </c>
      <c r="J193" s="36">
        <v>1</v>
      </c>
      <c r="K193" s="36">
        <v>6</v>
      </c>
      <c r="L193" s="133">
        <f t="shared" si="53"/>
        <v>4</v>
      </c>
      <c r="M193" s="112">
        <f t="shared" si="42"/>
        <v>0.5</v>
      </c>
      <c r="N193" s="113">
        <f t="shared" si="43"/>
        <v>0.75</v>
      </c>
      <c r="O193" s="114">
        <f t="shared" si="44"/>
        <v>0.5</v>
      </c>
      <c r="P193" s="115">
        <f t="shared" si="45"/>
        <v>1</v>
      </c>
      <c r="Q193" s="116">
        <f t="shared" si="46"/>
        <v>0</v>
      </c>
      <c r="R193" s="124">
        <f t="shared" si="47"/>
        <v>1</v>
      </c>
      <c r="S193" s="125">
        <f t="shared" si="48"/>
        <v>1</v>
      </c>
      <c r="T193" s="126">
        <f t="shared" si="49"/>
        <v>1</v>
      </c>
      <c r="U193" s="127">
        <f t="shared" si="50"/>
        <v>1</v>
      </c>
      <c r="V193" s="128">
        <f t="shared" si="51"/>
        <v>1</v>
      </c>
      <c r="W193" s="117">
        <f t="shared" si="52"/>
        <v>0.55000000000000004</v>
      </c>
    </row>
    <row r="194" spans="1:23" x14ac:dyDescent="0.25">
      <c r="A194" s="36">
        <v>3</v>
      </c>
      <c r="B194" s="36">
        <v>10</v>
      </c>
      <c r="C194" s="36">
        <v>4</v>
      </c>
      <c r="D194" s="36">
        <v>3</v>
      </c>
      <c r="E194" s="36">
        <v>1</v>
      </c>
      <c r="F194" s="36">
        <v>3</v>
      </c>
      <c r="G194" s="36">
        <v>1</v>
      </c>
      <c r="H194" s="36">
        <v>1</v>
      </c>
      <c r="I194" s="36">
        <v>2</v>
      </c>
      <c r="J194" s="36">
        <v>3</v>
      </c>
      <c r="K194" s="36">
        <v>4</v>
      </c>
      <c r="L194" s="133">
        <f t="shared" si="53"/>
        <v>4</v>
      </c>
      <c r="M194" s="112">
        <f t="shared" si="42"/>
        <v>0.5</v>
      </c>
      <c r="N194" s="113">
        <f t="shared" si="43"/>
        <v>0.5</v>
      </c>
      <c r="O194" s="114">
        <f t="shared" si="44"/>
        <v>0.75</v>
      </c>
      <c r="P194" s="115">
        <f t="shared" si="45"/>
        <v>0.5</v>
      </c>
      <c r="Q194" s="116">
        <f t="shared" si="46"/>
        <v>0.5</v>
      </c>
      <c r="R194" s="124">
        <f t="shared" si="47"/>
        <v>1</v>
      </c>
      <c r="S194" s="125">
        <f t="shared" si="48"/>
        <v>1</v>
      </c>
      <c r="T194" s="126">
        <f t="shared" si="49"/>
        <v>1</v>
      </c>
      <c r="U194" s="127">
        <f t="shared" si="50"/>
        <v>1</v>
      </c>
      <c r="V194" s="128">
        <f t="shared" si="51"/>
        <v>1</v>
      </c>
      <c r="W194" s="117">
        <f t="shared" si="52"/>
        <v>0.55000000000000004</v>
      </c>
    </row>
    <row r="195" spans="1:23" x14ac:dyDescent="0.25">
      <c r="A195" s="36">
        <v>9</v>
      </c>
      <c r="B195" s="36">
        <v>1</v>
      </c>
      <c r="C195" s="36">
        <v>3</v>
      </c>
      <c r="D195" s="36">
        <v>1</v>
      </c>
      <c r="E195" s="36">
        <v>3</v>
      </c>
      <c r="F195" s="36">
        <v>2</v>
      </c>
      <c r="G195" s="36">
        <v>2</v>
      </c>
      <c r="H195" s="36">
        <v>2</v>
      </c>
      <c r="I195" s="36">
        <v>3</v>
      </c>
      <c r="J195" s="36">
        <v>3</v>
      </c>
      <c r="K195" s="36">
        <v>6</v>
      </c>
      <c r="L195" s="133">
        <f t="shared" si="53"/>
        <v>4</v>
      </c>
      <c r="M195" s="112">
        <f t="shared" si="42"/>
        <v>0.5</v>
      </c>
      <c r="N195" s="113">
        <f t="shared" si="43"/>
        <v>0.5</v>
      </c>
      <c r="O195" s="114">
        <f t="shared" si="44"/>
        <v>0.25</v>
      </c>
      <c r="P195" s="115">
        <f t="shared" si="45"/>
        <v>0.5</v>
      </c>
      <c r="Q195" s="116">
        <f t="shared" si="46"/>
        <v>0</v>
      </c>
      <c r="R195" s="124">
        <f t="shared" si="47"/>
        <v>1</v>
      </c>
      <c r="S195" s="125">
        <f t="shared" si="48"/>
        <v>1</v>
      </c>
      <c r="T195" s="126">
        <f t="shared" si="49"/>
        <v>1</v>
      </c>
      <c r="U195" s="127">
        <f t="shared" si="50"/>
        <v>1</v>
      </c>
      <c r="V195" s="128">
        <f t="shared" si="51"/>
        <v>1</v>
      </c>
      <c r="W195" s="117">
        <f t="shared" si="52"/>
        <v>0.35</v>
      </c>
    </row>
    <row r="196" spans="1:23" x14ac:dyDescent="0.25">
      <c r="A196" s="36">
        <v>7</v>
      </c>
      <c r="B196" s="36">
        <v>1</v>
      </c>
      <c r="C196" s="36">
        <v>3</v>
      </c>
      <c r="D196" s="36">
        <v>1</v>
      </c>
      <c r="E196" s="36">
        <v>2</v>
      </c>
      <c r="F196" s="36">
        <v>2</v>
      </c>
      <c r="G196" s="36">
        <v>1</v>
      </c>
      <c r="H196" s="36">
        <v>2</v>
      </c>
      <c r="I196" s="36">
        <v>1</v>
      </c>
      <c r="J196" s="36">
        <v>4</v>
      </c>
      <c r="K196" s="36">
        <v>4</v>
      </c>
      <c r="L196" s="133">
        <f t="shared" si="53"/>
        <v>4</v>
      </c>
      <c r="M196" s="112">
        <f t="shared" si="42"/>
        <v>0.75</v>
      </c>
      <c r="N196" s="113">
        <f t="shared" si="43"/>
        <v>0.75</v>
      </c>
      <c r="O196" s="114">
        <f t="shared" si="44"/>
        <v>0.75</v>
      </c>
      <c r="P196" s="115">
        <f t="shared" si="45"/>
        <v>0.5</v>
      </c>
      <c r="Q196" s="116">
        <f t="shared" si="46"/>
        <v>0.5</v>
      </c>
      <c r="R196" s="124">
        <f t="shared" si="47"/>
        <v>1</v>
      </c>
      <c r="S196" s="125">
        <f t="shared" si="48"/>
        <v>1</v>
      </c>
      <c r="T196" s="126">
        <f t="shared" si="49"/>
        <v>1</v>
      </c>
      <c r="U196" s="127">
        <f t="shared" si="50"/>
        <v>1</v>
      </c>
      <c r="V196" s="128">
        <f t="shared" si="51"/>
        <v>1</v>
      </c>
      <c r="W196" s="117">
        <f t="shared" si="52"/>
        <v>0.65</v>
      </c>
    </row>
    <row r="197" spans="1:23" x14ac:dyDescent="0.25">
      <c r="A197" s="36">
        <v>9</v>
      </c>
      <c r="B197" s="36">
        <v>1</v>
      </c>
      <c r="C197" s="36">
        <v>2</v>
      </c>
      <c r="D197" s="36">
        <v>3</v>
      </c>
      <c r="E197" s="36">
        <v>3</v>
      </c>
      <c r="F197" s="36">
        <v>2</v>
      </c>
      <c r="G197" s="36">
        <v>2</v>
      </c>
      <c r="H197" s="36">
        <v>2</v>
      </c>
      <c r="I197" s="36">
        <v>3</v>
      </c>
      <c r="J197" s="36">
        <v>4</v>
      </c>
      <c r="K197" s="36">
        <v>1</v>
      </c>
      <c r="L197" s="133">
        <f t="shared" si="53"/>
        <v>4</v>
      </c>
      <c r="M197" s="112">
        <f t="shared" si="42"/>
        <v>0</v>
      </c>
      <c r="N197" s="113">
        <f t="shared" si="43"/>
        <v>0.5</v>
      </c>
      <c r="O197" s="114">
        <f t="shared" si="44"/>
        <v>0.25</v>
      </c>
      <c r="P197" s="115">
        <f t="shared" si="45"/>
        <v>0.5</v>
      </c>
      <c r="Q197" s="116">
        <f t="shared" si="46"/>
        <v>1</v>
      </c>
      <c r="R197" s="124">
        <f t="shared" si="47"/>
        <v>1</v>
      </c>
      <c r="S197" s="125">
        <f t="shared" si="48"/>
        <v>1</v>
      </c>
      <c r="T197" s="126">
        <f t="shared" si="49"/>
        <v>1</v>
      </c>
      <c r="U197" s="127">
        <f t="shared" si="50"/>
        <v>1</v>
      </c>
      <c r="V197" s="128">
        <f t="shared" si="51"/>
        <v>1</v>
      </c>
      <c r="W197" s="117">
        <f t="shared" si="52"/>
        <v>0.45</v>
      </c>
    </row>
    <row r="198" spans="1:23" x14ac:dyDescent="0.25">
      <c r="A198" s="36">
        <v>9</v>
      </c>
      <c r="B198" s="36">
        <v>1</v>
      </c>
      <c r="C198" s="36">
        <v>3</v>
      </c>
      <c r="D198" s="36">
        <v>1</v>
      </c>
      <c r="E198" s="36">
        <v>2</v>
      </c>
      <c r="F198" s="36">
        <v>1</v>
      </c>
      <c r="G198" s="36">
        <v>2</v>
      </c>
      <c r="H198" s="36">
        <v>1</v>
      </c>
      <c r="I198" s="36">
        <v>3</v>
      </c>
      <c r="J198" s="36">
        <v>3</v>
      </c>
      <c r="K198" s="36">
        <v>3</v>
      </c>
      <c r="L198" s="133">
        <f t="shared" si="53"/>
        <v>4</v>
      </c>
      <c r="M198" s="112">
        <f t="shared" si="42"/>
        <v>0.75</v>
      </c>
      <c r="N198" s="113">
        <f t="shared" si="43"/>
        <v>0.75</v>
      </c>
      <c r="O198" s="114">
        <f t="shared" si="44"/>
        <v>0.5</v>
      </c>
      <c r="P198" s="115">
        <f t="shared" si="45"/>
        <v>0.5</v>
      </c>
      <c r="Q198" s="116">
        <f t="shared" si="46"/>
        <v>0.5</v>
      </c>
      <c r="R198" s="124">
        <f t="shared" si="47"/>
        <v>1</v>
      </c>
      <c r="S198" s="125">
        <f t="shared" si="48"/>
        <v>1</v>
      </c>
      <c r="T198" s="126">
        <f t="shared" si="49"/>
        <v>1</v>
      </c>
      <c r="U198" s="127">
        <f t="shared" si="50"/>
        <v>1</v>
      </c>
      <c r="V198" s="128">
        <f t="shared" si="51"/>
        <v>1</v>
      </c>
      <c r="W198" s="117">
        <f t="shared" si="52"/>
        <v>0.6</v>
      </c>
    </row>
    <row r="199" spans="1:23" x14ac:dyDescent="0.25">
      <c r="A199" s="36">
        <v>9</v>
      </c>
      <c r="B199" s="36">
        <v>1</v>
      </c>
      <c r="C199" s="36">
        <v>3</v>
      </c>
      <c r="D199" s="36">
        <v>1</v>
      </c>
      <c r="E199" s="36">
        <v>3</v>
      </c>
      <c r="F199" s="36">
        <v>2</v>
      </c>
      <c r="G199" s="36">
        <v>2</v>
      </c>
      <c r="H199" s="36">
        <v>1</v>
      </c>
      <c r="I199" s="36">
        <v>1</v>
      </c>
      <c r="J199" s="36">
        <v>2</v>
      </c>
      <c r="K199" s="36">
        <v>1</v>
      </c>
      <c r="L199" s="133">
        <f t="shared" si="53"/>
        <v>4</v>
      </c>
      <c r="M199" s="112">
        <f t="shared" si="42"/>
        <v>0.5</v>
      </c>
      <c r="N199" s="113">
        <f t="shared" si="43"/>
        <v>0.5</v>
      </c>
      <c r="O199" s="114">
        <f t="shared" si="44"/>
        <v>1</v>
      </c>
      <c r="P199" s="115">
        <f t="shared" si="45"/>
        <v>1</v>
      </c>
      <c r="Q199" s="116">
        <f t="shared" si="46"/>
        <v>1</v>
      </c>
      <c r="R199" s="124">
        <f t="shared" si="47"/>
        <v>1</v>
      </c>
      <c r="S199" s="125">
        <f t="shared" si="48"/>
        <v>1</v>
      </c>
      <c r="T199" s="126">
        <f t="shared" si="49"/>
        <v>1</v>
      </c>
      <c r="U199" s="127">
        <f t="shared" si="50"/>
        <v>1</v>
      </c>
      <c r="V199" s="128">
        <f t="shared" si="51"/>
        <v>1</v>
      </c>
      <c r="W199" s="117">
        <f t="shared" si="52"/>
        <v>0.8</v>
      </c>
    </row>
    <row r="200" spans="1:23" s="74" customFormat="1" x14ac:dyDescent="0.25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5"/>
      <c r="M200" s="74">
        <f>SUM(M149:M199)/SUM(R149:R199)*100</f>
        <v>46.938775510204081</v>
      </c>
      <c r="N200" s="74">
        <f t="shared" ref="N200:Q200" si="54">SUM(N149:N199)/SUM(S149:S199)*100</f>
        <v>55.882352941176471</v>
      </c>
      <c r="O200" s="74">
        <f t="shared" si="54"/>
        <v>73.40425531914893</v>
      </c>
      <c r="P200" s="74">
        <f t="shared" si="54"/>
        <v>67</v>
      </c>
      <c r="Q200" s="74">
        <f t="shared" si="54"/>
        <v>39.215686274509807</v>
      </c>
      <c r="R200" s="135"/>
      <c r="S200" s="135"/>
      <c r="T200" s="135"/>
      <c r="U200" s="135"/>
      <c r="V200" s="135"/>
      <c r="W200" s="74">
        <f>SUM(M200:Q200)/5</f>
        <v>56.488214009007855</v>
      </c>
    </row>
    <row r="201" spans="1:23" s="112" customFormat="1" ht="15.75" x14ac:dyDescent="0.25">
      <c r="A201" s="141" t="s">
        <v>991</v>
      </c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R201" s="124"/>
      <c r="S201" s="124"/>
      <c r="T201" s="124"/>
      <c r="U201" s="124"/>
      <c r="V201" s="124"/>
    </row>
    <row r="202" spans="1:23" x14ac:dyDescent="0.25">
      <c r="A202" s="36">
        <v>5</v>
      </c>
      <c r="B202" s="36">
        <v>2</v>
      </c>
      <c r="C202" s="36">
        <v>4</v>
      </c>
      <c r="D202" s="36">
        <v>1</v>
      </c>
      <c r="E202" s="36">
        <v>2</v>
      </c>
      <c r="F202" s="36">
        <v>2</v>
      </c>
      <c r="G202" s="36">
        <v>2</v>
      </c>
      <c r="H202" s="36">
        <v>1</v>
      </c>
      <c r="I202" s="36">
        <v>2</v>
      </c>
      <c r="J202" s="36">
        <v>3</v>
      </c>
      <c r="K202" s="36">
        <v>1</v>
      </c>
      <c r="L202" s="133">
        <f t="shared" ref="L202:L248" si="55">IF(OR((B202=3),(B202=5),(B202=8)),2,IF((B202=12),6,IF(OR((B202=4),(B202=13),(B202=16)),3,IF(OR((B202=1),(B202=10)),4,IF(OR((B202=2),(B202=11)),5,1)))))</f>
        <v>5</v>
      </c>
      <c r="M202" s="112">
        <f t="shared" ref="M202:M248" si="56">(IF(D202=1,2,IF(D202=2,1,0))+IF(E202=1,2,IF(E202=2,1,0)))*0.25</f>
        <v>0.75</v>
      </c>
      <c r="N202" s="113">
        <f t="shared" ref="N202:N248" si="57">(IF(F202=1,2,IF(F202=2,1,0))+IF(G202=1,2,IF(G202=2,1,0)))*0.25</f>
        <v>0.5</v>
      </c>
      <c r="O202" s="114">
        <f t="shared" ref="O202:O248" si="58">(IF(H202=1,2,IF(H202=2,1,0))+IF(I202=1,2,IF(I202=2,1,0)))*0.25</f>
        <v>0.75</v>
      </c>
      <c r="P202" s="115">
        <f t="shared" ref="P202:P248" si="59">IF(J202&gt;4,0,IF(J202&gt;2,0.5,1))</f>
        <v>0.5</v>
      </c>
      <c r="Q202" s="116">
        <f t="shared" ref="Q202:Q248" si="60">IF(K202&gt;4,0,IF(K202&gt;2,0.5,1))</f>
        <v>1</v>
      </c>
      <c r="R202" s="124">
        <f t="shared" ref="R202:R248" si="61">IF(OR((D202=99),(E202=99)),0,1)</f>
        <v>1</v>
      </c>
      <c r="S202" s="125">
        <f t="shared" ref="S202:S248" si="62">IF(OR((F202=99),(G202=99)),0,1)</f>
        <v>1</v>
      </c>
      <c r="T202" s="126">
        <f t="shared" ref="T202:T248" si="63">IF(OR((H202=99),(I202=99)),0,1)</f>
        <v>1</v>
      </c>
      <c r="U202" s="127">
        <f t="shared" ref="U202:U248" si="64">IF(J202=99,0,1)</f>
        <v>1</v>
      </c>
      <c r="V202" s="128">
        <f t="shared" ref="V202:V248" si="65">IF(K202=99,0,1)</f>
        <v>1</v>
      </c>
      <c r="W202" s="117">
        <f t="shared" ref="W202:W248" si="66">(M202*R202+N202*S202+O202*T202+P202*U202+Q202*V202)/SUM(R202:V202)</f>
        <v>0.7</v>
      </c>
    </row>
    <row r="203" spans="1:23" x14ac:dyDescent="0.25">
      <c r="A203" s="36">
        <v>9</v>
      </c>
      <c r="B203" s="36">
        <v>2</v>
      </c>
      <c r="C203" s="36">
        <v>4</v>
      </c>
      <c r="D203" s="36">
        <v>2</v>
      </c>
      <c r="E203" s="36">
        <v>1</v>
      </c>
      <c r="F203" s="36">
        <v>2</v>
      </c>
      <c r="G203" s="36">
        <v>1</v>
      </c>
      <c r="H203" s="36">
        <v>2</v>
      </c>
      <c r="I203" s="36">
        <v>2</v>
      </c>
      <c r="J203" s="36">
        <v>3</v>
      </c>
      <c r="K203" s="36">
        <v>4</v>
      </c>
      <c r="L203" s="133">
        <f t="shared" si="55"/>
        <v>5</v>
      </c>
      <c r="M203" s="112">
        <f t="shared" si="56"/>
        <v>0.75</v>
      </c>
      <c r="N203" s="113">
        <f t="shared" si="57"/>
        <v>0.75</v>
      </c>
      <c r="O203" s="114">
        <f t="shared" si="58"/>
        <v>0.5</v>
      </c>
      <c r="P203" s="115">
        <f t="shared" si="59"/>
        <v>0.5</v>
      </c>
      <c r="Q203" s="116">
        <f t="shared" si="60"/>
        <v>0.5</v>
      </c>
      <c r="R203" s="124">
        <f t="shared" si="61"/>
        <v>1</v>
      </c>
      <c r="S203" s="125">
        <f t="shared" si="62"/>
        <v>1</v>
      </c>
      <c r="T203" s="126">
        <f t="shared" si="63"/>
        <v>1</v>
      </c>
      <c r="U203" s="127">
        <f t="shared" si="64"/>
        <v>1</v>
      </c>
      <c r="V203" s="128">
        <f t="shared" si="65"/>
        <v>1</v>
      </c>
      <c r="W203" s="117">
        <f t="shared" si="66"/>
        <v>0.6</v>
      </c>
    </row>
    <row r="204" spans="1:23" x14ac:dyDescent="0.25">
      <c r="A204" s="36">
        <v>5</v>
      </c>
      <c r="B204" s="36">
        <v>2</v>
      </c>
      <c r="C204" s="36">
        <v>4</v>
      </c>
      <c r="D204" s="36">
        <v>1</v>
      </c>
      <c r="E204" s="36">
        <v>2</v>
      </c>
      <c r="F204" s="36">
        <v>2</v>
      </c>
      <c r="G204" s="36">
        <v>2</v>
      </c>
      <c r="H204" s="36">
        <v>2</v>
      </c>
      <c r="I204" s="36">
        <v>99</v>
      </c>
      <c r="J204" s="36">
        <v>3</v>
      </c>
      <c r="K204" s="36">
        <v>6</v>
      </c>
      <c r="L204" s="133">
        <f t="shared" si="55"/>
        <v>5</v>
      </c>
      <c r="M204" s="112">
        <f t="shared" si="56"/>
        <v>0.75</v>
      </c>
      <c r="N204" s="113">
        <f t="shared" si="57"/>
        <v>0.5</v>
      </c>
      <c r="O204" s="114">
        <f t="shared" si="58"/>
        <v>0.25</v>
      </c>
      <c r="P204" s="115">
        <f t="shared" si="59"/>
        <v>0.5</v>
      </c>
      <c r="Q204" s="116">
        <f t="shared" si="60"/>
        <v>0</v>
      </c>
      <c r="R204" s="124">
        <f t="shared" si="61"/>
        <v>1</v>
      </c>
      <c r="S204" s="125">
        <f t="shared" si="62"/>
        <v>1</v>
      </c>
      <c r="T204" s="126">
        <f t="shared" si="63"/>
        <v>0</v>
      </c>
      <c r="U204" s="127">
        <f t="shared" si="64"/>
        <v>1</v>
      </c>
      <c r="V204" s="128">
        <f t="shared" si="65"/>
        <v>1</v>
      </c>
      <c r="W204" s="117">
        <f t="shared" si="66"/>
        <v>0.4375</v>
      </c>
    </row>
    <row r="205" spans="1:23" x14ac:dyDescent="0.25">
      <c r="A205" s="36">
        <v>6</v>
      </c>
      <c r="B205" s="36">
        <v>2</v>
      </c>
      <c r="C205" s="36">
        <v>4</v>
      </c>
      <c r="D205" s="36">
        <v>2</v>
      </c>
      <c r="E205" s="36">
        <v>1</v>
      </c>
      <c r="F205" s="36">
        <v>1</v>
      </c>
      <c r="G205" s="36">
        <v>1</v>
      </c>
      <c r="H205" s="36">
        <v>1</v>
      </c>
      <c r="I205" s="36">
        <v>2</v>
      </c>
      <c r="J205" s="36">
        <v>2</v>
      </c>
      <c r="K205" s="36">
        <v>6</v>
      </c>
      <c r="L205" s="133">
        <f t="shared" si="55"/>
        <v>5</v>
      </c>
      <c r="M205" s="112">
        <f t="shared" si="56"/>
        <v>0.75</v>
      </c>
      <c r="N205" s="113">
        <f t="shared" si="57"/>
        <v>1</v>
      </c>
      <c r="O205" s="114">
        <f t="shared" si="58"/>
        <v>0.75</v>
      </c>
      <c r="P205" s="115">
        <f t="shared" si="59"/>
        <v>1</v>
      </c>
      <c r="Q205" s="116">
        <f t="shared" si="60"/>
        <v>0</v>
      </c>
      <c r="R205" s="124">
        <f t="shared" si="61"/>
        <v>1</v>
      </c>
      <c r="S205" s="125">
        <f t="shared" si="62"/>
        <v>1</v>
      </c>
      <c r="T205" s="126">
        <f t="shared" si="63"/>
        <v>1</v>
      </c>
      <c r="U205" s="127">
        <f t="shared" si="64"/>
        <v>1</v>
      </c>
      <c r="V205" s="128">
        <f t="shared" si="65"/>
        <v>1</v>
      </c>
      <c r="W205" s="117">
        <f t="shared" si="66"/>
        <v>0.7</v>
      </c>
    </row>
    <row r="206" spans="1:23" x14ac:dyDescent="0.25">
      <c r="A206" s="36">
        <v>5</v>
      </c>
      <c r="B206" s="36">
        <v>2</v>
      </c>
      <c r="C206" s="36">
        <v>1</v>
      </c>
      <c r="D206" s="36">
        <v>99</v>
      </c>
      <c r="E206" s="36">
        <v>2</v>
      </c>
      <c r="F206" s="36">
        <v>2</v>
      </c>
      <c r="G206" s="36">
        <v>2</v>
      </c>
      <c r="H206" s="36">
        <v>2</v>
      </c>
      <c r="I206" s="36">
        <v>2</v>
      </c>
      <c r="J206" s="36">
        <v>1</v>
      </c>
      <c r="K206" s="36">
        <v>5</v>
      </c>
      <c r="L206" s="133">
        <f t="shared" si="55"/>
        <v>5</v>
      </c>
      <c r="M206" s="112">
        <f t="shared" si="56"/>
        <v>0.25</v>
      </c>
      <c r="N206" s="113">
        <f t="shared" si="57"/>
        <v>0.5</v>
      </c>
      <c r="O206" s="114">
        <f t="shared" si="58"/>
        <v>0.5</v>
      </c>
      <c r="P206" s="115">
        <f t="shared" si="59"/>
        <v>1</v>
      </c>
      <c r="Q206" s="116">
        <f t="shared" si="60"/>
        <v>0</v>
      </c>
      <c r="R206" s="124">
        <f t="shared" si="61"/>
        <v>0</v>
      </c>
      <c r="S206" s="125">
        <f t="shared" si="62"/>
        <v>1</v>
      </c>
      <c r="T206" s="126">
        <f t="shared" si="63"/>
        <v>1</v>
      </c>
      <c r="U206" s="127">
        <f t="shared" si="64"/>
        <v>1</v>
      </c>
      <c r="V206" s="128">
        <f t="shared" si="65"/>
        <v>1</v>
      </c>
      <c r="W206" s="117">
        <f t="shared" si="66"/>
        <v>0.5</v>
      </c>
    </row>
    <row r="207" spans="1:23" x14ac:dyDescent="0.25">
      <c r="A207" s="36">
        <v>3</v>
      </c>
      <c r="B207" s="36">
        <v>2</v>
      </c>
      <c r="C207" s="36">
        <v>3</v>
      </c>
      <c r="D207" s="36">
        <v>1</v>
      </c>
      <c r="E207" s="36">
        <v>3</v>
      </c>
      <c r="F207" s="36">
        <v>2</v>
      </c>
      <c r="G207" s="36">
        <v>1</v>
      </c>
      <c r="H207" s="36">
        <v>1</v>
      </c>
      <c r="I207" s="36">
        <v>3</v>
      </c>
      <c r="J207" s="36">
        <v>3</v>
      </c>
      <c r="K207" s="36">
        <v>6</v>
      </c>
      <c r="L207" s="133">
        <f t="shared" si="55"/>
        <v>5</v>
      </c>
      <c r="M207" s="112">
        <f t="shared" si="56"/>
        <v>0.5</v>
      </c>
      <c r="N207" s="113">
        <f t="shared" si="57"/>
        <v>0.75</v>
      </c>
      <c r="O207" s="114">
        <f t="shared" si="58"/>
        <v>0.5</v>
      </c>
      <c r="P207" s="115">
        <f t="shared" si="59"/>
        <v>0.5</v>
      </c>
      <c r="Q207" s="116">
        <f t="shared" si="60"/>
        <v>0</v>
      </c>
      <c r="R207" s="124">
        <f t="shared" si="61"/>
        <v>1</v>
      </c>
      <c r="S207" s="125">
        <f t="shared" si="62"/>
        <v>1</v>
      </c>
      <c r="T207" s="126">
        <f t="shared" si="63"/>
        <v>1</v>
      </c>
      <c r="U207" s="127">
        <f t="shared" si="64"/>
        <v>1</v>
      </c>
      <c r="V207" s="128">
        <f t="shared" si="65"/>
        <v>1</v>
      </c>
      <c r="W207" s="117">
        <f t="shared" si="66"/>
        <v>0.45</v>
      </c>
    </row>
    <row r="208" spans="1:23" x14ac:dyDescent="0.25">
      <c r="A208" s="36">
        <v>9</v>
      </c>
      <c r="B208" s="36">
        <v>2</v>
      </c>
      <c r="C208" s="36">
        <v>2</v>
      </c>
      <c r="D208" s="36">
        <v>1</v>
      </c>
      <c r="E208" s="36">
        <v>3</v>
      </c>
      <c r="F208" s="36">
        <v>2</v>
      </c>
      <c r="G208" s="36">
        <v>2</v>
      </c>
      <c r="H208" s="36">
        <v>2</v>
      </c>
      <c r="I208" s="36">
        <v>2</v>
      </c>
      <c r="J208" s="36">
        <v>1</v>
      </c>
      <c r="K208" s="36">
        <v>6</v>
      </c>
      <c r="L208" s="133">
        <f t="shared" si="55"/>
        <v>5</v>
      </c>
      <c r="M208" s="112">
        <f t="shared" si="56"/>
        <v>0.5</v>
      </c>
      <c r="N208" s="113">
        <f t="shared" si="57"/>
        <v>0.5</v>
      </c>
      <c r="O208" s="114">
        <f t="shared" si="58"/>
        <v>0.5</v>
      </c>
      <c r="P208" s="115">
        <f t="shared" si="59"/>
        <v>1</v>
      </c>
      <c r="Q208" s="116">
        <f t="shared" si="60"/>
        <v>0</v>
      </c>
      <c r="R208" s="124">
        <f t="shared" si="61"/>
        <v>1</v>
      </c>
      <c r="S208" s="125">
        <f t="shared" si="62"/>
        <v>1</v>
      </c>
      <c r="T208" s="126">
        <f t="shared" si="63"/>
        <v>1</v>
      </c>
      <c r="U208" s="127">
        <f t="shared" si="64"/>
        <v>1</v>
      </c>
      <c r="V208" s="128">
        <f t="shared" si="65"/>
        <v>1</v>
      </c>
      <c r="W208" s="117">
        <f t="shared" si="66"/>
        <v>0.5</v>
      </c>
    </row>
    <row r="209" spans="1:23" x14ac:dyDescent="0.25">
      <c r="A209" s="36">
        <v>7</v>
      </c>
      <c r="B209" s="36">
        <v>2</v>
      </c>
      <c r="C209" s="36">
        <v>3</v>
      </c>
      <c r="D209" s="36">
        <v>3</v>
      </c>
      <c r="E209" s="36">
        <v>2</v>
      </c>
      <c r="F209" s="36">
        <v>2</v>
      </c>
      <c r="G209" s="36">
        <v>2</v>
      </c>
      <c r="H209" s="36">
        <v>3</v>
      </c>
      <c r="I209" s="36">
        <v>2</v>
      </c>
      <c r="J209" s="36">
        <v>2</v>
      </c>
      <c r="K209" s="36">
        <v>1</v>
      </c>
      <c r="L209" s="133">
        <f t="shared" si="55"/>
        <v>5</v>
      </c>
      <c r="M209" s="112">
        <f t="shared" si="56"/>
        <v>0.25</v>
      </c>
      <c r="N209" s="113">
        <f t="shared" si="57"/>
        <v>0.5</v>
      </c>
      <c r="O209" s="114">
        <f t="shared" si="58"/>
        <v>0.25</v>
      </c>
      <c r="P209" s="115">
        <f t="shared" si="59"/>
        <v>1</v>
      </c>
      <c r="Q209" s="116">
        <f t="shared" si="60"/>
        <v>1</v>
      </c>
      <c r="R209" s="124">
        <f t="shared" si="61"/>
        <v>1</v>
      </c>
      <c r="S209" s="125">
        <f t="shared" si="62"/>
        <v>1</v>
      </c>
      <c r="T209" s="126">
        <f t="shared" si="63"/>
        <v>1</v>
      </c>
      <c r="U209" s="127">
        <f t="shared" si="64"/>
        <v>1</v>
      </c>
      <c r="V209" s="128">
        <f t="shared" si="65"/>
        <v>1</v>
      </c>
      <c r="W209" s="117">
        <f t="shared" si="66"/>
        <v>0.6</v>
      </c>
    </row>
    <row r="210" spans="1:23" x14ac:dyDescent="0.25">
      <c r="A210" s="36">
        <v>9</v>
      </c>
      <c r="B210" s="36">
        <v>11</v>
      </c>
      <c r="C210" s="36">
        <v>4</v>
      </c>
      <c r="D210" s="36">
        <v>1</v>
      </c>
      <c r="E210" s="36">
        <v>2</v>
      </c>
      <c r="F210" s="36">
        <v>1</v>
      </c>
      <c r="G210" s="36">
        <v>1</v>
      </c>
      <c r="H210" s="36">
        <v>2</v>
      </c>
      <c r="I210" s="36">
        <v>2</v>
      </c>
      <c r="J210" s="36">
        <v>2</v>
      </c>
      <c r="K210" s="36">
        <v>6</v>
      </c>
      <c r="L210" s="133">
        <f t="shared" si="55"/>
        <v>5</v>
      </c>
      <c r="M210" s="112">
        <f t="shared" si="56"/>
        <v>0.75</v>
      </c>
      <c r="N210" s="113">
        <f t="shared" si="57"/>
        <v>1</v>
      </c>
      <c r="O210" s="114">
        <f t="shared" si="58"/>
        <v>0.5</v>
      </c>
      <c r="P210" s="115">
        <f t="shared" si="59"/>
        <v>1</v>
      </c>
      <c r="Q210" s="116">
        <f t="shared" si="60"/>
        <v>0</v>
      </c>
      <c r="R210" s="124">
        <f t="shared" si="61"/>
        <v>1</v>
      </c>
      <c r="S210" s="125">
        <f t="shared" si="62"/>
        <v>1</v>
      </c>
      <c r="T210" s="126">
        <f t="shared" si="63"/>
        <v>1</v>
      </c>
      <c r="U210" s="127">
        <f t="shared" si="64"/>
        <v>1</v>
      </c>
      <c r="V210" s="128">
        <f t="shared" si="65"/>
        <v>1</v>
      </c>
      <c r="W210" s="117">
        <f t="shared" si="66"/>
        <v>0.65</v>
      </c>
    </row>
    <row r="211" spans="1:23" x14ac:dyDescent="0.25">
      <c r="A211" s="36">
        <v>9</v>
      </c>
      <c r="B211" s="36">
        <v>2</v>
      </c>
      <c r="C211" s="36">
        <v>3</v>
      </c>
      <c r="D211" s="36">
        <v>3</v>
      </c>
      <c r="E211" s="36">
        <v>99</v>
      </c>
      <c r="F211" s="36">
        <v>2</v>
      </c>
      <c r="G211" s="36">
        <v>2</v>
      </c>
      <c r="H211" s="36">
        <v>1</v>
      </c>
      <c r="I211" s="36">
        <v>1</v>
      </c>
      <c r="J211" s="36">
        <v>3</v>
      </c>
      <c r="K211" s="36">
        <v>1</v>
      </c>
      <c r="L211" s="133">
        <f t="shared" si="55"/>
        <v>5</v>
      </c>
      <c r="M211" s="112">
        <f t="shared" si="56"/>
        <v>0</v>
      </c>
      <c r="N211" s="113">
        <f t="shared" si="57"/>
        <v>0.5</v>
      </c>
      <c r="O211" s="114">
        <f t="shared" si="58"/>
        <v>1</v>
      </c>
      <c r="P211" s="115">
        <f t="shared" si="59"/>
        <v>0.5</v>
      </c>
      <c r="Q211" s="116">
        <f t="shared" si="60"/>
        <v>1</v>
      </c>
      <c r="R211" s="124">
        <f t="shared" si="61"/>
        <v>0</v>
      </c>
      <c r="S211" s="125">
        <f t="shared" si="62"/>
        <v>1</v>
      </c>
      <c r="T211" s="126">
        <f t="shared" si="63"/>
        <v>1</v>
      </c>
      <c r="U211" s="127">
        <f t="shared" si="64"/>
        <v>1</v>
      </c>
      <c r="V211" s="128">
        <f t="shared" si="65"/>
        <v>1</v>
      </c>
      <c r="W211" s="117">
        <f t="shared" si="66"/>
        <v>0.75</v>
      </c>
    </row>
    <row r="212" spans="1:23" x14ac:dyDescent="0.25">
      <c r="A212" s="36">
        <v>5</v>
      </c>
      <c r="B212" s="36">
        <v>2</v>
      </c>
      <c r="C212" s="36">
        <v>3</v>
      </c>
      <c r="D212" s="36">
        <v>2</v>
      </c>
      <c r="E212" s="36">
        <v>3</v>
      </c>
      <c r="F212" s="36">
        <v>3</v>
      </c>
      <c r="G212" s="36">
        <v>3</v>
      </c>
      <c r="H212" s="36">
        <v>1</v>
      </c>
      <c r="I212" s="36">
        <v>2</v>
      </c>
      <c r="J212" s="36">
        <v>3</v>
      </c>
      <c r="K212" s="36">
        <v>6</v>
      </c>
      <c r="L212" s="133">
        <f t="shared" si="55"/>
        <v>5</v>
      </c>
      <c r="M212" s="112">
        <f t="shared" si="56"/>
        <v>0.25</v>
      </c>
      <c r="N212" s="113">
        <f t="shared" si="57"/>
        <v>0</v>
      </c>
      <c r="O212" s="114">
        <f t="shared" si="58"/>
        <v>0.75</v>
      </c>
      <c r="P212" s="115">
        <f t="shared" si="59"/>
        <v>0.5</v>
      </c>
      <c r="Q212" s="116">
        <f t="shared" si="60"/>
        <v>0</v>
      </c>
      <c r="R212" s="124">
        <f t="shared" si="61"/>
        <v>1</v>
      </c>
      <c r="S212" s="125">
        <f t="shared" si="62"/>
        <v>1</v>
      </c>
      <c r="T212" s="126">
        <f t="shared" si="63"/>
        <v>1</v>
      </c>
      <c r="U212" s="127">
        <f t="shared" si="64"/>
        <v>1</v>
      </c>
      <c r="V212" s="128">
        <f t="shared" si="65"/>
        <v>1</v>
      </c>
      <c r="W212" s="117">
        <f t="shared" si="66"/>
        <v>0.3</v>
      </c>
    </row>
    <row r="213" spans="1:23" x14ac:dyDescent="0.25">
      <c r="A213" s="36">
        <v>10</v>
      </c>
      <c r="B213" s="36">
        <v>2</v>
      </c>
      <c r="C213" s="36">
        <v>4</v>
      </c>
      <c r="D213" s="36">
        <v>1</v>
      </c>
      <c r="E213" s="36">
        <v>3</v>
      </c>
      <c r="F213" s="36">
        <v>2</v>
      </c>
      <c r="G213" s="36">
        <v>2</v>
      </c>
      <c r="H213" s="36">
        <v>2</v>
      </c>
      <c r="I213" s="36">
        <v>1</v>
      </c>
      <c r="J213" s="36">
        <v>1</v>
      </c>
      <c r="K213" s="36">
        <v>1</v>
      </c>
      <c r="L213" s="133">
        <f t="shared" si="55"/>
        <v>5</v>
      </c>
      <c r="M213" s="112">
        <f t="shared" si="56"/>
        <v>0.5</v>
      </c>
      <c r="N213" s="113">
        <f t="shared" si="57"/>
        <v>0.5</v>
      </c>
      <c r="O213" s="114">
        <f t="shared" si="58"/>
        <v>0.75</v>
      </c>
      <c r="P213" s="115">
        <f t="shared" si="59"/>
        <v>1</v>
      </c>
      <c r="Q213" s="116">
        <f t="shared" si="60"/>
        <v>1</v>
      </c>
      <c r="R213" s="124">
        <f t="shared" si="61"/>
        <v>1</v>
      </c>
      <c r="S213" s="125">
        <f t="shared" si="62"/>
        <v>1</v>
      </c>
      <c r="T213" s="126">
        <f t="shared" si="63"/>
        <v>1</v>
      </c>
      <c r="U213" s="127">
        <f t="shared" si="64"/>
        <v>1</v>
      </c>
      <c r="V213" s="128">
        <f t="shared" si="65"/>
        <v>1</v>
      </c>
      <c r="W213" s="117">
        <f t="shared" si="66"/>
        <v>0.75</v>
      </c>
    </row>
    <row r="214" spans="1:23" x14ac:dyDescent="0.25">
      <c r="A214" s="36">
        <v>1</v>
      </c>
      <c r="B214" s="36">
        <v>2</v>
      </c>
      <c r="C214" s="36">
        <v>2</v>
      </c>
      <c r="D214" s="36">
        <v>2</v>
      </c>
      <c r="E214" s="36">
        <v>2</v>
      </c>
      <c r="F214" s="36">
        <v>2</v>
      </c>
      <c r="G214" s="36">
        <v>2</v>
      </c>
      <c r="H214" s="36">
        <v>2</v>
      </c>
      <c r="I214" s="36">
        <v>2</v>
      </c>
      <c r="J214" s="36">
        <v>1</v>
      </c>
      <c r="K214" s="36">
        <v>1</v>
      </c>
      <c r="L214" s="133">
        <f t="shared" si="55"/>
        <v>5</v>
      </c>
      <c r="M214" s="112">
        <f t="shared" si="56"/>
        <v>0.5</v>
      </c>
      <c r="N214" s="113">
        <f t="shared" si="57"/>
        <v>0.5</v>
      </c>
      <c r="O214" s="114">
        <f t="shared" si="58"/>
        <v>0.5</v>
      </c>
      <c r="P214" s="115">
        <f t="shared" si="59"/>
        <v>1</v>
      </c>
      <c r="Q214" s="116">
        <f t="shared" si="60"/>
        <v>1</v>
      </c>
      <c r="R214" s="124">
        <f t="shared" si="61"/>
        <v>1</v>
      </c>
      <c r="S214" s="125">
        <f t="shared" si="62"/>
        <v>1</v>
      </c>
      <c r="T214" s="126">
        <f t="shared" si="63"/>
        <v>1</v>
      </c>
      <c r="U214" s="127">
        <f t="shared" si="64"/>
        <v>1</v>
      </c>
      <c r="V214" s="128">
        <f t="shared" si="65"/>
        <v>1</v>
      </c>
      <c r="W214" s="117">
        <f t="shared" si="66"/>
        <v>0.7</v>
      </c>
    </row>
    <row r="215" spans="1:23" x14ac:dyDescent="0.25">
      <c r="A215" s="36">
        <v>1</v>
      </c>
      <c r="B215" s="36">
        <v>2</v>
      </c>
      <c r="C215" s="36">
        <v>4</v>
      </c>
      <c r="D215" s="36">
        <v>3</v>
      </c>
      <c r="E215" s="36">
        <v>99</v>
      </c>
      <c r="F215" s="36">
        <v>2</v>
      </c>
      <c r="G215" s="36">
        <v>2</v>
      </c>
      <c r="H215" s="36">
        <v>1</v>
      </c>
      <c r="I215" s="36">
        <v>2</v>
      </c>
      <c r="J215" s="36">
        <v>3</v>
      </c>
      <c r="K215" s="36">
        <v>5</v>
      </c>
      <c r="L215" s="133">
        <f t="shared" si="55"/>
        <v>5</v>
      </c>
      <c r="M215" s="112">
        <f t="shared" si="56"/>
        <v>0</v>
      </c>
      <c r="N215" s="113">
        <f t="shared" si="57"/>
        <v>0.5</v>
      </c>
      <c r="O215" s="114">
        <f t="shared" si="58"/>
        <v>0.75</v>
      </c>
      <c r="P215" s="115">
        <f t="shared" si="59"/>
        <v>0.5</v>
      </c>
      <c r="Q215" s="116">
        <f t="shared" si="60"/>
        <v>0</v>
      </c>
      <c r="R215" s="124">
        <f t="shared" si="61"/>
        <v>0</v>
      </c>
      <c r="S215" s="125">
        <f t="shared" si="62"/>
        <v>1</v>
      </c>
      <c r="T215" s="126">
        <f t="shared" si="63"/>
        <v>1</v>
      </c>
      <c r="U215" s="127">
        <f t="shared" si="64"/>
        <v>1</v>
      </c>
      <c r="V215" s="128">
        <f t="shared" si="65"/>
        <v>1</v>
      </c>
      <c r="W215" s="117">
        <f t="shared" si="66"/>
        <v>0.4375</v>
      </c>
    </row>
    <row r="216" spans="1:23" x14ac:dyDescent="0.25">
      <c r="A216" s="36">
        <v>9</v>
      </c>
      <c r="B216" s="36">
        <v>11</v>
      </c>
      <c r="C216" s="36">
        <v>3</v>
      </c>
      <c r="D216" s="36">
        <v>2</v>
      </c>
      <c r="E216" s="36">
        <v>1</v>
      </c>
      <c r="F216" s="36">
        <v>2</v>
      </c>
      <c r="G216" s="36">
        <v>2</v>
      </c>
      <c r="H216" s="36">
        <v>1</v>
      </c>
      <c r="I216" s="36">
        <v>1</v>
      </c>
      <c r="J216" s="36">
        <v>1</v>
      </c>
      <c r="K216" s="36">
        <v>6</v>
      </c>
      <c r="L216" s="133">
        <f t="shared" si="55"/>
        <v>5</v>
      </c>
      <c r="M216" s="112">
        <f t="shared" si="56"/>
        <v>0.75</v>
      </c>
      <c r="N216" s="113">
        <f t="shared" si="57"/>
        <v>0.5</v>
      </c>
      <c r="O216" s="114">
        <f t="shared" si="58"/>
        <v>1</v>
      </c>
      <c r="P216" s="115">
        <f t="shared" si="59"/>
        <v>1</v>
      </c>
      <c r="Q216" s="116">
        <f t="shared" si="60"/>
        <v>0</v>
      </c>
      <c r="R216" s="124">
        <f t="shared" si="61"/>
        <v>1</v>
      </c>
      <c r="S216" s="125">
        <f t="shared" si="62"/>
        <v>1</v>
      </c>
      <c r="T216" s="126">
        <f t="shared" si="63"/>
        <v>1</v>
      </c>
      <c r="U216" s="127">
        <f t="shared" si="64"/>
        <v>1</v>
      </c>
      <c r="V216" s="128">
        <f t="shared" si="65"/>
        <v>1</v>
      </c>
      <c r="W216" s="117">
        <f t="shared" si="66"/>
        <v>0.65</v>
      </c>
    </row>
    <row r="217" spans="1:23" x14ac:dyDescent="0.25">
      <c r="A217" s="36">
        <v>5</v>
      </c>
      <c r="B217" s="36">
        <v>11</v>
      </c>
      <c r="C217" s="36">
        <v>4</v>
      </c>
      <c r="D217" s="36">
        <v>2</v>
      </c>
      <c r="E217" s="36">
        <v>2</v>
      </c>
      <c r="F217" s="36">
        <v>2</v>
      </c>
      <c r="G217" s="36">
        <v>2</v>
      </c>
      <c r="H217" s="36">
        <v>2</v>
      </c>
      <c r="I217" s="36">
        <v>2</v>
      </c>
      <c r="J217" s="36">
        <v>3</v>
      </c>
      <c r="K217" s="36">
        <v>6</v>
      </c>
      <c r="L217" s="133">
        <f t="shared" si="55"/>
        <v>5</v>
      </c>
      <c r="M217" s="112">
        <f t="shared" si="56"/>
        <v>0.5</v>
      </c>
      <c r="N217" s="113">
        <f t="shared" si="57"/>
        <v>0.5</v>
      </c>
      <c r="O217" s="114">
        <f t="shared" si="58"/>
        <v>0.5</v>
      </c>
      <c r="P217" s="115">
        <f t="shared" si="59"/>
        <v>0.5</v>
      </c>
      <c r="Q217" s="116">
        <f t="shared" si="60"/>
        <v>0</v>
      </c>
      <c r="R217" s="124">
        <f t="shared" si="61"/>
        <v>1</v>
      </c>
      <c r="S217" s="125">
        <f t="shared" si="62"/>
        <v>1</v>
      </c>
      <c r="T217" s="126">
        <f t="shared" si="63"/>
        <v>1</v>
      </c>
      <c r="U217" s="127">
        <f t="shared" si="64"/>
        <v>1</v>
      </c>
      <c r="V217" s="128">
        <f t="shared" si="65"/>
        <v>1</v>
      </c>
      <c r="W217" s="117">
        <f t="shared" si="66"/>
        <v>0.4</v>
      </c>
    </row>
    <row r="218" spans="1:23" x14ac:dyDescent="0.25">
      <c r="A218" s="36">
        <v>5</v>
      </c>
      <c r="B218" s="36">
        <v>11</v>
      </c>
      <c r="C218" s="36">
        <v>4</v>
      </c>
      <c r="D218" s="36">
        <v>2</v>
      </c>
      <c r="E218" s="36">
        <v>1</v>
      </c>
      <c r="F218" s="36">
        <v>3</v>
      </c>
      <c r="G218" s="36">
        <v>2</v>
      </c>
      <c r="H218" s="36">
        <v>2</v>
      </c>
      <c r="I218" s="36">
        <v>1</v>
      </c>
      <c r="J218" s="36">
        <v>3</v>
      </c>
      <c r="K218" s="36">
        <v>6</v>
      </c>
      <c r="L218" s="133">
        <f t="shared" si="55"/>
        <v>5</v>
      </c>
      <c r="M218" s="112">
        <f t="shared" si="56"/>
        <v>0.75</v>
      </c>
      <c r="N218" s="113">
        <f t="shared" si="57"/>
        <v>0.25</v>
      </c>
      <c r="O218" s="114">
        <f t="shared" si="58"/>
        <v>0.75</v>
      </c>
      <c r="P218" s="115">
        <f t="shared" si="59"/>
        <v>0.5</v>
      </c>
      <c r="Q218" s="116">
        <f t="shared" si="60"/>
        <v>0</v>
      </c>
      <c r="R218" s="124">
        <f t="shared" si="61"/>
        <v>1</v>
      </c>
      <c r="S218" s="125">
        <f t="shared" si="62"/>
        <v>1</v>
      </c>
      <c r="T218" s="126">
        <f t="shared" si="63"/>
        <v>1</v>
      </c>
      <c r="U218" s="127">
        <f t="shared" si="64"/>
        <v>1</v>
      </c>
      <c r="V218" s="128">
        <f t="shared" si="65"/>
        <v>1</v>
      </c>
      <c r="W218" s="117">
        <f t="shared" si="66"/>
        <v>0.45</v>
      </c>
    </row>
    <row r="219" spans="1:23" x14ac:dyDescent="0.25">
      <c r="A219" s="36">
        <v>1</v>
      </c>
      <c r="B219" s="36">
        <v>2</v>
      </c>
      <c r="C219" s="36">
        <v>4</v>
      </c>
      <c r="D219" s="36">
        <v>3</v>
      </c>
      <c r="E219" s="36">
        <v>2</v>
      </c>
      <c r="F219" s="36">
        <v>2</v>
      </c>
      <c r="G219" s="36">
        <v>2</v>
      </c>
      <c r="H219" s="36">
        <v>2</v>
      </c>
      <c r="I219" s="36">
        <v>1</v>
      </c>
      <c r="J219" s="36">
        <v>2</v>
      </c>
      <c r="K219" s="36">
        <v>6</v>
      </c>
      <c r="L219" s="133">
        <f t="shared" si="55"/>
        <v>5</v>
      </c>
      <c r="M219" s="112">
        <f t="shared" si="56"/>
        <v>0.25</v>
      </c>
      <c r="N219" s="113">
        <f t="shared" si="57"/>
        <v>0.5</v>
      </c>
      <c r="O219" s="114">
        <f t="shared" si="58"/>
        <v>0.75</v>
      </c>
      <c r="P219" s="115">
        <f t="shared" si="59"/>
        <v>1</v>
      </c>
      <c r="Q219" s="116">
        <f t="shared" si="60"/>
        <v>0</v>
      </c>
      <c r="R219" s="124">
        <f t="shared" si="61"/>
        <v>1</v>
      </c>
      <c r="S219" s="125">
        <f t="shared" si="62"/>
        <v>1</v>
      </c>
      <c r="T219" s="126">
        <f t="shared" si="63"/>
        <v>1</v>
      </c>
      <c r="U219" s="127">
        <f t="shared" si="64"/>
        <v>1</v>
      </c>
      <c r="V219" s="128">
        <f t="shared" si="65"/>
        <v>1</v>
      </c>
      <c r="W219" s="117">
        <f t="shared" si="66"/>
        <v>0.5</v>
      </c>
    </row>
    <row r="220" spans="1:23" x14ac:dyDescent="0.25">
      <c r="A220" s="36">
        <v>1</v>
      </c>
      <c r="B220" s="36">
        <v>2</v>
      </c>
      <c r="C220" s="36">
        <v>4</v>
      </c>
      <c r="D220" s="36">
        <v>1</v>
      </c>
      <c r="E220" s="36">
        <v>3</v>
      </c>
      <c r="F220" s="36">
        <v>3</v>
      </c>
      <c r="G220" s="36">
        <v>2</v>
      </c>
      <c r="H220" s="36">
        <v>1</v>
      </c>
      <c r="I220" s="36">
        <v>2</v>
      </c>
      <c r="J220" s="36">
        <v>2</v>
      </c>
      <c r="K220" s="36">
        <v>6</v>
      </c>
      <c r="L220" s="133">
        <f t="shared" si="55"/>
        <v>5</v>
      </c>
      <c r="M220" s="112">
        <f t="shared" si="56"/>
        <v>0.5</v>
      </c>
      <c r="N220" s="113">
        <f t="shared" si="57"/>
        <v>0.25</v>
      </c>
      <c r="O220" s="114">
        <f t="shared" si="58"/>
        <v>0.75</v>
      </c>
      <c r="P220" s="115">
        <f t="shared" si="59"/>
        <v>1</v>
      </c>
      <c r="Q220" s="116">
        <f t="shared" si="60"/>
        <v>0</v>
      </c>
      <c r="R220" s="124">
        <f t="shared" si="61"/>
        <v>1</v>
      </c>
      <c r="S220" s="125">
        <f t="shared" si="62"/>
        <v>1</v>
      </c>
      <c r="T220" s="126">
        <f t="shared" si="63"/>
        <v>1</v>
      </c>
      <c r="U220" s="127">
        <f t="shared" si="64"/>
        <v>1</v>
      </c>
      <c r="V220" s="128">
        <f t="shared" si="65"/>
        <v>1</v>
      </c>
      <c r="W220" s="117">
        <f t="shared" si="66"/>
        <v>0.5</v>
      </c>
    </row>
    <row r="221" spans="1:23" x14ac:dyDescent="0.25">
      <c r="A221" s="36">
        <v>6</v>
      </c>
      <c r="B221" s="36">
        <v>11</v>
      </c>
      <c r="C221" s="36">
        <v>4</v>
      </c>
      <c r="D221" s="36">
        <v>3</v>
      </c>
      <c r="E221" s="36">
        <v>3</v>
      </c>
      <c r="F221" s="36">
        <v>2</v>
      </c>
      <c r="G221" s="36">
        <v>2</v>
      </c>
      <c r="H221" s="36">
        <v>1</v>
      </c>
      <c r="I221" s="36">
        <v>1</v>
      </c>
      <c r="J221" s="36">
        <v>4</v>
      </c>
      <c r="K221" s="36">
        <v>6</v>
      </c>
      <c r="L221" s="133">
        <f t="shared" si="55"/>
        <v>5</v>
      </c>
      <c r="M221" s="112">
        <f t="shared" si="56"/>
        <v>0</v>
      </c>
      <c r="N221" s="113">
        <f t="shared" si="57"/>
        <v>0.5</v>
      </c>
      <c r="O221" s="114">
        <f t="shared" si="58"/>
        <v>1</v>
      </c>
      <c r="P221" s="115">
        <f t="shared" si="59"/>
        <v>0.5</v>
      </c>
      <c r="Q221" s="116">
        <f t="shared" si="60"/>
        <v>0</v>
      </c>
      <c r="R221" s="124">
        <f t="shared" si="61"/>
        <v>1</v>
      </c>
      <c r="S221" s="125">
        <f t="shared" si="62"/>
        <v>1</v>
      </c>
      <c r="T221" s="126">
        <f t="shared" si="63"/>
        <v>1</v>
      </c>
      <c r="U221" s="127">
        <f t="shared" si="64"/>
        <v>1</v>
      </c>
      <c r="V221" s="128">
        <f t="shared" si="65"/>
        <v>1</v>
      </c>
      <c r="W221" s="117">
        <f t="shared" si="66"/>
        <v>0.4</v>
      </c>
    </row>
    <row r="222" spans="1:23" x14ac:dyDescent="0.25">
      <c r="A222" s="36">
        <v>6</v>
      </c>
      <c r="B222" s="36">
        <v>2</v>
      </c>
      <c r="C222" s="36">
        <v>2</v>
      </c>
      <c r="D222" s="36">
        <v>2</v>
      </c>
      <c r="E222" s="36">
        <v>2</v>
      </c>
      <c r="F222" s="36">
        <v>2</v>
      </c>
      <c r="G222" s="36">
        <v>1</v>
      </c>
      <c r="H222" s="36">
        <v>1</v>
      </c>
      <c r="I222" s="36">
        <v>2</v>
      </c>
      <c r="J222" s="36">
        <v>4</v>
      </c>
      <c r="K222" s="36">
        <v>3</v>
      </c>
      <c r="L222" s="133">
        <f t="shared" si="55"/>
        <v>5</v>
      </c>
      <c r="M222" s="112">
        <f t="shared" si="56"/>
        <v>0.5</v>
      </c>
      <c r="N222" s="113">
        <f t="shared" si="57"/>
        <v>0.75</v>
      </c>
      <c r="O222" s="114">
        <f t="shared" si="58"/>
        <v>0.75</v>
      </c>
      <c r="P222" s="115">
        <f t="shared" si="59"/>
        <v>0.5</v>
      </c>
      <c r="Q222" s="116">
        <f t="shared" si="60"/>
        <v>0.5</v>
      </c>
      <c r="R222" s="124">
        <f t="shared" si="61"/>
        <v>1</v>
      </c>
      <c r="S222" s="125">
        <f t="shared" si="62"/>
        <v>1</v>
      </c>
      <c r="T222" s="126">
        <f t="shared" si="63"/>
        <v>1</v>
      </c>
      <c r="U222" s="127">
        <f t="shared" si="64"/>
        <v>1</v>
      </c>
      <c r="V222" s="128">
        <f t="shared" si="65"/>
        <v>1</v>
      </c>
      <c r="W222" s="117">
        <f t="shared" si="66"/>
        <v>0.6</v>
      </c>
    </row>
    <row r="223" spans="1:23" x14ac:dyDescent="0.25">
      <c r="A223" s="36">
        <v>5</v>
      </c>
      <c r="B223" s="36">
        <v>2</v>
      </c>
      <c r="C223" s="36">
        <v>3</v>
      </c>
      <c r="D223" s="36">
        <v>3</v>
      </c>
      <c r="E223" s="36">
        <v>2</v>
      </c>
      <c r="F223" s="36">
        <v>3</v>
      </c>
      <c r="G223" s="36">
        <v>2</v>
      </c>
      <c r="H223" s="36">
        <v>3</v>
      </c>
      <c r="I223" s="36">
        <v>3</v>
      </c>
      <c r="J223" s="36">
        <v>4</v>
      </c>
      <c r="K223" s="36">
        <v>99</v>
      </c>
      <c r="L223" s="133">
        <f t="shared" si="55"/>
        <v>5</v>
      </c>
      <c r="M223" s="112">
        <f t="shared" si="56"/>
        <v>0.25</v>
      </c>
      <c r="N223" s="113">
        <f t="shared" si="57"/>
        <v>0.25</v>
      </c>
      <c r="O223" s="114">
        <f t="shared" si="58"/>
        <v>0</v>
      </c>
      <c r="P223" s="115">
        <f t="shared" si="59"/>
        <v>0.5</v>
      </c>
      <c r="Q223" s="116">
        <f t="shared" si="60"/>
        <v>0</v>
      </c>
      <c r="R223" s="124">
        <f t="shared" si="61"/>
        <v>1</v>
      </c>
      <c r="S223" s="125">
        <f t="shared" si="62"/>
        <v>1</v>
      </c>
      <c r="T223" s="126">
        <f t="shared" si="63"/>
        <v>1</v>
      </c>
      <c r="U223" s="127">
        <f t="shared" si="64"/>
        <v>1</v>
      </c>
      <c r="V223" s="128">
        <f t="shared" si="65"/>
        <v>0</v>
      </c>
      <c r="W223" s="117">
        <f t="shared" si="66"/>
        <v>0.25</v>
      </c>
    </row>
    <row r="224" spans="1:23" x14ac:dyDescent="0.25">
      <c r="A224" s="36">
        <v>4</v>
      </c>
      <c r="B224" s="36">
        <v>2</v>
      </c>
      <c r="C224" s="36">
        <v>3</v>
      </c>
      <c r="D224" s="36">
        <v>2</v>
      </c>
      <c r="E224" s="36">
        <v>1</v>
      </c>
      <c r="F224" s="36">
        <v>2</v>
      </c>
      <c r="G224" s="36">
        <v>2</v>
      </c>
      <c r="H224" s="36">
        <v>2</v>
      </c>
      <c r="I224" s="36">
        <v>2</v>
      </c>
      <c r="J224" s="36">
        <v>3</v>
      </c>
      <c r="K224" s="36">
        <v>6</v>
      </c>
      <c r="L224" s="133">
        <f t="shared" si="55"/>
        <v>5</v>
      </c>
      <c r="M224" s="112">
        <f t="shared" si="56"/>
        <v>0.75</v>
      </c>
      <c r="N224" s="113">
        <f t="shared" si="57"/>
        <v>0.5</v>
      </c>
      <c r="O224" s="114">
        <f t="shared" si="58"/>
        <v>0.5</v>
      </c>
      <c r="P224" s="115">
        <f t="shared" si="59"/>
        <v>0.5</v>
      </c>
      <c r="Q224" s="116">
        <f t="shared" si="60"/>
        <v>0</v>
      </c>
      <c r="R224" s="124">
        <f t="shared" si="61"/>
        <v>1</v>
      </c>
      <c r="S224" s="125">
        <f t="shared" si="62"/>
        <v>1</v>
      </c>
      <c r="T224" s="126">
        <f t="shared" si="63"/>
        <v>1</v>
      </c>
      <c r="U224" s="127">
        <f t="shared" si="64"/>
        <v>1</v>
      </c>
      <c r="V224" s="128">
        <f t="shared" si="65"/>
        <v>1</v>
      </c>
      <c r="W224" s="117">
        <f t="shared" si="66"/>
        <v>0.45</v>
      </c>
    </row>
    <row r="225" spans="1:23" x14ac:dyDescent="0.25">
      <c r="A225" s="36">
        <v>5</v>
      </c>
      <c r="B225" s="36">
        <v>2</v>
      </c>
      <c r="C225" s="36">
        <v>4</v>
      </c>
      <c r="D225" s="36">
        <v>2</v>
      </c>
      <c r="E225" s="36">
        <v>99</v>
      </c>
      <c r="F225" s="36">
        <v>2</v>
      </c>
      <c r="G225" s="36">
        <v>2</v>
      </c>
      <c r="H225" s="36">
        <v>1</v>
      </c>
      <c r="I225" s="36">
        <v>1</v>
      </c>
      <c r="J225" s="36">
        <v>3</v>
      </c>
      <c r="K225" s="36">
        <v>6</v>
      </c>
      <c r="L225" s="133">
        <f t="shared" si="55"/>
        <v>5</v>
      </c>
      <c r="M225" s="112">
        <f t="shared" si="56"/>
        <v>0.25</v>
      </c>
      <c r="N225" s="113">
        <f t="shared" si="57"/>
        <v>0.5</v>
      </c>
      <c r="O225" s="114">
        <f t="shared" si="58"/>
        <v>1</v>
      </c>
      <c r="P225" s="115">
        <f t="shared" si="59"/>
        <v>0.5</v>
      </c>
      <c r="Q225" s="116">
        <f t="shared" si="60"/>
        <v>0</v>
      </c>
      <c r="R225" s="124">
        <f t="shared" si="61"/>
        <v>0</v>
      </c>
      <c r="S225" s="125">
        <f t="shared" si="62"/>
        <v>1</v>
      </c>
      <c r="T225" s="126">
        <f t="shared" si="63"/>
        <v>1</v>
      </c>
      <c r="U225" s="127">
        <f t="shared" si="64"/>
        <v>1</v>
      </c>
      <c r="V225" s="128">
        <f t="shared" si="65"/>
        <v>1</v>
      </c>
      <c r="W225" s="117">
        <f t="shared" si="66"/>
        <v>0.5</v>
      </c>
    </row>
    <row r="226" spans="1:23" x14ac:dyDescent="0.25">
      <c r="A226" s="36">
        <v>2</v>
      </c>
      <c r="B226" s="36">
        <v>2</v>
      </c>
      <c r="C226" s="36">
        <v>1</v>
      </c>
      <c r="D226" s="36">
        <v>2</v>
      </c>
      <c r="E226" s="36">
        <v>3</v>
      </c>
      <c r="F226" s="36">
        <v>2</v>
      </c>
      <c r="G226" s="36">
        <v>2</v>
      </c>
      <c r="H226" s="36">
        <v>1</v>
      </c>
      <c r="I226" s="36">
        <v>1</v>
      </c>
      <c r="J226" s="36">
        <v>3</v>
      </c>
      <c r="K226" s="36">
        <v>1</v>
      </c>
      <c r="L226" s="133">
        <f t="shared" si="55"/>
        <v>5</v>
      </c>
      <c r="M226" s="112">
        <f t="shared" si="56"/>
        <v>0.25</v>
      </c>
      <c r="N226" s="113">
        <f t="shared" si="57"/>
        <v>0.5</v>
      </c>
      <c r="O226" s="114">
        <f t="shared" si="58"/>
        <v>1</v>
      </c>
      <c r="P226" s="115">
        <f t="shared" si="59"/>
        <v>0.5</v>
      </c>
      <c r="Q226" s="116">
        <f t="shared" si="60"/>
        <v>1</v>
      </c>
      <c r="R226" s="124">
        <f t="shared" si="61"/>
        <v>1</v>
      </c>
      <c r="S226" s="125">
        <f t="shared" si="62"/>
        <v>1</v>
      </c>
      <c r="T226" s="126">
        <f t="shared" si="63"/>
        <v>1</v>
      </c>
      <c r="U226" s="127">
        <f t="shared" si="64"/>
        <v>1</v>
      </c>
      <c r="V226" s="128">
        <f t="shared" si="65"/>
        <v>1</v>
      </c>
      <c r="W226" s="117">
        <f t="shared" si="66"/>
        <v>0.65</v>
      </c>
    </row>
    <row r="227" spans="1:23" x14ac:dyDescent="0.25">
      <c r="A227" s="36">
        <v>8</v>
      </c>
      <c r="B227" s="36">
        <v>2</v>
      </c>
      <c r="C227" s="36">
        <v>3</v>
      </c>
      <c r="D227" s="36">
        <v>2</v>
      </c>
      <c r="E227" s="36">
        <v>1</v>
      </c>
      <c r="F227" s="36">
        <v>2</v>
      </c>
      <c r="G227" s="36">
        <v>99</v>
      </c>
      <c r="H227" s="36">
        <v>1</v>
      </c>
      <c r="I227" s="36">
        <v>99</v>
      </c>
      <c r="J227" s="36">
        <v>99</v>
      </c>
      <c r="K227" s="36">
        <v>6</v>
      </c>
      <c r="L227" s="133">
        <f t="shared" si="55"/>
        <v>5</v>
      </c>
      <c r="M227" s="112">
        <f t="shared" si="56"/>
        <v>0.75</v>
      </c>
      <c r="N227" s="113">
        <f t="shared" si="57"/>
        <v>0.25</v>
      </c>
      <c r="O227" s="114">
        <f t="shared" si="58"/>
        <v>0.5</v>
      </c>
      <c r="P227" s="115">
        <f t="shared" si="59"/>
        <v>0</v>
      </c>
      <c r="Q227" s="116">
        <f t="shared" si="60"/>
        <v>0</v>
      </c>
      <c r="R227" s="124">
        <f t="shared" si="61"/>
        <v>1</v>
      </c>
      <c r="S227" s="125">
        <f t="shared" si="62"/>
        <v>0</v>
      </c>
      <c r="T227" s="126">
        <f t="shared" si="63"/>
        <v>0</v>
      </c>
      <c r="U227" s="127">
        <f t="shared" si="64"/>
        <v>0</v>
      </c>
      <c r="V227" s="128">
        <f t="shared" si="65"/>
        <v>1</v>
      </c>
      <c r="W227" s="117">
        <f t="shared" si="66"/>
        <v>0.375</v>
      </c>
    </row>
    <row r="228" spans="1:23" x14ac:dyDescent="0.25">
      <c r="A228" s="36">
        <v>5</v>
      </c>
      <c r="B228" s="36">
        <v>2</v>
      </c>
      <c r="C228" s="36">
        <v>3</v>
      </c>
      <c r="D228" s="36">
        <v>2</v>
      </c>
      <c r="E228" s="36">
        <v>2</v>
      </c>
      <c r="F228" s="36">
        <v>2</v>
      </c>
      <c r="G228" s="36">
        <v>2</v>
      </c>
      <c r="H228" s="36">
        <v>2</v>
      </c>
      <c r="I228" s="36">
        <v>2</v>
      </c>
      <c r="J228" s="36">
        <v>3</v>
      </c>
      <c r="K228" s="36">
        <v>5</v>
      </c>
      <c r="L228" s="133">
        <f t="shared" si="55"/>
        <v>5</v>
      </c>
      <c r="M228" s="112">
        <f t="shared" si="56"/>
        <v>0.5</v>
      </c>
      <c r="N228" s="113">
        <f t="shared" si="57"/>
        <v>0.5</v>
      </c>
      <c r="O228" s="114">
        <f t="shared" si="58"/>
        <v>0.5</v>
      </c>
      <c r="P228" s="115">
        <f t="shared" si="59"/>
        <v>0.5</v>
      </c>
      <c r="Q228" s="116">
        <f t="shared" si="60"/>
        <v>0</v>
      </c>
      <c r="R228" s="124">
        <f t="shared" si="61"/>
        <v>1</v>
      </c>
      <c r="S228" s="125">
        <f t="shared" si="62"/>
        <v>1</v>
      </c>
      <c r="T228" s="126">
        <f t="shared" si="63"/>
        <v>1</v>
      </c>
      <c r="U228" s="127">
        <f t="shared" si="64"/>
        <v>1</v>
      </c>
      <c r="V228" s="128">
        <f t="shared" si="65"/>
        <v>1</v>
      </c>
      <c r="W228" s="117">
        <f t="shared" si="66"/>
        <v>0.4</v>
      </c>
    </row>
    <row r="229" spans="1:23" x14ac:dyDescent="0.25">
      <c r="A229" s="36">
        <v>5</v>
      </c>
      <c r="B229" s="36">
        <v>2</v>
      </c>
      <c r="C229" s="36">
        <v>4</v>
      </c>
      <c r="D229" s="36">
        <v>3</v>
      </c>
      <c r="E229" s="36">
        <v>1</v>
      </c>
      <c r="F229" s="36">
        <v>2</v>
      </c>
      <c r="G229" s="36">
        <v>2</v>
      </c>
      <c r="H229" s="36">
        <v>1</v>
      </c>
      <c r="I229" s="36">
        <v>2</v>
      </c>
      <c r="J229" s="36">
        <v>3</v>
      </c>
      <c r="K229" s="36">
        <v>3</v>
      </c>
      <c r="L229" s="133">
        <f t="shared" si="55"/>
        <v>5</v>
      </c>
      <c r="M229" s="112">
        <f t="shared" si="56"/>
        <v>0.5</v>
      </c>
      <c r="N229" s="113">
        <f t="shared" si="57"/>
        <v>0.5</v>
      </c>
      <c r="O229" s="114">
        <f t="shared" si="58"/>
        <v>0.75</v>
      </c>
      <c r="P229" s="115">
        <f t="shared" si="59"/>
        <v>0.5</v>
      </c>
      <c r="Q229" s="116">
        <f t="shared" si="60"/>
        <v>0.5</v>
      </c>
      <c r="R229" s="124">
        <f t="shared" si="61"/>
        <v>1</v>
      </c>
      <c r="S229" s="125">
        <f t="shared" si="62"/>
        <v>1</v>
      </c>
      <c r="T229" s="126">
        <f t="shared" si="63"/>
        <v>1</v>
      </c>
      <c r="U229" s="127">
        <f t="shared" si="64"/>
        <v>1</v>
      </c>
      <c r="V229" s="128">
        <f t="shared" si="65"/>
        <v>1</v>
      </c>
      <c r="W229" s="117">
        <f t="shared" si="66"/>
        <v>0.55000000000000004</v>
      </c>
    </row>
    <row r="230" spans="1:23" x14ac:dyDescent="0.25">
      <c r="A230" s="36">
        <v>1</v>
      </c>
      <c r="B230" s="36">
        <v>2</v>
      </c>
      <c r="C230" s="36">
        <v>4</v>
      </c>
      <c r="D230" s="36">
        <v>2</v>
      </c>
      <c r="E230" s="36">
        <v>2</v>
      </c>
      <c r="F230" s="36">
        <v>2</v>
      </c>
      <c r="G230" s="36">
        <v>2</v>
      </c>
      <c r="H230" s="36">
        <v>1</v>
      </c>
      <c r="I230" s="36">
        <v>99</v>
      </c>
      <c r="J230" s="36">
        <v>3</v>
      </c>
      <c r="K230" s="36">
        <v>6</v>
      </c>
      <c r="L230" s="133">
        <f t="shared" si="55"/>
        <v>5</v>
      </c>
      <c r="M230" s="112">
        <f t="shared" si="56"/>
        <v>0.5</v>
      </c>
      <c r="N230" s="113">
        <f t="shared" si="57"/>
        <v>0.5</v>
      </c>
      <c r="O230" s="114">
        <f t="shared" si="58"/>
        <v>0.5</v>
      </c>
      <c r="P230" s="115">
        <f t="shared" si="59"/>
        <v>0.5</v>
      </c>
      <c r="Q230" s="116">
        <f t="shared" si="60"/>
        <v>0</v>
      </c>
      <c r="R230" s="124">
        <f t="shared" si="61"/>
        <v>1</v>
      </c>
      <c r="S230" s="125">
        <f t="shared" si="62"/>
        <v>1</v>
      </c>
      <c r="T230" s="126">
        <f t="shared" si="63"/>
        <v>0</v>
      </c>
      <c r="U230" s="127">
        <f t="shared" si="64"/>
        <v>1</v>
      </c>
      <c r="V230" s="128">
        <f t="shared" si="65"/>
        <v>1</v>
      </c>
      <c r="W230" s="117">
        <f t="shared" si="66"/>
        <v>0.375</v>
      </c>
    </row>
    <row r="231" spans="1:23" x14ac:dyDescent="0.25">
      <c r="A231" s="36">
        <v>3</v>
      </c>
      <c r="B231" s="36">
        <v>2</v>
      </c>
      <c r="C231" s="36">
        <v>4</v>
      </c>
      <c r="D231" s="36">
        <v>3</v>
      </c>
      <c r="E231" s="36">
        <v>3</v>
      </c>
      <c r="F231" s="36">
        <v>3</v>
      </c>
      <c r="G231" s="36">
        <v>2</v>
      </c>
      <c r="H231" s="36">
        <v>2</v>
      </c>
      <c r="I231" s="36">
        <v>1</v>
      </c>
      <c r="J231" s="36">
        <v>4</v>
      </c>
      <c r="K231" s="36">
        <v>6</v>
      </c>
      <c r="L231" s="133">
        <f t="shared" si="55"/>
        <v>5</v>
      </c>
      <c r="M231" s="112">
        <f t="shared" si="56"/>
        <v>0</v>
      </c>
      <c r="N231" s="113">
        <f t="shared" si="57"/>
        <v>0.25</v>
      </c>
      <c r="O231" s="114">
        <f t="shared" si="58"/>
        <v>0.75</v>
      </c>
      <c r="P231" s="115">
        <f t="shared" si="59"/>
        <v>0.5</v>
      </c>
      <c r="Q231" s="116">
        <f t="shared" si="60"/>
        <v>0</v>
      </c>
      <c r="R231" s="124">
        <f t="shared" si="61"/>
        <v>1</v>
      </c>
      <c r="S231" s="125">
        <f t="shared" si="62"/>
        <v>1</v>
      </c>
      <c r="T231" s="126">
        <f t="shared" si="63"/>
        <v>1</v>
      </c>
      <c r="U231" s="127">
        <f t="shared" si="64"/>
        <v>1</v>
      </c>
      <c r="V231" s="128">
        <f t="shared" si="65"/>
        <v>1</v>
      </c>
      <c r="W231" s="117">
        <f t="shared" si="66"/>
        <v>0.3</v>
      </c>
    </row>
    <row r="232" spans="1:23" x14ac:dyDescent="0.25">
      <c r="A232" s="36">
        <v>10</v>
      </c>
      <c r="B232" s="36">
        <v>2</v>
      </c>
      <c r="C232" s="36">
        <v>3</v>
      </c>
      <c r="D232" s="36">
        <v>2</v>
      </c>
      <c r="E232" s="36">
        <v>2</v>
      </c>
      <c r="F232" s="36">
        <v>2</v>
      </c>
      <c r="G232" s="36">
        <v>2</v>
      </c>
      <c r="H232" s="36">
        <v>2</v>
      </c>
      <c r="I232" s="36">
        <v>2</v>
      </c>
      <c r="J232" s="36">
        <v>4</v>
      </c>
      <c r="K232" s="36">
        <v>1</v>
      </c>
      <c r="L232" s="133">
        <f t="shared" si="55"/>
        <v>5</v>
      </c>
      <c r="M232" s="112">
        <f t="shared" si="56"/>
        <v>0.5</v>
      </c>
      <c r="N232" s="113">
        <f t="shared" si="57"/>
        <v>0.5</v>
      </c>
      <c r="O232" s="114">
        <f t="shared" si="58"/>
        <v>0.5</v>
      </c>
      <c r="P232" s="115">
        <f t="shared" si="59"/>
        <v>0.5</v>
      </c>
      <c r="Q232" s="116">
        <f t="shared" si="60"/>
        <v>1</v>
      </c>
      <c r="R232" s="124">
        <f t="shared" si="61"/>
        <v>1</v>
      </c>
      <c r="S232" s="125">
        <f t="shared" si="62"/>
        <v>1</v>
      </c>
      <c r="T232" s="126">
        <f t="shared" si="63"/>
        <v>1</v>
      </c>
      <c r="U232" s="127">
        <f t="shared" si="64"/>
        <v>1</v>
      </c>
      <c r="V232" s="128">
        <f t="shared" si="65"/>
        <v>1</v>
      </c>
      <c r="W232" s="117">
        <f t="shared" si="66"/>
        <v>0.6</v>
      </c>
    </row>
    <row r="233" spans="1:23" x14ac:dyDescent="0.25">
      <c r="A233" s="36">
        <v>1</v>
      </c>
      <c r="B233" s="36">
        <v>2</v>
      </c>
      <c r="C233" s="36">
        <v>3</v>
      </c>
      <c r="D233" s="36">
        <v>3</v>
      </c>
      <c r="E233" s="36">
        <v>2</v>
      </c>
      <c r="F233" s="36">
        <v>2</v>
      </c>
      <c r="G233" s="36">
        <v>2</v>
      </c>
      <c r="H233" s="36">
        <v>3</v>
      </c>
      <c r="I233" s="36">
        <v>2</v>
      </c>
      <c r="J233" s="36">
        <v>1</v>
      </c>
      <c r="K233" s="36">
        <v>6</v>
      </c>
      <c r="L233" s="133">
        <f t="shared" si="55"/>
        <v>5</v>
      </c>
      <c r="M233" s="112">
        <f t="shared" si="56"/>
        <v>0.25</v>
      </c>
      <c r="N233" s="113">
        <f t="shared" si="57"/>
        <v>0.5</v>
      </c>
      <c r="O233" s="114">
        <f t="shared" si="58"/>
        <v>0.25</v>
      </c>
      <c r="P233" s="115">
        <f t="shared" si="59"/>
        <v>1</v>
      </c>
      <c r="Q233" s="116">
        <f t="shared" si="60"/>
        <v>0</v>
      </c>
      <c r="R233" s="124">
        <f t="shared" si="61"/>
        <v>1</v>
      </c>
      <c r="S233" s="125">
        <f t="shared" si="62"/>
        <v>1</v>
      </c>
      <c r="T233" s="126">
        <f t="shared" si="63"/>
        <v>1</v>
      </c>
      <c r="U233" s="127">
        <f t="shared" si="64"/>
        <v>1</v>
      </c>
      <c r="V233" s="128">
        <f t="shared" si="65"/>
        <v>1</v>
      </c>
      <c r="W233" s="117">
        <f t="shared" si="66"/>
        <v>0.4</v>
      </c>
    </row>
    <row r="234" spans="1:23" x14ac:dyDescent="0.25">
      <c r="A234" s="36">
        <v>5</v>
      </c>
      <c r="B234" s="36">
        <v>2</v>
      </c>
      <c r="C234" s="36">
        <v>4</v>
      </c>
      <c r="D234" s="36">
        <v>3</v>
      </c>
      <c r="E234" s="36">
        <v>2</v>
      </c>
      <c r="F234" s="36">
        <v>2</v>
      </c>
      <c r="G234" s="36">
        <v>2</v>
      </c>
      <c r="H234" s="36">
        <v>2</v>
      </c>
      <c r="I234" s="36">
        <v>1</v>
      </c>
      <c r="J234" s="36">
        <v>1</v>
      </c>
      <c r="K234" s="36">
        <v>6</v>
      </c>
      <c r="L234" s="133">
        <f t="shared" si="55"/>
        <v>5</v>
      </c>
      <c r="M234" s="112">
        <f t="shared" si="56"/>
        <v>0.25</v>
      </c>
      <c r="N234" s="113">
        <f t="shared" si="57"/>
        <v>0.5</v>
      </c>
      <c r="O234" s="114">
        <f t="shared" si="58"/>
        <v>0.75</v>
      </c>
      <c r="P234" s="115">
        <f t="shared" si="59"/>
        <v>1</v>
      </c>
      <c r="Q234" s="116">
        <f t="shared" si="60"/>
        <v>0</v>
      </c>
      <c r="R234" s="124">
        <f t="shared" si="61"/>
        <v>1</v>
      </c>
      <c r="S234" s="125">
        <f t="shared" si="62"/>
        <v>1</v>
      </c>
      <c r="T234" s="126">
        <f t="shared" si="63"/>
        <v>1</v>
      </c>
      <c r="U234" s="127">
        <f t="shared" si="64"/>
        <v>1</v>
      </c>
      <c r="V234" s="128">
        <f t="shared" si="65"/>
        <v>1</v>
      </c>
      <c r="W234" s="117">
        <f t="shared" si="66"/>
        <v>0.5</v>
      </c>
    </row>
    <row r="235" spans="1:23" x14ac:dyDescent="0.25">
      <c r="A235" s="36">
        <v>9</v>
      </c>
      <c r="B235" s="36">
        <v>2</v>
      </c>
      <c r="C235" s="36">
        <v>1</v>
      </c>
      <c r="D235" s="36">
        <v>1</v>
      </c>
      <c r="E235" s="36">
        <v>3</v>
      </c>
      <c r="F235" s="36">
        <v>1</v>
      </c>
      <c r="G235" s="36">
        <v>2</v>
      </c>
      <c r="H235" s="36">
        <v>1</v>
      </c>
      <c r="I235" s="36">
        <v>3</v>
      </c>
      <c r="J235" s="36">
        <v>3</v>
      </c>
      <c r="K235" s="36">
        <v>6</v>
      </c>
      <c r="L235" s="133">
        <f t="shared" si="55"/>
        <v>5</v>
      </c>
      <c r="M235" s="112">
        <f t="shared" si="56"/>
        <v>0.5</v>
      </c>
      <c r="N235" s="113">
        <f t="shared" si="57"/>
        <v>0.75</v>
      </c>
      <c r="O235" s="114">
        <f t="shared" si="58"/>
        <v>0.5</v>
      </c>
      <c r="P235" s="115">
        <f t="shared" si="59"/>
        <v>0.5</v>
      </c>
      <c r="Q235" s="116">
        <f t="shared" si="60"/>
        <v>0</v>
      </c>
      <c r="R235" s="124">
        <f t="shared" si="61"/>
        <v>1</v>
      </c>
      <c r="S235" s="125">
        <f t="shared" si="62"/>
        <v>1</v>
      </c>
      <c r="T235" s="126">
        <f t="shared" si="63"/>
        <v>1</v>
      </c>
      <c r="U235" s="127">
        <f t="shared" si="64"/>
        <v>1</v>
      </c>
      <c r="V235" s="128">
        <f t="shared" si="65"/>
        <v>1</v>
      </c>
      <c r="W235" s="117">
        <f t="shared" si="66"/>
        <v>0.45</v>
      </c>
    </row>
    <row r="236" spans="1:23" x14ac:dyDescent="0.25">
      <c r="A236" s="36">
        <v>5</v>
      </c>
      <c r="B236" s="36">
        <v>11</v>
      </c>
      <c r="C236" s="36">
        <v>4</v>
      </c>
      <c r="D236" s="36">
        <v>2</v>
      </c>
      <c r="E236" s="36">
        <v>2</v>
      </c>
      <c r="F236" s="36">
        <v>2</v>
      </c>
      <c r="G236" s="36">
        <v>3</v>
      </c>
      <c r="H236" s="36">
        <v>2</v>
      </c>
      <c r="I236" s="36">
        <v>2</v>
      </c>
      <c r="J236" s="36">
        <v>6</v>
      </c>
      <c r="K236" s="36">
        <v>2</v>
      </c>
      <c r="L236" s="133">
        <f t="shared" si="55"/>
        <v>5</v>
      </c>
      <c r="M236" s="112">
        <f t="shared" si="56"/>
        <v>0.5</v>
      </c>
      <c r="N236" s="113">
        <f t="shared" si="57"/>
        <v>0.25</v>
      </c>
      <c r="O236" s="114">
        <f t="shared" si="58"/>
        <v>0.5</v>
      </c>
      <c r="P236" s="115">
        <f t="shared" si="59"/>
        <v>0</v>
      </c>
      <c r="Q236" s="116">
        <f t="shared" si="60"/>
        <v>1</v>
      </c>
      <c r="R236" s="124">
        <f t="shared" si="61"/>
        <v>1</v>
      </c>
      <c r="S236" s="125">
        <f t="shared" si="62"/>
        <v>1</v>
      </c>
      <c r="T236" s="126">
        <f t="shared" si="63"/>
        <v>1</v>
      </c>
      <c r="U236" s="127">
        <f t="shared" si="64"/>
        <v>1</v>
      </c>
      <c r="V236" s="128">
        <f t="shared" si="65"/>
        <v>1</v>
      </c>
      <c r="W236" s="117">
        <f t="shared" si="66"/>
        <v>0.45</v>
      </c>
    </row>
    <row r="237" spans="1:23" x14ac:dyDescent="0.25">
      <c r="A237" s="36">
        <v>1</v>
      </c>
      <c r="B237" s="36">
        <v>2</v>
      </c>
      <c r="C237" s="36">
        <v>1</v>
      </c>
      <c r="D237" s="36">
        <v>3</v>
      </c>
      <c r="E237" s="36">
        <v>2</v>
      </c>
      <c r="F237" s="36">
        <v>3</v>
      </c>
      <c r="G237" s="36">
        <v>2</v>
      </c>
      <c r="H237" s="36">
        <v>2</v>
      </c>
      <c r="I237" s="36">
        <v>2</v>
      </c>
      <c r="J237" s="36">
        <v>2</v>
      </c>
      <c r="K237" s="36">
        <v>1</v>
      </c>
      <c r="L237" s="133">
        <f t="shared" si="55"/>
        <v>5</v>
      </c>
      <c r="M237" s="112">
        <f t="shared" si="56"/>
        <v>0.25</v>
      </c>
      <c r="N237" s="113">
        <f t="shared" si="57"/>
        <v>0.25</v>
      </c>
      <c r="O237" s="114">
        <f t="shared" si="58"/>
        <v>0.5</v>
      </c>
      <c r="P237" s="115">
        <f t="shared" si="59"/>
        <v>1</v>
      </c>
      <c r="Q237" s="116">
        <f t="shared" si="60"/>
        <v>1</v>
      </c>
      <c r="R237" s="124">
        <f t="shared" si="61"/>
        <v>1</v>
      </c>
      <c r="S237" s="125">
        <f t="shared" si="62"/>
        <v>1</v>
      </c>
      <c r="T237" s="126">
        <f t="shared" si="63"/>
        <v>1</v>
      </c>
      <c r="U237" s="127">
        <f t="shared" si="64"/>
        <v>1</v>
      </c>
      <c r="V237" s="128">
        <f t="shared" si="65"/>
        <v>1</v>
      </c>
      <c r="W237" s="117">
        <f t="shared" si="66"/>
        <v>0.6</v>
      </c>
    </row>
    <row r="238" spans="1:23" x14ac:dyDescent="0.25">
      <c r="A238" s="36">
        <v>7</v>
      </c>
      <c r="B238" s="36">
        <v>2</v>
      </c>
      <c r="C238" s="36">
        <v>4</v>
      </c>
      <c r="D238" s="36">
        <v>1</v>
      </c>
      <c r="E238" s="36">
        <v>1</v>
      </c>
      <c r="F238" s="36">
        <v>1</v>
      </c>
      <c r="G238" s="36">
        <v>2</v>
      </c>
      <c r="H238" s="36">
        <v>1</v>
      </c>
      <c r="I238" s="36">
        <v>2</v>
      </c>
      <c r="J238" s="36">
        <v>3</v>
      </c>
      <c r="K238" s="36">
        <v>6</v>
      </c>
      <c r="L238" s="133">
        <f t="shared" si="55"/>
        <v>5</v>
      </c>
      <c r="M238" s="112">
        <f t="shared" si="56"/>
        <v>1</v>
      </c>
      <c r="N238" s="113">
        <f t="shared" si="57"/>
        <v>0.75</v>
      </c>
      <c r="O238" s="114">
        <f t="shared" si="58"/>
        <v>0.75</v>
      </c>
      <c r="P238" s="115">
        <f t="shared" si="59"/>
        <v>0.5</v>
      </c>
      <c r="Q238" s="116">
        <f t="shared" si="60"/>
        <v>0</v>
      </c>
      <c r="R238" s="124">
        <f t="shared" si="61"/>
        <v>1</v>
      </c>
      <c r="S238" s="125">
        <f t="shared" si="62"/>
        <v>1</v>
      </c>
      <c r="T238" s="126">
        <f t="shared" si="63"/>
        <v>1</v>
      </c>
      <c r="U238" s="127">
        <f t="shared" si="64"/>
        <v>1</v>
      </c>
      <c r="V238" s="128">
        <f t="shared" si="65"/>
        <v>1</v>
      </c>
      <c r="W238" s="117">
        <f t="shared" si="66"/>
        <v>0.6</v>
      </c>
    </row>
    <row r="239" spans="1:23" x14ac:dyDescent="0.25">
      <c r="A239" s="36">
        <v>3</v>
      </c>
      <c r="B239" s="36">
        <v>2</v>
      </c>
      <c r="C239" s="36">
        <v>4</v>
      </c>
      <c r="D239" s="36">
        <v>1</v>
      </c>
      <c r="E239" s="36">
        <v>1</v>
      </c>
      <c r="F239" s="36">
        <v>3</v>
      </c>
      <c r="G239" s="36">
        <v>2</v>
      </c>
      <c r="H239" s="36">
        <v>2</v>
      </c>
      <c r="I239" s="36">
        <v>1</v>
      </c>
      <c r="J239" s="36">
        <v>2</v>
      </c>
      <c r="K239" s="36">
        <v>1</v>
      </c>
      <c r="L239" s="133">
        <f t="shared" si="55"/>
        <v>5</v>
      </c>
      <c r="M239" s="112">
        <f t="shared" si="56"/>
        <v>1</v>
      </c>
      <c r="N239" s="113">
        <f t="shared" si="57"/>
        <v>0.25</v>
      </c>
      <c r="O239" s="114">
        <f t="shared" si="58"/>
        <v>0.75</v>
      </c>
      <c r="P239" s="115">
        <f t="shared" si="59"/>
        <v>1</v>
      </c>
      <c r="Q239" s="116">
        <f t="shared" si="60"/>
        <v>1</v>
      </c>
      <c r="R239" s="124">
        <f t="shared" si="61"/>
        <v>1</v>
      </c>
      <c r="S239" s="125">
        <f t="shared" si="62"/>
        <v>1</v>
      </c>
      <c r="T239" s="126">
        <f t="shared" si="63"/>
        <v>1</v>
      </c>
      <c r="U239" s="127">
        <f t="shared" si="64"/>
        <v>1</v>
      </c>
      <c r="V239" s="128">
        <f t="shared" si="65"/>
        <v>1</v>
      </c>
      <c r="W239" s="117">
        <f t="shared" si="66"/>
        <v>0.8</v>
      </c>
    </row>
    <row r="240" spans="1:23" x14ac:dyDescent="0.25">
      <c r="A240" s="36">
        <v>2</v>
      </c>
      <c r="B240" s="36">
        <v>2</v>
      </c>
      <c r="C240" s="36">
        <v>3</v>
      </c>
      <c r="D240" s="36">
        <v>3</v>
      </c>
      <c r="E240" s="36">
        <v>3</v>
      </c>
      <c r="F240" s="36">
        <v>2</v>
      </c>
      <c r="G240" s="36">
        <v>3</v>
      </c>
      <c r="H240" s="36">
        <v>2</v>
      </c>
      <c r="I240" s="36">
        <v>2</v>
      </c>
      <c r="J240" s="36">
        <v>1</v>
      </c>
      <c r="K240" s="36">
        <v>6</v>
      </c>
      <c r="L240" s="133">
        <f t="shared" si="55"/>
        <v>5</v>
      </c>
      <c r="M240" s="112">
        <f t="shared" si="56"/>
        <v>0</v>
      </c>
      <c r="N240" s="113">
        <f t="shared" si="57"/>
        <v>0.25</v>
      </c>
      <c r="O240" s="114">
        <f t="shared" si="58"/>
        <v>0.5</v>
      </c>
      <c r="P240" s="115">
        <f t="shared" si="59"/>
        <v>1</v>
      </c>
      <c r="Q240" s="116">
        <f t="shared" si="60"/>
        <v>0</v>
      </c>
      <c r="R240" s="124">
        <f t="shared" si="61"/>
        <v>1</v>
      </c>
      <c r="S240" s="125">
        <f t="shared" si="62"/>
        <v>1</v>
      </c>
      <c r="T240" s="126">
        <f t="shared" si="63"/>
        <v>1</v>
      </c>
      <c r="U240" s="127">
        <f t="shared" si="64"/>
        <v>1</v>
      </c>
      <c r="V240" s="128">
        <f t="shared" si="65"/>
        <v>1</v>
      </c>
      <c r="W240" s="117">
        <f t="shared" si="66"/>
        <v>0.35</v>
      </c>
    </row>
    <row r="241" spans="1:23" x14ac:dyDescent="0.25">
      <c r="A241" s="36">
        <v>7</v>
      </c>
      <c r="B241" s="36">
        <v>2</v>
      </c>
      <c r="C241" s="36">
        <v>3</v>
      </c>
      <c r="D241" s="36">
        <v>1</v>
      </c>
      <c r="E241" s="36">
        <v>1</v>
      </c>
      <c r="F241" s="36">
        <v>2</v>
      </c>
      <c r="G241" s="36">
        <v>1</v>
      </c>
      <c r="H241" s="36">
        <v>2</v>
      </c>
      <c r="I241" s="36">
        <v>2</v>
      </c>
      <c r="J241" s="36">
        <v>5</v>
      </c>
      <c r="K241" s="36">
        <v>6</v>
      </c>
      <c r="L241" s="133">
        <f t="shared" si="55"/>
        <v>5</v>
      </c>
      <c r="M241" s="112">
        <f t="shared" si="56"/>
        <v>1</v>
      </c>
      <c r="N241" s="113">
        <f t="shared" si="57"/>
        <v>0.75</v>
      </c>
      <c r="O241" s="114">
        <f t="shared" si="58"/>
        <v>0.5</v>
      </c>
      <c r="P241" s="115">
        <f t="shared" si="59"/>
        <v>0</v>
      </c>
      <c r="Q241" s="116">
        <f t="shared" si="60"/>
        <v>0</v>
      </c>
      <c r="R241" s="124">
        <f t="shared" si="61"/>
        <v>1</v>
      </c>
      <c r="S241" s="125">
        <f t="shared" si="62"/>
        <v>1</v>
      </c>
      <c r="T241" s="126">
        <f t="shared" si="63"/>
        <v>1</v>
      </c>
      <c r="U241" s="127">
        <f t="shared" si="64"/>
        <v>1</v>
      </c>
      <c r="V241" s="128">
        <f t="shared" si="65"/>
        <v>1</v>
      </c>
      <c r="W241" s="117">
        <f t="shared" si="66"/>
        <v>0.45</v>
      </c>
    </row>
    <row r="242" spans="1:23" x14ac:dyDescent="0.25">
      <c r="A242" s="36">
        <v>8</v>
      </c>
      <c r="B242" s="36">
        <v>2</v>
      </c>
      <c r="C242" s="36">
        <v>1</v>
      </c>
      <c r="D242" s="36">
        <v>3</v>
      </c>
      <c r="E242" s="36">
        <v>2</v>
      </c>
      <c r="F242" s="36">
        <v>2</v>
      </c>
      <c r="G242" s="36">
        <v>2</v>
      </c>
      <c r="H242" s="36">
        <v>2</v>
      </c>
      <c r="I242" s="36">
        <v>2</v>
      </c>
      <c r="J242" s="36">
        <v>3</v>
      </c>
      <c r="K242" s="36">
        <v>3</v>
      </c>
      <c r="L242" s="133">
        <f t="shared" si="55"/>
        <v>5</v>
      </c>
      <c r="M242" s="112">
        <f t="shared" si="56"/>
        <v>0.25</v>
      </c>
      <c r="N242" s="113">
        <f t="shared" si="57"/>
        <v>0.5</v>
      </c>
      <c r="O242" s="114">
        <f t="shared" si="58"/>
        <v>0.5</v>
      </c>
      <c r="P242" s="115">
        <f t="shared" si="59"/>
        <v>0.5</v>
      </c>
      <c r="Q242" s="116">
        <f t="shared" si="60"/>
        <v>0.5</v>
      </c>
      <c r="R242" s="124">
        <f t="shared" si="61"/>
        <v>1</v>
      </c>
      <c r="S242" s="125">
        <f t="shared" si="62"/>
        <v>1</v>
      </c>
      <c r="T242" s="126">
        <f t="shared" si="63"/>
        <v>1</v>
      </c>
      <c r="U242" s="127">
        <f t="shared" si="64"/>
        <v>1</v>
      </c>
      <c r="V242" s="128">
        <f t="shared" si="65"/>
        <v>1</v>
      </c>
      <c r="W242" s="117">
        <f t="shared" si="66"/>
        <v>0.45</v>
      </c>
    </row>
    <row r="243" spans="1:23" x14ac:dyDescent="0.25">
      <c r="A243" s="36">
        <v>7</v>
      </c>
      <c r="B243" s="36">
        <v>2</v>
      </c>
      <c r="C243" s="36">
        <v>3</v>
      </c>
      <c r="D243" s="36">
        <v>1</v>
      </c>
      <c r="E243" s="36">
        <v>3</v>
      </c>
      <c r="F243" s="36">
        <v>2</v>
      </c>
      <c r="G243" s="36">
        <v>2</v>
      </c>
      <c r="H243" s="36">
        <v>1</v>
      </c>
      <c r="I243" s="36">
        <v>2</v>
      </c>
      <c r="J243" s="36">
        <v>2</v>
      </c>
      <c r="K243" s="36">
        <v>6</v>
      </c>
      <c r="L243" s="133">
        <f t="shared" si="55"/>
        <v>5</v>
      </c>
      <c r="M243" s="112">
        <f t="shared" si="56"/>
        <v>0.5</v>
      </c>
      <c r="N243" s="113">
        <f t="shared" si="57"/>
        <v>0.5</v>
      </c>
      <c r="O243" s="114">
        <f t="shared" si="58"/>
        <v>0.75</v>
      </c>
      <c r="P243" s="115">
        <f t="shared" si="59"/>
        <v>1</v>
      </c>
      <c r="Q243" s="116">
        <f t="shared" si="60"/>
        <v>0</v>
      </c>
      <c r="R243" s="124">
        <f t="shared" si="61"/>
        <v>1</v>
      </c>
      <c r="S243" s="125">
        <f t="shared" si="62"/>
        <v>1</v>
      </c>
      <c r="T243" s="126">
        <f t="shared" si="63"/>
        <v>1</v>
      </c>
      <c r="U243" s="127">
        <f t="shared" si="64"/>
        <v>1</v>
      </c>
      <c r="V243" s="128">
        <f t="shared" si="65"/>
        <v>1</v>
      </c>
      <c r="W243" s="117">
        <f t="shared" si="66"/>
        <v>0.55000000000000004</v>
      </c>
    </row>
    <row r="244" spans="1:23" x14ac:dyDescent="0.25">
      <c r="A244" s="36">
        <v>7</v>
      </c>
      <c r="B244" s="36">
        <v>11</v>
      </c>
      <c r="C244" s="36">
        <v>4</v>
      </c>
      <c r="D244" s="36">
        <v>2</v>
      </c>
      <c r="E244" s="36">
        <v>3</v>
      </c>
      <c r="F244" s="36">
        <v>2</v>
      </c>
      <c r="G244" s="36">
        <v>2</v>
      </c>
      <c r="H244" s="36">
        <v>2</v>
      </c>
      <c r="I244" s="36">
        <v>2</v>
      </c>
      <c r="J244" s="36">
        <v>3</v>
      </c>
      <c r="K244" s="36">
        <v>6</v>
      </c>
      <c r="L244" s="133">
        <f t="shared" si="55"/>
        <v>5</v>
      </c>
      <c r="M244" s="112">
        <f t="shared" si="56"/>
        <v>0.25</v>
      </c>
      <c r="N244" s="113">
        <f t="shared" si="57"/>
        <v>0.5</v>
      </c>
      <c r="O244" s="114">
        <f t="shared" si="58"/>
        <v>0.5</v>
      </c>
      <c r="P244" s="115">
        <f t="shared" si="59"/>
        <v>0.5</v>
      </c>
      <c r="Q244" s="116">
        <f t="shared" si="60"/>
        <v>0</v>
      </c>
      <c r="R244" s="124">
        <f t="shared" si="61"/>
        <v>1</v>
      </c>
      <c r="S244" s="125">
        <f t="shared" si="62"/>
        <v>1</v>
      </c>
      <c r="T244" s="126">
        <f t="shared" si="63"/>
        <v>1</v>
      </c>
      <c r="U244" s="127">
        <f t="shared" si="64"/>
        <v>1</v>
      </c>
      <c r="V244" s="128">
        <f t="shared" si="65"/>
        <v>1</v>
      </c>
      <c r="W244" s="117">
        <f t="shared" si="66"/>
        <v>0.35</v>
      </c>
    </row>
    <row r="245" spans="1:23" x14ac:dyDescent="0.25">
      <c r="A245" s="36">
        <v>5</v>
      </c>
      <c r="B245" s="36">
        <v>2</v>
      </c>
      <c r="C245" s="36">
        <v>4</v>
      </c>
      <c r="D245" s="36">
        <v>2</v>
      </c>
      <c r="E245" s="36">
        <v>3</v>
      </c>
      <c r="F245" s="36">
        <v>2</v>
      </c>
      <c r="G245" s="36">
        <v>1</v>
      </c>
      <c r="H245" s="36">
        <v>1</v>
      </c>
      <c r="I245" s="36">
        <v>1</v>
      </c>
      <c r="J245" s="36">
        <v>3</v>
      </c>
      <c r="K245" s="36">
        <v>6</v>
      </c>
      <c r="L245" s="133">
        <f t="shared" si="55"/>
        <v>5</v>
      </c>
      <c r="M245" s="112">
        <f t="shared" si="56"/>
        <v>0.25</v>
      </c>
      <c r="N245" s="113">
        <f t="shared" si="57"/>
        <v>0.75</v>
      </c>
      <c r="O245" s="114">
        <f t="shared" si="58"/>
        <v>1</v>
      </c>
      <c r="P245" s="115">
        <f t="shared" si="59"/>
        <v>0.5</v>
      </c>
      <c r="Q245" s="116">
        <f t="shared" si="60"/>
        <v>0</v>
      </c>
      <c r="R245" s="124">
        <f t="shared" si="61"/>
        <v>1</v>
      </c>
      <c r="S245" s="125">
        <f t="shared" si="62"/>
        <v>1</v>
      </c>
      <c r="T245" s="126">
        <f t="shared" si="63"/>
        <v>1</v>
      </c>
      <c r="U245" s="127">
        <f t="shared" si="64"/>
        <v>1</v>
      </c>
      <c r="V245" s="128">
        <f t="shared" si="65"/>
        <v>1</v>
      </c>
      <c r="W245" s="117">
        <f t="shared" si="66"/>
        <v>0.5</v>
      </c>
    </row>
    <row r="246" spans="1:23" x14ac:dyDescent="0.25">
      <c r="A246" s="36">
        <v>5</v>
      </c>
      <c r="B246" s="36">
        <v>2</v>
      </c>
      <c r="C246" s="36">
        <v>4</v>
      </c>
      <c r="D246" s="36">
        <v>1</v>
      </c>
      <c r="E246" s="36">
        <v>3</v>
      </c>
      <c r="F246" s="36">
        <v>2</v>
      </c>
      <c r="G246" s="36">
        <v>2</v>
      </c>
      <c r="H246" s="36">
        <v>3</v>
      </c>
      <c r="I246" s="36">
        <v>3</v>
      </c>
      <c r="J246" s="36">
        <v>3</v>
      </c>
      <c r="K246" s="36">
        <v>6</v>
      </c>
      <c r="L246" s="133">
        <f t="shared" si="55"/>
        <v>5</v>
      </c>
      <c r="M246" s="112">
        <f t="shared" si="56"/>
        <v>0.5</v>
      </c>
      <c r="N246" s="113">
        <f t="shared" si="57"/>
        <v>0.5</v>
      </c>
      <c r="O246" s="114">
        <f t="shared" si="58"/>
        <v>0</v>
      </c>
      <c r="P246" s="115">
        <f t="shared" si="59"/>
        <v>0.5</v>
      </c>
      <c r="Q246" s="116">
        <f t="shared" si="60"/>
        <v>0</v>
      </c>
      <c r="R246" s="124">
        <f t="shared" si="61"/>
        <v>1</v>
      </c>
      <c r="S246" s="125">
        <f t="shared" si="62"/>
        <v>1</v>
      </c>
      <c r="T246" s="126">
        <f t="shared" si="63"/>
        <v>1</v>
      </c>
      <c r="U246" s="127">
        <f t="shared" si="64"/>
        <v>1</v>
      </c>
      <c r="V246" s="128">
        <f t="shared" si="65"/>
        <v>1</v>
      </c>
      <c r="W246" s="117">
        <f t="shared" si="66"/>
        <v>0.3</v>
      </c>
    </row>
    <row r="247" spans="1:23" x14ac:dyDescent="0.25">
      <c r="A247" s="36">
        <v>7</v>
      </c>
      <c r="B247" s="36">
        <v>11</v>
      </c>
      <c r="C247" s="36">
        <v>4</v>
      </c>
      <c r="D247" s="36">
        <v>2</v>
      </c>
      <c r="E247" s="36">
        <v>3</v>
      </c>
      <c r="F247" s="36">
        <v>2</v>
      </c>
      <c r="G247" s="36">
        <v>2</v>
      </c>
      <c r="H247" s="36">
        <v>2</v>
      </c>
      <c r="I247" s="36">
        <v>2</v>
      </c>
      <c r="J247" s="36">
        <v>3</v>
      </c>
      <c r="K247" s="36">
        <v>6</v>
      </c>
      <c r="L247" s="133">
        <f t="shared" si="55"/>
        <v>5</v>
      </c>
      <c r="M247" s="112">
        <f t="shared" si="56"/>
        <v>0.25</v>
      </c>
      <c r="N247" s="113">
        <f t="shared" si="57"/>
        <v>0.5</v>
      </c>
      <c r="O247" s="114">
        <f t="shared" si="58"/>
        <v>0.5</v>
      </c>
      <c r="P247" s="115">
        <f t="shared" si="59"/>
        <v>0.5</v>
      </c>
      <c r="Q247" s="116">
        <f t="shared" si="60"/>
        <v>0</v>
      </c>
      <c r="R247" s="124">
        <f t="shared" si="61"/>
        <v>1</v>
      </c>
      <c r="S247" s="125">
        <f t="shared" si="62"/>
        <v>1</v>
      </c>
      <c r="T247" s="126">
        <f t="shared" si="63"/>
        <v>1</v>
      </c>
      <c r="U247" s="127">
        <f t="shared" si="64"/>
        <v>1</v>
      </c>
      <c r="V247" s="128">
        <f t="shared" si="65"/>
        <v>1</v>
      </c>
      <c r="W247" s="117">
        <f t="shared" si="66"/>
        <v>0.35</v>
      </c>
    </row>
    <row r="248" spans="1:23" x14ac:dyDescent="0.25">
      <c r="A248" s="36">
        <v>7</v>
      </c>
      <c r="B248" s="36">
        <v>2</v>
      </c>
      <c r="C248" s="36">
        <v>3</v>
      </c>
      <c r="D248" s="36">
        <v>1</v>
      </c>
      <c r="E248" s="36">
        <v>3</v>
      </c>
      <c r="F248" s="36">
        <v>2</v>
      </c>
      <c r="G248" s="36">
        <v>2</v>
      </c>
      <c r="H248" s="36">
        <v>1</v>
      </c>
      <c r="I248" s="36">
        <v>2</v>
      </c>
      <c r="J248" s="36">
        <v>1</v>
      </c>
      <c r="K248" s="36">
        <v>5</v>
      </c>
      <c r="L248" s="133">
        <f t="shared" si="55"/>
        <v>5</v>
      </c>
      <c r="M248" s="112">
        <f t="shared" si="56"/>
        <v>0.5</v>
      </c>
      <c r="N248" s="113">
        <f t="shared" si="57"/>
        <v>0.5</v>
      </c>
      <c r="O248" s="114">
        <f t="shared" si="58"/>
        <v>0.75</v>
      </c>
      <c r="P248" s="115">
        <f t="shared" si="59"/>
        <v>1</v>
      </c>
      <c r="Q248" s="116">
        <f t="shared" si="60"/>
        <v>0</v>
      </c>
      <c r="R248" s="124">
        <f t="shared" si="61"/>
        <v>1</v>
      </c>
      <c r="S248" s="125">
        <f t="shared" si="62"/>
        <v>1</v>
      </c>
      <c r="T248" s="126">
        <f t="shared" si="63"/>
        <v>1</v>
      </c>
      <c r="U248" s="127">
        <f t="shared" si="64"/>
        <v>1</v>
      </c>
      <c r="V248" s="128">
        <f t="shared" si="65"/>
        <v>1</v>
      </c>
      <c r="W248" s="117">
        <f t="shared" si="66"/>
        <v>0.55000000000000004</v>
      </c>
    </row>
    <row r="249" spans="1:23" s="74" customFormat="1" x14ac:dyDescent="0.25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5"/>
      <c r="M249" s="74">
        <f>SUM(M202:M248)/SUM(R202:R248)*100</f>
        <v>49.418604651162788</v>
      </c>
      <c r="N249" s="74">
        <f t="shared" ref="N249:Q249" si="67">SUM(N202:N248)/SUM(S202:S248)*100</f>
        <v>51.086956521739133</v>
      </c>
      <c r="O249" s="74">
        <f t="shared" si="67"/>
        <v>65.340909090909093</v>
      </c>
      <c r="P249" s="74">
        <f t="shared" si="67"/>
        <v>66.304347826086953</v>
      </c>
      <c r="Q249" s="74">
        <f t="shared" si="67"/>
        <v>26.086956521739129</v>
      </c>
      <c r="R249" s="135"/>
      <c r="S249" s="135"/>
      <c r="T249" s="135"/>
      <c r="U249" s="135"/>
      <c r="V249" s="135"/>
      <c r="W249" s="74">
        <f>SUM(M249:Q249)/5</f>
        <v>51.647554922327416</v>
      </c>
    </row>
    <row r="250" spans="1:23" s="112" customFormat="1" ht="15.75" x14ac:dyDescent="0.25">
      <c r="A250" s="141" t="s">
        <v>1017</v>
      </c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R250" s="124"/>
      <c r="S250" s="124"/>
      <c r="T250" s="124"/>
      <c r="U250" s="124"/>
      <c r="V250" s="124"/>
    </row>
    <row r="251" spans="1:23" x14ac:dyDescent="0.25">
      <c r="A251" s="36">
        <v>4</v>
      </c>
      <c r="B251" s="36">
        <v>12</v>
      </c>
      <c r="C251" s="36">
        <v>4</v>
      </c>
      <c r="D251" s="36">
        <v>1</v>
      </c>
      <c r="E251" s="36">
        <v>2</v>
      </c>
      <c r="F251" s="36">
        <v>1</v>
      </c>
      <c r="G251" s="36">
        <v>2</v>
      </c>
      <c r="H251" s="36">
        <v>1</v>
      </c>
      <c r="I251" s="36">
        <v>1</v>
      </c>
      <c r="J251" s="36">
        <v>99</v>
      </c>
      <c r="K251" s="36">
        <v>1</v>
      </c>
      <c r="L251" s="133">
        <f t="shared" ref="L251:L262" si="68">IF(OR((B251=3),(B251=5),(B251=8)),2,IF((B251=12),6,IF(OR((B251=4),(B251=13),(B251=16)),3,IF(OR((B251=1),(B251=10)),4,IF(OR((B251=2),(B251=11)),5,1)))))</f>
        <v>6</v>
      </c>
      <c r="M251" s="112">
        <f t="shared" ref="M251:M262" si="69">(IF(D251=1,2,IF(D251=2,1,0))+IF(E251=1,2,IF(E251=2,1,0)))*0.25</f>
        <v>0.75</v>
      </c>
      <c r="N251" s="113">
        <f t="shared" ref="N251:N262" si="70">(IF(F251=1,2,IF(F251=2,1,0))+IF(G251=1,2,IF(G251=2,1,0)))*0.25</f>
        <v>0.75</v>
      </c>
      <c r="O251" s="114">
        <f t="shared" ref="O251:O262" si="71">(IF(H251=1,2,IF(H251=2,1,0))+IF(I251=1,2,IF(I251=2,1,0)))*0.25</f>
        <v>1</v>
      </c>
      <c r="P251" s="115">
        <f t="shared" ref="P251:P262" si="72">IF(J251&gt;4,0,IF(J251&gt;2,0.5,1))</f>
        <v>0</v>
      </c>
      <c r="Q251" s="116">
        <f t="shared" ref="Q251:Q262" si="73">IF(K251&gt;4,0,IF(K251&gt;2,0.5,1))</f>
        <v>1</v>
      </c>
      <c r="R251" s="124">
        <f t="shared" ref="R251:R262" si="74">IF(OR((D251=99),(E251=99)),0,1)</f>
        <v>1</v>
      </c>
      <c r="S251" s="125">
        <f t="shared" ref="S251:S262" si="75">IF(OR((F251=99),(G251=99)),0,1)</f>
        <v>1</v>
      </c>
      <c r="T251" s="126">
        <f t="shared" ref="T251:T262" si="76">IF(OR((H251=99),(I251=99)),0,1)</f>
        <v>1</v>
      </c>
      <c r="U251" s="127">
        <f t="shared" ref="U251:U262" si="77">IF(J251=99,0,1)</f>
        <v>0</v>
      </c>
      <c r="V251" s="128">
        <f t="shared" ref="V251:V262" si="78">IF(K251=99,0,1)</f>
        <v>1</v>
      </c>
      <c r="W251" s="117">
        <f t="shared" ref="W251:W262" si="79">(M251*R251+N251*S251+O251*T251+P251*U251+Q251*V251)/SUM(R251:V251)</f>
        <v>0.875</v>
      </c>
    </row>
    <row r="252" spans="1:23" x14ac:dyDescent="0.25">
      <c r="A252" s="36">
        <v>7</v>
      </c>
      <c r="B252" s="36">
        <v>12</v>
      </c>
      <c r="C252" s="36">
        <v>3</v>
      </c>
      <c r="D252" s="36">
        <v>3</v>
      </c>
      <c r="E252" s="36">
        <v>2</v>
      </c>
      <c r="F252" s="36">
        <v>3</v>
      </c>
      <c r="G252" s="36">
        <v>2</v>
      </c>
      <c r="H252" s="36">
        <v>2</v>
      </c>
      <c r="I252" s="36">
        <v>2</v>
      </c>
      <c r="J252" s="36">
        <v>1</v>
      </c>
      <c r="K252" s="36">
        <v>6</v>
      </c>
      <c r="L252" s="133">
        <f t="shared" si="68"/>
        <v>6</v>
      </c>
      <c r="M252" s="112">
        <f t="shared" si="69"/>
        <v>0.25</v>
      </c>
      <c r="N252" s="113">
        <f t="shared" si="70"/>
        <v>0.25</v>
      </c>
      <c r="O252" s="114">
        <f t="shared" si="71"/>
        <v>0.5</v>
      </c>
      <c r="P252" s="115">
        <f t="shared" si="72"/>
        <v>1</v>
      </c>
      <c r="Q252" s="116">
        <f t="shared" si="73"/>
        <v>0</v>
      </c>
      <c r="R252" s="124">
        <f t="shared" si="74"/>
        <v>1</v>
      </c>
      <c r="S252" s="125">
        <f t="shared" si="75"/>
        <v>1</v>
      </c>
      <c r="T252" s="126">
        <f t="shared" si="76"/>
        <v>1</v>
      </c>
      <c r="U252" s="127">
        <f t="shared" si="77"/>
        <v>1</v>
      </c>
      <c r="V252" s="128">
        <f t="shared" si="78"/>
        <v>1</v>
      </c>
      <c r="W252" s="117">
        <f t="shared" si="79"/>
        <v>0.4</v>
      </c>
    </row>
    <row r="253" spans="1:23" x14ac:dyDescent="0.25">
      <c r="A253" s="36">
        <v>4</v>
      </c>
      <c r="B253" s="36">
        <v>12</v>
      </c>
      <c r="C253" s="36">
        <v>4</v>
      </c>
      <c r="D253" s="36">
        <v>2</v>
      </c>
      <c r="E253" s="36">
        <v>1</v>
      </c>
      <c r="F253" s="36">
        <v>2</v>
      </c>
      <c r="G253" s="36">
        <v>2</v>
      </c>
      <c r="H253" s="36">
        <v>1</v>
      </c>
      <c r="I253" s="36">
        <v>1</v>
      </c>
      <c r="J253" s="36">
        <v>3</v>
      </c>
      <c r="K253" s="36">
        <v>6</v>
      </c>
      <c r="L253" s="133">
        <f t="shared" si="68"/>
        <v>6</v>
      </c>
      <c r="M253" s="112">
        <f t="shared" si="69"/>
        <v>0.75</v>
      </c>
      <c r="N253" s="113">
        <f t="shared" si="70"/>
        <v>0.5</v>
      </c>
      <c r="O253" s="114">
        <f t="shared" si="71"/>
        <v>1</v>
      </c>
      <c r="P253" s="115">
        <f t="shared" si="72"/>
        <v>0.5</v>
      </c>
      <c r="Q253" s="116">
        <f t="shared" si="73"/>
        <v>0</v>
      </c>
      <c r="R253" s="124">
        <f t="shared" si="74"/>
        <v>1</v>
      </c>
      <c r="S253" s="125">
        <f t="shared" si="75"/>
        <v>1</v>
      </c>
      <c r="T253" s="126">
        <f t="shared" si="76"/>
        <v>1</v>
      </c>
      <c r="U253" s="127">
        <f t="shared" si="77"/>
        <v>1</v>
      </c>
      <c r="V253" s="128">
        <f t="shared" si="78"/>
        <v>1</v>
      </c>
      <c r="W253" s="117">
        <f t="shared" si="79"/>
        <v>0.55000000000000004</v>
      </c>
    </row>
    <row r="254" spans="1:23" x14ac:dyDescent="0.25">
      <c r="A254" s="36">
        <v>6</v>
      </c>
      <c r="B254" s="36">
        <v>12</v>
      </c>
      <c r="C254" s="36">
        <v>3</v>
      </c>
      <c r="D254" s="36">
        <v>3</v>
      </c>
      <c r="E254" s="36">
        <v>2</v>
      </c>
      <c r="F254" s="36">
        <v>3</v>
      </c>
      <c r="G254" s="36">
        <v>3</v>
      </c>
      <c r="H254" s="36">
        <v>1</v>
      </c>
      <c r="I254" s="36">
        <v>1</v>
      </c>
      <c r="J254" s="36">
        <v>5</v>
      </c>
      <c r="K254" s="36">
        <v>3</v>
      </c>
      <c r="L254" s="133">
        <f t="shared" si="68"/>
        <v>6</v>
      </c>
      <c r="M254" s="112">
        <f t="shared" si="69"/>
        <v>0.25</v>
      </c>
      <c r="N254" s="113">
        <f t="shared" si="70"/>
        <v>0</v>
      </c>
      <c r="O254" s="114">
        <f t="shared" si="71"/>
        <v>1</v>
      </c>
      <c r="P254" s="115">
        <f t="shared" si="72"/>
        <v>0</v>
      </c>
      <c r="Q254" s="116">
        <f t="shared" si="73"/>
        <v>0.5</v>
      </c>
      <c r="R254" s="124">
        <f t="shared" si="74"/>
        <v>1</v>
      </c>
      <c r="S254" s="125">
        <f t="shared" si="75"/>
        <v>1</v>
      </c>
      <c r="T254" s="126">
        <f t="shared" si="76"/>
        <v>1</v>
      </c>
      <c r="U254" s="127">
        <f t="shared" si="77"/>
        <v>1</v>
      </c>
      <c r="V254" s="128">
        <f t="shared" si="78"/>
        <v>1</v>
      </c>
      <c r="W254" s="117">
        <f t="shared" si="79"/>
        <v>0.35</v>
      </c>
    </row>
    <row r="255" spans="1:23" x14ac:dyDescent="0.25">
      <c r="A255" s="36">
        <v>1</v>
      </c>
      <c r="B255" s="36">
        <v>12</v>
      </c>
      <c r="C255" s="36">
        <v>3</v>
      </c>
      <c r="D255" s="36">
        <v>2</v>
      </c>
      <c r="E255" s="36">
        <v>99</v>
      </c>
      <c r="F255" s="36">
        <v>1</v>
      </c>
      <c r="G255" s="36">
        <v>2</v>
      </c>
      <c r="H255" s="36">
        <v>3</v>
      </c>
      <c r="I255" s="36">
        <v>3</v>
      </c>
      <c r="J255" s="36">
        <v>99</v>
      </c>
      <c r="K255" s="36">
        <v>5</v>
      </c>
      <c r="L255" s="133">
        <f t="shared" si="68"/>
        <v>6</v>
      </c>
      <c r="M255" s="112">
        <f t="shared" si="69"/>
        <v>0.25</v>
      </c>
      <c r="N255" s="113">
        <f t="shared" si="70"/>
        <v>0.75</v>
      </c>
      <c r="O255" s="114">
        <f t="shared" si="71"/>
        <v>0</v>
      </c>
      <c r="P255" s="115">
        <f t="shared" si="72"/>
        <v>0</v>
      </c>
      <c r="Q255" s="116">
        <f t="shared" si="73"/>
        <v>0</v>
      </c>
      <c r="R255" s="124">
        <f t="shared" si="74"/>
        <v>0</v>
      </c>
      <c r="S255" s="125">
        <f t="shared" si="75"/>
        <v>1</v>
      </c>
      <c r="T255" s="126">
        <f t="shared" si="76"/>
        <v>1</v>
      </c>
      <c r="U255" s="127">
        <f t="shared" si="77"/>
        <v>0</v>
      </c>
      <c r="V255" s="128">
        <f t="shared" si="78"/>
        <v>1</v>
      </c>
      <c r="W255" s="117">
        <f t="shared" si="79"/>
        <v>0.25</v>
      </c>
    </row>
    <row r="256" spans="1:23" x14ac:dyDescent="0.25">
      <c r="A256" s="36">
        <v>3</v>
      </c>
      <c r="B256" s="36">
        <v>12</v>
      </c>
      <c r="C256" s="36">
        <v>3</v>
      </c>
      <c r="D256" s="36">
        <v>1</v>
      </c>
      <c r="E256" s="36">
        <v>1</v>
      </c>
      <c r="F256" s="36">
        <v>2</v>
      </c>
      <c r="G256" s="36">
        <v>2</v>
      </c>
      <c r="H256" s="36">
        <v>3</v>
      </c>
      <c r="I256" s="36">
        <v>1</v>
      </c>
      <c r="J256" s="36">
        <v>3</v>
      </c>
      <c r="K256" s="36">
        <v>6</v>
      </c>
      <c r="L256" s="133">
        <f t="shared" si="68"/>
        <v>6</v>
      </c>
      <c r="M256" s="112">
        <f t="shared" si="69"/>
        <v>1</v>
      </c>
      <c r="N256" s="113">
        <f t="shared" si="70"/>
        <v>0.5</v>
      </c>
      <c r="O256" s="114">
        <f t="shared" si="71"/>
        <v>0.5</v>
      </c>
      <c r="P256" s="115">
        <f t="shared" si="72"/>
        <v>0.5</v>
      </c>
      <c r="Q256" s="116">
        <f t="shared" si="73"/>
        <v>0</v>
      </c>
      <c r="R256" s="124">
        <f t="shared" si="74"/>
        <v>1</v>
      </c>
      <c r="S256" s="125">
        <f t="shared" si="75"/>
        <v>1</v>
      </c>
      <c r="T256" s="126">
        <f t="shared" si="76"/>
        <v>1</v>
      </c>
      <c r="U256" s="127">
        <f t="shared" si="77"/>
        <v>1</v>
      </c>
      <c r="V256" s="128">
        <f t="shared" si="78"/>
        <v>1</v>
      </c>
      <c r="W256" s="117">
        <f t="shared" si="79"/>
        <v>0.5</v>
      </c>
    </row>
    <row r="257" spans="1:23" x14ac:dyDescent="0.25">
      <c r="A257" s="36">
        <v>1</v>
      </c>
      <c r="B257" s="36">
        <v>12</v>
      </c>
      <c r="C257" s="36">
        <v>4</v>
      </c>
      <c r="D257" s="36">
        <v>3</v>
      </c>
      <c r="E257" s="36">
        <v>3</v>
      </c>
      <c r="F257" s="36">
        <v>3</v>
      </c>
      <c r="G257" s="36">
        <v>2</v>
      </c>
      <c r="H257" s="36">
        <v>2</v>
      </c>
      <c r="I257" s="36">
        <v>2</v>
      </c>
      <c r="J257" s="36">
        <v>3</v>
      </c>
      <c r="K257" s="36">
        <v>6</v>
      </c>
      <c r="L257" s="133">
        <f t="shared" si="68"/>
        <v>6</v>
      </c>
      <c r="M257" s="112">
        <f t="shared" si="69"/>
        <v>0</v>
      </c>
      <c r="N257" s="113">
        <f t="shared" si="70"/>
        <v>0.25</v>
      </c>
      <c r="O257" s="114">
        <f t="shared" si="71"/>
        <v>0.5</v>
      </c>
      <c r="P257" s="115">
        <f t="shared" si="72"/>
        <v>0.5</v>
      </c>
      <c r="Q257" s="116">
        <f t="shared" si="73"/>
        <v>0</v>
      </c>
      <c r="R257" s="124">
        <f t="shared" si="74"/>
        <v>1</v>
      </c>
      <c r="S257" s="125">
        <f t="shared" si="75"/>
        <v>1</v>
      </c>
      <c r="T257" s="126">
        <f t="shared" si="76"/>
        <v>1</v>
      </c>
      <c r="U257" s="127">
        <f t="shared" si="77"/>
        <v>1</v>
      </c>
      <c r="V257" s="128">
        <f t="shared" si="78"/>
        <v>1</v>
      </c>
      <c r="W257" s="117">
        <f t="shared" si="79"/>
        <v>0.25</v>
      </c>
    </row>
    <row r="258" spans="1:23" x14ac:dyDescent="0.25">
      <c r="A258" s="36">
        <v>5</v>
      </c>
      <c r="B258" s="36">
        <v>12</v>
      </c>
      <c r="C258" s="36">
        <v>4</v>
      </c>
      <c r="D258" s="36">
        <v>2</v>
      </c>
      <c r="E258" s="36">
        <v>1</v>
      </c>
      <c r="F258" s="36">
        <v>2</v>
      </c>
      <c r="G258" s="36">
        <v>2</v>
      </c>
      <c r="H258" s="36">
        <v>1</v>
      </c>
      <c r="I258" s="36">
        <v>2</v>
      </c>
      <c r="J258" s="36">
        <v>3</v>
      </c>
      <c r="K258" s="36">
        <v>6</v>
      </c>
      <c r="L258" s="133">
        <f t="shared" si="68"/>
        <v>6</v>
      </c>
      <c r="M258" s="112">
        <f t="shared" si="69"/>
        <v>0.75</v>
      </c>
      <c r="N258" s="113">
        <f t="shared" si="70"/>
        <v>0.5</v>
      </c>
      <c r="O258" s="114">
        <f t="shared" si="71"/>
        <v>0.75</v>
      </c>
      <c r="P258" s="115">
        <f t="shared" si="72"/>
        <v>0.5</v>
      </c>
      <c r="Q258" s="116">
        <f t="shared" si="73"/>
        <v>0</v>
      </c>
      <c r="R258" s="124">
        <f t="shared" si="74"/>
        <v>1</v>
      </c>
      <c r="S258" s="125">
        <f t="shared" si="75"/>
        <v>1</v>
      </c>
      <c r="T258" s="126">
        <f t="shared" si="76"/>
        <v>1</v>
      </c>
      <c r="U258" s="127">
        <f t="shared" si="77"/>
        <v>1</v>
      </c>
      <c r="V258" s="128">
        <f t="shared" si="78"/>
        <v>1</v>
      </c>
      <c r="W258" s="117">
        <f t="shared" si="79"/>
        <v>0.5</v>
      </c>
    </row>
    <row r="259" spans="1:23" x14ac:dyDescent="0.25">
      <c r="A259" s="36">
        <v>6</v>
      </c>
      <c r="B259" s="36">
        <v>12</v>
      </c>
      <c r="C259" s="36">
        <v>3</v>
      </c>
      <c r="D259" s="36">
        <v>2</v>
      </c>
      <c r="E259" s="36">
        <v>2</v>
      </c>
      <c r="F259" s="36">
        <v>2</v>
      </c>
      <c r="G259" s="36">
        <v>2</v>
      </c>
      <c r="H259" s="36">
        <v>1</v>
      </c>
      <c r="I259" s="36">
        <v>2</v>
      </c>
      <c r="J259" s="36">
        <v>2</v>
      </c>
      <c r="K259" s="36">
        <v>5</v>
      </c>
      <c r="L259" s="133">
        <f t="shared" si="68"/>
        <v>6</v>
      </c>
      <c r="M259" s="112">
        <f t="shared" si="69"/>
        <v>0.5</v>
      </c>
      <c r="N259" s="113">
        <f t="shared" si="70"/>
        <v>0.5</v>
      </c>
      <c r="O259" s="114">
        <f t="shared" si="71"/>
        <v>0.75</v>
      </c>
      <c r="P259" s="115">
        <f t="shared" si="72"/>
        <v>1</v>
      </c>
      <c r="Q259" s="116">
        <f t="shared" si="73"/>
        <v>0</v>
      </c>
      <c r="R259" s="124">
        <f t="shared" si="74"/>
        <v>1</v>
      </c>
      <c r="S259" s="125">
        <f t="shared" si="75"/>
        <v>1</v>
      </c>
      <c r="T259" s="126">
        <f t="shared" si="76"/>
        <v>1</v>
      </c>
      <c r="U259" s="127">
        <f t="shared" si="77"/>
        <v>1</v>
      </c>
      <c r="V259" s="128">
        <f t="shared" si="78"/>
        <v>1</v>
      </c>
      <c r="W259" s="117">
        <f t="shared" si="79"/>
        <v>0.55000000000000004</v>
      </c>
    </row>
    <row r="260" spans="1:23" x14ac:dyDescent="0.25">
      <c r="A260" s="36">
        <v>7</v>
      </c>
      <c r="B260" s="36">
        <v>12</v>
      </c>
      <c r="C260" s="36">
        <v>3</v>
      </c>
      <c r="D260" s="36">
        <v>2</v>
      </c>
      <c r="E260" s="36">
        <v>2</v>
      </c>
      <c r="F260" s="36">
        <v>2</v>
      </c>
      <c r="G260" s="36">
        <v>2</v>
      </c>
      <c r="H260" s="36">
        <v>1</v>
      </c>
      <c r="I260" s="36">
        <v>1</v>
      </c>
      <c r="J260" s="36">
        <v>2</v>
      </c>
      <c r="K260" s="36">
        <v>6</v>
      </c>
      <c r="L260" s="133">
        <f t="shared" si="68"/>
        <v>6</v>
      </c>
      <c r="M260" s="112">
        <f t="shared" si="69"/>
        <v>0.5</v>
      </c>
      <c r="N260" s="113">
        <f t="shared" si="70"/>
        <v>0.5</v>
      </c>
      <c r="O260" s="114">
        <f t="shared" si="71"/>
        <v>1</v>
      </c>
      <c r="P260" s="115">
        <f t="shared" si="72"/>
        <v>1</v>
      </c>
      <c r="Q260" s="116">
        <f t="shared" si="73"/>
        <v>0</v>
      </c>
      <c r="R260" s="124">
        <f t="shared" si="74"/>
        <v>1</v>
      </c>
      <c r="S260" s="125">
        <f t="shared" si="75"/>
        <v>1</v>
      </c>
      <c r="T260" s="126">
        <f t="shared" si="76"/>
        <v>1</v>
      </c>
      <c r="U260" s="127">
        <f t="shared" si="77"/>
        <v>1</v>
      </c>
      <c r="V260" s="128">
        <f t="shared" si="78"/>
        <v>1</v>
      </c>
      <c r="W260" s="117">
        <f t="shared" si="79"/>
        <v>0.6</v>
      </c>
    </row>
    <row r="261" spans="1:23" x14ac:dyDescent="0.25">
      <c r="A261" s="36">
        <v>4</v>
      </c>
      <c r="B261" s="36">
        <v>12</v>
      </c>
      <c r="C261" s="36">
        <v>3</v>
      </c>
      <c r="D261" s="36">
        <v>1</v>
      </c>
      <c r="E261" s="36">
        <v>3</v>
      </c>
      <c r="F261" s="36">
        <v>2</v>
      </c>
      <c r="G261" s="36">
        <v>2</v>
      </c>
      <c r="H261" s="36">
        <v>2</v>
      </c>
      <c r="I261" s="36">
        <v>1</v>
      </c>
      <c r="J261" s="36">
        <v>2</v>
      </c>
      <c r="K261" s="36">
        <v>3</v>
      </c>
      <c r="L261" s="133">
        <f t="shared" si="68"/>
        <v>6</v>
      </c>
      <c r="M261" s="112">
        <f t="shared" si="69"/>
        <v>0.5</v>
      </c>
      <c r="N261" s="113">
        <f t="shared" si="70"/>
        <v>0.5</v>
      </c>
      <c r="O261" s="114">
        <f t="shared" si="71"/>
        <v>0.75</v>
      </c>
      <c r="P261" s="115">
        <f t="shared" si="72"/>
        <v>1</v>
      </c>
      <c r="Q261" s="116">
        <f t="shared" si="73"/>
        <v>0.5</v>
      </c>
      <c r="R261" s="124">
        <f t="shared" si="74"/>
        <v>1</v>
      </c>
      <c r="S261" s="125">
        <f t="shared" si="75"/>
        <v>1</v>
      </c>
      <c r="T261" s="126">
        <f t="shared" si="76"/>
        <v>1</v>
      </c>
      <c r="U261" s="127">
        <f t="shared" si="77"/>
        <v>1</v>
      </c>
      <c r="V261" s="128">
        <f t="shared" si="78"/>
        <v>1</v>
      </c>
      <c r="W261" s="117">
        <f t="shared" si="79"/>
        <v>0.65</v>
      </c>
    </row>
    <row r="262" spans="1:23" x14ac:dyDescent="0.25">
      <c r="A262" s="36">
        <v>2</v>
      </c>
      <c r="B262" s="36">
        <v>12</v>
      </c>
      <c r="C262" s="36">
        <v>4</v>
      </c>
      <c r="D262" s="36">
        <v>2</v>
      </c>
      <c r="E262" s="36">
        <v>3</v>
      </c>
      <c r="F262" s="36">
        <v>2</v>
      </c>
      <c r="G262" s="36">
        <v>2</v>
      </c>
      <c r="H262" s="36">
        <v>2</v>
      </c>
      <c r="I262" s="36">
        <v>2</v>
      </c>
      <c r="J262" s="36">
        <v>3</v>
      </c>
      <c r="K262" s="36">
        <v>6</v>
      </c>
      <c r="L262" s="133">
        <f t="shared" si="68"/>
        <v>6</v>
      </c>
      <c r="M262" s="112">
        <f t="shared" si="69"/>
        <v>0.25</v>
      </c>
      <c r="N262" s="113">
        <f t="shared" si="70"/>
        <v>0.5</v>
      </c>
      <c r="O262" s="114">
        <f t="shared" si="71"/>
        <v>0.5</v>
      </c>
      <c r="P262" s="115">
        <f t="shared" si="72"/>
        <v>0.5</v>
      </c>
      <c r="Q262" s="116">
        <f t="shared" si="73"/>
        <v>0</v>
      </c>
      <c r="R262" s="124">
        <f t="shared" si="74"/>
        <v>1</v>
      </c>
      <c r="S262" s="125">
        <f t="shared" si="75"/>
        <v>1</v>
      </c>
      <c r="T262" s="126">
        <f t="shared" si="76"/>
        <v>1</v>
      </c>
      <c r="U262" s="127">
        <f t="shared" si="77"/>
        <v>1</v>
      </c>
      <c r="V262" s="128">
        <f t="shared" si="78"/>
        <v>1</v>
      </c>
      <c r="W262" s="117">
        <f t="shared" si="79"/>
        <v>0.35</v>
      </c>
    </row>
    <row r="263" spans="1:23" s="74" customFormat="1" x14ac:dyDescent="0.25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5"/>
      <c r="M263" s="74">
        <f>SUM(M251:M262)/SUM(R251:R262)*100</f>
        <v>52.272727272727273</v>
      </c>
      <c r="N263" s="74">
        <f t="shared" ref="N263:Q263" si="80">SUM(N251:N262)/SUM(S251:S262)*100</f>
        <v>45.833333333333329</v>
      </c>
      <c r="O263" s="74">
        <f t="shared" si="80"/>
        <v>68.75</v>
      </c>
      <c r="P263" s="74">
        <f t="shared" si="80"/>
        <v>65</v>
      </c>
      <c r="Q263" s="74">
        <f t="shared" si="80"/>
        <v>16.666666666666664</v>
      </c>
      <c r="R263" s="135"/>
      <c r="S263" s="135"/>
      <c r="T263" s="135"/>
      <c r="U263" s="135"/>
      <c r="V263" s="135"/>
      <c r="W263" s="74">
        <f>SUM(M263:Q263)/5</f>
        <v>49.704545454545453</v>
      </c>
    </row>
    <row r="265" spans="1:23" x14ac:dyDescent="0.25">
      <c r="M265" s="83" t="s">
        <v>949</v>
      </c>
      <c r="N265" s="83" t="s">
        <v>950</v>
      </c>
      <c r="O265" s="83" t="s">
        <v>969</v>
      </c>
      <c r="P265" s="83" t="s">
        <v>978</v>
      </c>
      <c r="Q265" s="83" t="s">
        <v>952</v>
      </c>
      <c r="R265" s="37" t="s">
        <v>932</v>
      </c>
    </row>
    <row r="266" spans="1:23" x14ac:dyDescent="0.25">
      <c r="D266" s="37" t="str">
        <f>A250</f>
        <v>Сельское хозяйство и рыболовство</v>
      </c>
      <c r="M266" s="83">
        <f>M263</f>
        <v>52.272727272727273</v>
      </c>
      <c r="N266" s="83">
        <f t="shared" ref="N266:Q266" si="81">N263</f>
        <v>45.833333333333329</v>
      </c>
      <c r="O266" s="83">
        <f t="shared" si="81"/>
        <v>68.75</v>
      </c>
      <c r="P266" s="83">
        <f t="shared" si="81"/>
        <v>65</v>
      </c>
      <c r="Q266" s="83">
        <f t="shared" si="81"/>
        <v>16.666666666666664</v>
      </c>
      <c r="R266" s="89">
        <f>W263</f>
        <v>49.704545454545453</v>
      </c>
    </row>
    <row r="267" spans="1:23" x14ac:dyDescent="0.25">
      <c r="D267" s="37" t="str">
        <f>A124</f>
        <v>Инфраструктура</v>
      </c>
      <c r="M267" s="83">
        <f>M147</f>
        <v>39.285714285714285</v>
      </c>
      <c r="N267" s="83">
        <f t="shared" ref="N267:Q267" si="82">N147</f>
        <v>52.272727272727273</v>
      </c>
      <c r="O267" s="83">
        <f t="shared" si="82"/>
        <v>70.454545454545453</v>
      </c>
      <c r="P267" s="83">
        <f t="shared" si="82"/>
        <v>64.285714285714292</v>
      </c>
      <c r="Q267" s="83">
        <f t="shared" si="82"/>
        <v>27.27272727272727</v>
      </c>
      <c r="R267" s="89">
        <f>W147</f>
        <v>50.714285714285715</v>
      </c>
    </row>
    <row r="268" spans="1:23" x14ac:dyDescent="0.25">
      <c r="D268" s="37" t="str">
        <f>A201</f>
        <v>Строительство и девелопмент</v>
      </c>
      <c r="M268" s="83">
        <f>M249</f>
        <v>49.418604651162788</v>
      </c>
      <c r="N268" s="83">
        <f t="shared" ref="N268:Q268" si="83">N249</f>
        <v>51.086956521739133</v>
      </c>
      <c r="O268" s="83">
        <f t="shared" si="83"/>
        <v>65.340909090909093</v>
      </c>
      <c r="P268" s="83">
        <f t="shared" si="83"/>
        <v>66.304347826086953</v>
      </c>
      <c r="Q268" s="83">
        <f t="shared" si="83"/>
        <v>26.086956521739129</v>
      </c>
      <c r="R268" s="89">
        <f>W249</f>
        <v>51.647554922327416</v>
      </c>
    </row>
    <row r="269" spans="1:23" x14ac:dyDescent="0.25">
      <c r="D269" s="37" t="str">
        <f>A148</f>
        <v>Торговля и общественное питание</v>
      </c>
      <c r="M269" s="83">
        <f>M200</f>
        <v>46.938775510204081</v>
      </c>
      <c r="N269" s="83">
        <f t="shared" ref="N269:Q269" si="84">N200</f>
        <v>55.882352941176471</v>
      </c>
      <c r="O269" s="83">
        <f t="shared" si="84"/>
        <v>73.40425531914893</v>
      </c>
      <c r="P269" s="83">
        <f t="shared" si="84"/>
        <v>67</v>
      </c>
      <c r="Q269" s="83">
        <f t="shared" si="84"/>
        <v>39.215686274509807</v>
      </c>
      <c r="R269" s="89">
        <f>W200</f>
        <v>56.488214009007855</v>
      </c>
    </row>
    <row r="270" spans="1:23" x14ac:dyDescent="0.25">
      <c r="D270" s="37" t="str">
        <f>A66</f>
        <v>Услуги</v>
      </c>
      <c r="M270" s="83">
        <f>M123</f>
        <v>58.490566037735846</v>
      </c>
      <c r="N270" s="83">
        <f>N123</f>
        <v>62.946428571428569</v>
      </c>
      <c r="O270" s="83">
        <f>O123</f>
        <v>73.636363636363626</v>
      </c>
      <c r="P270" s="83">
        <f>P123</f>
        <v>61.607142857142861</v>
      </c>
      <c r="Q270" s="83">
        <f>Q123</f>
        <v>43.518518518518519</v>
      </c>
      <c r="R270" s="89">
        <f>W123</f>
        <v>60.03980392423788</v>
      </c>
    </row>
    <row r="271" spans="1:23" x14ac:dyDescent="0.25">
      <c r="D271" s="37" t="str">
        <f>A2</f>
        <v>Производство</v>
      </c>
      <c r="M271" s="83">
        <f>M65</f>
        <v>50</v>
      </c>
      <c r="N271" s="83">
        <f>N65</f>
        <v>56.779661016949156</v>
      </c>
      <c r="O271" s="83">
        <f>O65</f>
        <v>72.881355932203391</v>
      </c>
      <c r="P271" s="83">
        <f>P65</f>
        <v>72.950819672131146</v>
      </c>
      <c r="Q271" s="83">
        <f>Q65</f>
        <v>59.83606557377049</v>
      </c>
      <c r="R271" s="89">
        <f>W65</f>
        <v>62.489580439010844</v>
      </c>
    </row>
  </sheetData>
  <sortState ref="A2:L264">
    <sortCondition ref="L3:L264"/>
  </sortState>
  <mergeCells count="7">
    <mergeCell ref="A250:L250"/>
    <mergeCell ref="M2:N2"/>
    <mergeCell ref="A2:L2"/>
    <mergeCell ref="A66:L66"/>
    <mergeCell ref="A124:L124"/>
    <mergeCell ref="A148:L148"/>
    <mergeCell ref="A201:L20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1" workbookViewId="0">
      <selection activeCell="W12" sqref="W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5"/>
  <sheetViews>
    <sheetView workbookViewId="0">
      <selection activeCell="T269" sqref="T269"/>
    </sheetView>
  </sheetViews>
  <sheetFormatPr defaultRowHeight="15" x14ac:dyDescent="0.25"/>
  <cols>
    <col min="1" max="12" width="3.5703125" customWidth="1"/>
    <col min="13" max="17" width="6" customWidth="1"/>
    <col min="18" max="22" width="4.7109375" customWidth="1"/>
  </cols>
  <sheetData>
    <row r="1" spans="1:23" s="79" customFormat="1" ht="66" x14ac:dyDescent="0.15">
      <c r="A1" s="53" t="s">
        <v>901</v>
      </c>
      <c r="B1" s="53" t="s">
        <v>902</v>
      </c>
      <c r="C1" s="54" t="s">
        <v>903</v>
      </c>
      <c r="D1" s="77" t="s">
        <v>916</v>
      </c>
      <c r="E1" s="77" t="s">
        <v>917</v>
      </c>
      <c r="F1" s="77" t="s">
        <v>918</v>
      </c>
      <c r="G1" s="77" t="s">
        <v>919</v>
      </c>
      <c r="H1" s="77" t="s">
        <v>920</v>
      </c>
      <c r="I1" s="77" t="s">
        <v>921</v>
      </c>
      <c r="J1" s="77" t="s">
        <v>922</v>
      </c>
      <c r="K1" s="77" t="s">
        <v>923</v>
      </c>
      <c r="M1" s="61" t="s">
        <v>924</v>
      </c>
      <c r="N1" s="62" t="s">
        <v>925</v>
      </c>
      <c r="O1" s="63" t="s">
        <v>926</v>
      </c>
      <c r="P1" s="64" t="s">
        <v>927</v>
      </c>
      <c r="Q1" s="65" t="s">
        <v>933</v>
      </c>
      <c r="R1" s="61" t="s">
        <v>928</v>
      </c>
      <c r="S1" s="62" t="s">
        <v>929</v>
      </c>
      <c r="T1" s="63" t="s">
        <v>930</v>
      </c>
      <c r="U1" s="64" t="s">
        <v>931</v>
      </c>
      <c r="V1" s="66" t="s">
        <v>935</v>
      </c>
      <c r="W1" s="80" t="s">
        <v>932</v>
      </c>
    </row>
    <row r="2" spans="1:23" s="2" customFormat="1" ht="12.75" x14ac:dyDescent="0.2">
      <c r="M2" s="52" t="s">
        <v>1021</v>
      </c>
      <c r="R2" s="1"/>
      <c r="W2" s="1"/>
    </row>
    <row r="3" spans="1:23" x14ac:dyDescent="0.25">
      <c r="A3" s="36">
        <v>5</v>
      </c>
      <c r="B3" s="36">
        <v>2</v>
      </c>
      <c r="C3" s="36">
        <v>1</v>
      </c>
      <c r="D3" s="36">
        <v>99</v>
      </c>
      <c r="E3" s="36">
        <v>2</v>
      </c>
      <c r="F3" s="36">
        <v>2</v>
      </c>
      <c r="G3" s="36">
        <v>2</v>
      </c>
      <c r="H3" s="36">
        <v>2</v>
      </c>
      <c r="I3" s="36">
        <v>2</v>
      </c>
      <c r="J3" s="36">
        <v>1</v>
      </c>
      <c r="K3" s="36">
        <v>5</v>
      </c>
      <c r="M3" s="28">
        <f t="shared" ref="M3:M19" si="0">(IF(D3=1,2,IF(D3=2,1,0))+IF(E3=1,2,IF(E3=2,1,0)))*0.25</f>
        <v>0.25</v>
      </c>
      <c r="N3" s="29">
        <f t="shared" ref="N3:N19" si="1">(IF(F3=1,2,IF(F3=2,1,0))+IF(G3=1,2,IF(G3=2,1,0)))*0.25</f>
        <v>0.5</v>
      </c>
      <c r="O3" s="30">
        <f t="shared" ref="O3:O19" si="2">(IF(H3=1,2,IF(H3=2,1,0))+IF(I3=1,2,IF(I3=2,1,0)))*0.25</f>
        <v>0.5</v>
      </c>
      <c r="P3" s="31">
        <f t="shared" ref="P3:P19" si="3">IF(J3&gt;4,0,IF(J3&gt;2,0.5,1))</f>
        <v>1</v>
      </c>
      <c r="Q3" s="35">
        <f t="shared" ref="Q3:Q19" si="4">IF(K3&gt;4,0,IF(K3&gt;2,0.5,1))</f>
        <v>0</v>
      </c>
      <c r="R3" s="28">
        <f>IF(OR((D3=99),(E3=99)),0,1)</f>
        <v>0</v>
      </c>
      <c r="S3" s="29">
        <f>IF(OR((F3=99),(G3=99)),0,1)</f>
        <v>1</v>
      </c>
      <c r="T3" s="30">
        <f>IF(OR((H3=99),(I3=99)),0,1)</f>
        <v>1</v>
      </c>
      <c r="U3" s="31">
        <f t="shared" ref="U3" si="5">IF(J3=99,0,1)</f>
        <v>1</v>
      </c>
      <c r="V3" s="35">
        <f t="shared" ref="V3" si="6">IF(K3=99,0,1)</f>
        <v>1</v>
      </c>
      <c r="W3" s="32">
        <f t="shared" ref="W3:W19" si="7">(M3*R3+N3*S3+O3*T3+P3*U3+Q3*V3)/SUM(R3:V3)</f>
        <v>0.5</v>
      </c>
    </row>
    <row r="4" spans="1:23" x14ac:dyDescent="0.25">
      <c r="A4" s="36">
        <v>6</v>
      </c>
      <c r="B4" s="36">
        <v>7</v>
      </c>
      <c r="C4" s="36">
        <v>1</v>
      </c>
      <c r="D4" s="36">
        <v>3</v>
      </c>
      <c r="E4" s="36">
        <v>1</v>
      </c>
      <c r="F4" s="36">
        <v>2</v>
      </c>
      <c r="G4" s="36">
        <v>2</v>
      </c>
      <c r="H4" s="36">
        <v>3</v>
      </c>
      <c r="I4" s="36">
        <v>2</v>
      </c>
      <c r="J4" s="36">
        <v>1</v>
      </c>
      <c r="K4" s="36">
        <v>4</v>
      </c>
      <c r="M4" s="28">
        <f t="shared" si="0"/>
        <v>0.5</v>
      </c>
      <c r="N4" s="29">
        <f t="shared" si="1"/>
        <v>0.5</v>
      </c>
      <c r="O4" s="30">
        <f t="shared" si="2"/>
        <v>0.25</v>
      </c>
      <c r="P4" s="31">
        <f t="shared" si="3"/>
        <v>1</v>
      </c>
      <c r="Q4" s="35">
        <f t="shared" si="4"/>
        <v>0.5</v>
      </c>
      <c r="R4" s="28">
        <f t="shared" ref="R4:R19" si="8">IF(OR((D4=99),(E4=99)),0,1)</f>
        <v>1</v>
      </c>
      <c r="S4" s="29">
        <f t="shared" ref="S4:S19" si="9">IF(OR((F4=99),(G4=99)),0,1)</f>
        <v>1</v>
      </c>
      <c r="T4" s="30">
        <f t="shared" ref="T4:T19" si="10">IF(OR((H4=99),(I4=99)),0,1)</f>
        <v>1</v>
      </c>
      <c r="U4" s="31">
        <f t="shared" ref="U4:U19" si="11">IF(J4=99,0,1)</f>
        <v>1</v>
      </c>
      <c r="V4" s="35">
        <f t="shared" ref="V4:V19" si="12">IF(K4=99,0,1)</f>
        <v>1</v>
      </c>
      <c r="W4" s="32">
        <f t="shared" si="7"/>
        <v>0.55000000000000004</v>
      </c>
    </row>
    <row r="5" spans="1:23" x14ac:dyDescent="0.25">
      <c r="A5" s="36">
        <v>6</v>
      </c>
      <c r="B5" s="36">
        <v>1</v>
      </c>
      <c r="C5" s="36">
        <v>1</v>
      </c>
      <c r="D5" s="36">
        <v>1</v>
      </c>
      <c r="E5" s="36">
        <v>1</v>
      </c>
      <c r="F5" s="36">
        <v>2</v>
      </c>
      <c r="G5" s="36">
        <v>1</v>
      </c>
      <c r="H5" s="36">
        <v>2</v>
      </c>
      <c r="I5" s="36">
        <v>1</v>
      </c>
      <c r="J5" s="36">
        <v>3</v>
      </c>
      <c r="K5" s="36">
        <v>1</v>
      </c>
      <c r="M5" s="28">
        <f t="shared" si="0"/>
        <v>1</v>
      </c>
      <c r="N5" s="29">
        <f t="shared" si="1"/>
        <v>0.75</v>
      </c>
      <c r="O5" s="30">
        <f t="shared" si="2"/>
        <v>0.75</v>
      </c>
      <c r="P5" s="31">
        <f t="shared" si="3"/>
        <v>0.5</v>
      </c>
      <c r="Q5" s="35">
        <f t="shared" si="4"/>
        <v>1</v>
      </c>
      <c r="R5" s="28">
        <f t="shared" si="8"/>
        <v>1</v>
      </c>
      <c r="S5" s="29">
        <f t="shared" si="9"/>
        <v>1</v>
      </c>
      <c r="T5" s="30">
        <f t="shared" si="10"/>
        <v>1</v>
      </c>
      <c r="U5" s="31">
        <f t="shared" si="11"/>
        <v>1</v>
      </c>
      <c r="V5" s="35">
        <f t="shared" si="12"/>
        <v>1</v>
      </c>
      <c r="W5" s="32">
        <f t="shared" si="7"/>
        <v>0.8</v>
      </c>
    </row>
    <row r="6" spans="1:23" x14ac:dyDescent="0.25">
      <c r="A6" s="36">
        <v>9</v>
      </c>
      <c r="B6" s="36">
        <v>1</v>
      </c>
      <c r="C6" s="36">
        <v>1</v>
      </c>
      <c r="D6" s="36">
        <v>1</v>
      </c>
      <c r="E6" s="36">
        <v>3</v>
      </c>
      <c r="F6" s="36">
        <v>2</v>
      </c>
      <c r="G6" s="36">
        <v>2</v>
      </c>
      <c r="H6" s="36">
        <v>3</v>
      </c>
      <c r="I6" s="36">
        <v>2</v>
      </c>
      <c r="J6" s="36">
        <v>1</v>
      </c>
      <c r="K6" s="36">
        <v>5</v>
      </c>
      <c r="M6" s="28">
        <f t="shared" si="0"/>
        <v>0.5</v>
      </c>
      <c r="N6" s="29">
        <f t="shared" si="1"/>
        <v>0.5</v>
      </c>
      <c r="O6" s="30">
        <f t="shared" si="2"/>
        <v>0.25</v>
      </c>
      <c r="P6" s="31">
        <f t="shared" si="3"/>
        <v>1</v>
      </c>
      <c r="Q6" s="35">
        <f t="shared" si="4"/>
        <v>0</v>
      </c>
      <c r="R6" s="28">
        <f t="shared" si="8"/>
        <v>1</v>
      </c>
      <c r="S6" s="29">
        <f t="shared" si="9"/>
        <v>1</v>
      </c>
      <c r="T6" s="30">
        <f t="shared" si="10"/>
        <v>1</v>
      </c>
      <c r="U6" s="31">
        <f t="shared" si="11"/>
        <v>1</v>
      </c>
      <c r="V6" s="35">
        <f t="shared" si="12"/>
        <v>1</v>
      </c>
      <c r="W6" s="32">
        <f t="shared" si="7"/>
        <v>0.45</v>
      </c>
    </row>
    <row r="7" spans="1:23" x14ac:dyDescent="0.25">
      <c r="A7" s="36">
        <v>1</v>
      </c>
      <c r="B7" s="36">
        <v>6</v>
      </c>
      <c r="C7" s="36">
        <v>1</v>
      </c>
      <c r="D7" s="36">
        <v>1</v>
      </c>
      <c r="E7" s="36">
        <v>99</v>
      </c>
      <c r="F7" s="36">
        <v>2</v>
      </c>
      <c r="G7" s="36">
        <v>2</v>
      </c>
      <c r="H7" s="36">
        <v>1</v>
      </c>
      <c r="I7" s="36">
        <v>2</v>
      </c>
      <c r="J7" s="36">
        <v>3</v>
      </c>
      <c r="K7" s="36">
        <v>4</v>
      </c>
      <c r="M7" s="28">
        <f t="shared" si="0"/>
        <v>0.5</v>
      </c>
      <c r="N7" s="29">
        <f t="shared" si="1"/>
        <v>0.5</v>
      </c>
      <c r="O7" s="30">
        <f t="shared" si="2"/>
        <v>0.75</v>
      </c>
      <c r="P7" s="31">
        <f t="shared" si="3"/>
        <v>0.5</v>
      </c>
      <c r="Q7" s="35">
        <f t="shared" si="4"/>
        <v>0.5</v>
      </c>
      <c r="R7" s="28">
        <f t="shared" si="8"/>
        <v>0</v>
      </c>
      <c r="S7" s="29">
        <f t="shared" si="9"/>
        <v>1</v>
      </c>
      <c r="T7" s="30">
        <f t="shared" si="10"/>
        <v>1</v>
      </c>
      <c r="U7" s="31">
        <f t="shared" si="11"/>
        <v>1</v>
      </c>
      <c r="V7" s="35">
        <f t="shared" si="12"/>
        <v>1</v>
      </c>
      <c r="W7" s="32">
        <f t="shared" si="7"/>
        <v>0.5625</v>
      </c>
    </row>
    <row r="8" spans="1:23" x14ac:dyDescent="0.25">
      <c r="A8" s="36">
        <v>2</v>
      </c>
      <c r="B8" s="36">
        <v>2</v>
      </c>
      <c r="C8" s="36">
        <v>1</v>
      </c>
      <c r="D8" s="36">
        <v>2</v>
      </c>
      <c r="E8" s="36">
        <v>3</v>
      </c>
      <c r="F8" s="36">
        <v>2</v>
      </c>
      <c r="G8" s="36">
        <v>2</v>
      </c>
      <c r="H8" s="36">
        <v>1</v>
      </c>
      <c r="I8" s="36">
        <v>1</v>
      </c>
      <c r="J8" s="36">
        <v>3</v>
      </c>
      <c r="K8" s="36">
        <v>1</v>
      </c>
      <c r="M8" s="28">
        <f t="shared" si="0"/>
        <v>0.25</v>
      </c>
      <c r="N8" s="29">
        <f t="shared" si="1"/>
        <v>0.5</v>
      </c>
      <c r="O8" s="30">
        <f t="shared" si="2"/>
        <v>1</v>
      </c>
      <c r="P8" s="31">
        <f t="shared" si="3"/>
        <v>0.5</v>
      </c>
      <c r="Q8" s="35">
        <f t="shared" si="4"/>
        <v>1</v>
      </c>
      <c r="R8" s="28">
        <f t="shared" si="8"/>
        <v>1</v>
      </c>
      <c r="S8" s="29">
        <f t="shared" si="9"/>
        <v>1</v>
      </c>
      <c r="T8" s="30">
        <f t="shared" si="10"/>
        <v>1</v>
      </c>
      <c r="U8" s="31">
        <f t="shared" si="11"/>
        <v>1</v>
      </c>
      <c r="V8" s="35">
        <f t="shared" si="12"/>
        <v>1</v>
      </c>
      <c r="W8" s="32">
        <f t="shared" si="7"/>
        <v>0.65</v>
      </c>
    </row>
    <row r="9" spans="1:23" x14ac:dyDescent="0.25">
      <c r="A9" s="36">
        <v>10</v>
      </c>
      <c r="B9" s="36">
        <v>1</v>
      </c>
      <c r="C9" s="36">
        <v>1</v>
      </c>
      <c r="D9" s="36">
        <v>3</v>
      </c>
      <c r="E9" s="36">
        <v>99</v>
      </c>
      <c r="F9" s="36">
        <v>2</v>
      </c>
      <c r="G9" s="36">
        <v>2</v>
      </c>
      <c r="H9" s="36">
        <v>1</v>
      </c>
      <c r="I9" s="36">
        <v>99</v>
      </c>
      <c r="J9" s="36">
        <v>3</v>
      </c>
      <c r="K9" s="36">
        <v>6</v>
      </c>
      <c r="M9" s="28">
        <f t="shared" si="0"/>
        <v>0</v>
      </c>
      <c r="N9" s="29">
        <f t="shared" si="1"/>
        <v>0.5</v>
      </c>
      <c r="O9" s="30">
        <f t="shared" si="2"/>
        <v>0.5</v>
      </c>
      <c r="P9" s="31">
        <f t="shared" si="3"/>
        <v>0.5</v>
      </c>
      <c r="Q9" s="35">
        <f t="shared" si="4"/>
        <v>0</v>
      </c>
      <c r="R9" s="28">
        <f t="shared" si="8"/>
        <v>0</v>
      </c>
      <c r="S9" s="29">
        <f t="shared" si="9"/>
        <v>1</v>
      </c>
      <c r="T9" s="30">
        <f t="shared" si="10"/>
        <v>0</v>
      </c>
      <c r="U9" s="31">
        <f t="shared" si="11"/>
        <v>1</v>
      </c>
      <c r="V9" s="35">
        <f t="shared" si="12"/>
        <v>1</v>
      </c>
      <c r="W9" s="32">
        <f t="shared" si="7"/>
        <v>0.33333333333333331</v>
      </c>
    </row>
    <row r="10" spans="1:23" x14ac:dyDescent="0.25">
      <c r="A10" s="36">
        <v>5</v>
      </c>
      <c r="B10" s="36">
        <v>3</v>
      </c>
      <c r="C10" s="36">
        <v>1</v>
      </c>
      <c r="D10" s="36">
        <v>1</v>
      </c>
      <c r="E10" s="36">
        <v>3</v>
      </c>
      <c r="F10" s="36">
        <v>1</v>
      </c>
      <c r="G10" s="36">
        <v>2</v>
      </c>
      <c r="H10" s="36">
        <v>1</v>
      </c>
      <c r="I10" s="36">
        <v>1</v>
      </c>
      <c r="J10" s="36">
        <v>2</v>
      </c>
      <c r="K10" s="36">
        <v>4</v>
      </c>
      <c r="M10" s="28">
        <f t="shared" si="0"/>
        <v>0.5</v>
      </c>
      <c r="N10" s="29">
        <f t="shared" si="1"/>
        <v>0.75</v>
      </c>
      <c r="O10" s="30">
        <f t="shared" si="2"/>
        <v>1</v>
      </c>
      <c r="P10" s="31">
        <f t="shared" si="3"/>
        <v>1</v>
      </c>
      <c r="Q10" s="35">
        <f t="shared" si="4"/>
        <v>0.5</v>
      </c>
      <c r="R10" s="28">
        <f t="shared" si="8"/>
        <v>1</v>
      </c>
      <c r="S10" s="29">
        <f t="shared" si="9"/>
        <v>1</v>
      </c>
      <c r="T10" s="30">
        <f t="shared" si="10"/>
        <v>1</v>
      </c>
      <c r="U10" s="31">
        <f t="shared" si="11"/>
        <v>1</v>
      </c>
      <c r="V10" s="35">
        <f t="shared" si="12"/>
        <v>1</v>
      </c>
      <c r="W10" s="32">
        <f t="shared" si="7"/>
        <v>0.75</v>
      </c>
    </row>
    <row r="11" spans="1:23" x14ac:dyDescent="0.25">
      <c r="A11" s="36">
        <v>9</v>
      </c>
      <c r="B11" s="36">
        <v>1</v>
      </c>
      <c r="C11" s="36">
        <v>1</v>
      </c>
      <c r="D11" s="36">
        <v>1</v>
      </c>
      <c r="E11" s="36">
        <v>1</v>
      </c>
      <c r="F11" s="36">
        <v>1</v>
      </c>
      <c r="G11" s="36">
        <v>1</v>
      </c>
      <c r="H11" s="36">
        <v>1</v>
      </c>
      <c r="I11" s="36">
        <v>1</v>
      </c>
      <c r="J11" s="36">
        <v>3</v>
      </c>
      <c r="K11" s="36">
        <v>1</v>
      </c>
      <c r="M11" s="28">
        <f t="shared" si="0"/>
        <v>1</v>
      </c>
      <c r="N11" s="29">
        <f t="shared" si="1"/>
        <v>1</v>
      </c>
      <c r="O11" s="30">
        <f t="shared" si="2"/>
        <v>1</v>
      </c>
      <c r="P11" s="31">
        <f t="shared" si="3"/>
        <v>0.5</v>
      </c>
      <c r="Q11" s="35">
        <f t="shared" si="4"/>
        <v>1</v>
      </c>
      <c r="R11" s="28">
        <f t="shared" si="8"/>
        <v>1</v>
      </c>
      <c r="S11" s="29">
        <f t="shared" si="9"/>
        <v>1</v>
      </c>
      <c r="T11" s="30">
        <f t="shared" si="10"/>
        <v>1</v>
      </c>
      <c r="U11" s="31">
        <f t="shared" si="11"/>
        <v>1</v>
      </c>
      <c r="V11" s="35">
        <f t="shared" si="12"/>
        <v>1</v>
      </c>
      <c r="W11" s="32">
        <f t="shared" si="7"/>
        <v>0.9</v>
      </c>
    </row>
    <row r="12" spans="1:23" x14ac:dyDescent="0.25">
      <c r="A12" s="36">
        <v>1</v>
      </c>
      <c r="B12" s="36">
        <v>6</v>
      </c>
      <c r="C12" s="36">
        <v>1</v>
      </c>
      <c r="D12" s="36">
        <v>1</v>
      </c>
      <c r="E12" s="36">
        <v>3</v>
      </c>
      <c r="F12" s="36">
        <v>1</v>
      </c>
      <c r="G12" s="36">
        <v>2</v>
      </c>
      <c r="H12" s="36">
        <v>1</v>
      </c>
      <c r="I12" s="36">
        <v>1</v>
      </c>
      <c r="J12" s="36">
        <v>2</v>
      </c>
      <c r="K12" s="36">
        <v>1</v>
      </c>
      <c r="M12" s="28">
        <f t="shared" si="0"/>
        <v>0.5</v>
      </c>
      <c r="N12" s="29">
        <f t="shared" si="1"/>
        <v>0.75</v>
      </c>
      <c r="O12" s="30">
        <f t="shared" si="2"/>
        <v>1</v>
      </c>
      <c r="P12" s="31">
        <f t="shared" si="3"/>
        <v>1</v>
      </c>
      <c r="Q12" s="35">
        <f t="shared" si="4"/>
        <v>1</v>
      </c>
      <c r="R12" s="28">
        <f t="shared" si="8"/>
        <v>1</v>
      </c>
      <c r="S12" s="29">
        <f t="shared" si="9"/>
        <v>1</v>
      </c>
      <c r="T12" s="30">
        <f t="shared" si="10"/>
        <v>1</v>
      </c>
      <c r="U12" s="31">
        <f t="shared" si="11"/>
        <v>1</v>
      </c>
      <c r="V12" s="35">
        <f t="shared" si="12"/>
        <v>1</v>
      </c>
      <c r="W12" s="32">
        <f t="shared" si="7"/>
        <v>0.85</v>
      </c>
    </row>
    <row r="13" spans="1:23" x14ac:dyDescent="0.25">
      <c r="A13" s="36">
        <v>9</v>
      </c>
      <c r="B13" s="36">
        <v>2</v>
      </c>
      <c r="C13" s="36">
        <v>1</v>
      </c>
      <c r="D13" s="36">
        <v>1</v>
      </c>
      <c r="E13" s="36">
        <v>3</v>
      </c>
      <c r="F13" s="36">
        <v>1</v>
      </c>
      <c r="G13" s="36">
        <v>2</v>
      </c>
      <c r="H13" s="36">
        <v>1</v>
      </c>
      <c r="I13" s="36">
        <v>3</v>
      </c>
      <c r="J13" s="36">
        <v>3</v>
      </c>
      <c r="K13" s="36">
        <v>6</v>
      </c>
      <c r="M13" s="28">
        <f t="shared" si="0"/>
        <v>0.5</v>
      </c>
      <c r="N13" s="29">
        <f t="shared" si="1"/>
        <v>0.75</v>
      </c>
      <c r="O13" s="30">
        <f t="shared" si="2"/>
        <v>0.5</v>
      </c>
      <c r="P13" s="31">
        <f t="shared" si="3"/>
        <v>0.5</v>
      </c>
      <c r="Q13" s="35">
        <f t="shared" si="4"/>
        <v>0</v>
      </c>
      <c r="R13" s="28">
        <f t="shared" si="8"/>
        <v>1</v>
      </c>
      <c r="S13" s="29">
        <f t="shared" si="9"/>
        <v>1</v>
      </c>
      <c r="T13" s="30">
        <f t="shared" si="10"/>
        <v>1</v>
      </c>
      <c r="U13" s="31">
        <f t="shared" si="11"/>
        <v>1</v>
      </c>
      <c r="V13" s="35">
        <f t="shared" si="12"/>
        <v>1</v>
      </c>
      <c r="W13" s="32">
        <f t="shared" si="7"/>
        <v>0.45</v>
      </c>
    </row>
    <row r="14" spans="1:23" x14ac:dyDescent="0.25">
      <c r="A14" s="36">
        <v>3</v>
      </c>
      <c r="B14" s="36">
        <v>1</v>
      </c>
      <c r="C14" s="36">
        <v>1</v>
      </c>
      <c r="D14" s="36">
        <v>3</v>
      </c>
      <c r="E14" s="36">
        <v>2</v>
      </c>
      <c r="F14" s="36">
        <v>2</v>
      </c>
      <c r="G14" s="36">
        <v>2</v>
      </c>
      <c r="H14" s="36">
        <v>1</v>
      </c>
      <c r="I14" s="36">
        <v>1</v>
      </c>
      <c r="J14" s="36">
        <v>1</v>
      </c>
      <c r="K14" s="36">
        <v>4</v>
      </c>
      <c r="M14" s="28">
        <f t="shared" si="0"/>
        <v>0.25</v>
      </c>
      <c r="N14" s="29">
        <f t="shared" si="1"/>
        <v>0.5</v>
      </c>
      <c r="O14" s="30">
        <f t="shared" si="2"/>
        <v>1</v>
      </c>
      <c r="P14" s="31">
        <f t="shared" si="3"/>
        <v>1</v>
      </c>
      <c r="Q14" s="35">
        <f t="shared" si="4"/>
        <v>0.5</v>
      </c>
      <c r="R14" s="28">
        <f t="shared" si="8"/>
        <v>1</v>
      </c>
      <c r="S14" s="29">
        <f t="shared" si="9"/>
        <v>1</v>
      </c>
      <c r="T14" s="30">
        <f t="shared" si="10"/>
        <v>1</v>
      </c>
      <c r="U14" s="31">
        <f t="shared" si="11"/>
        <v>1</v>
      </c>
      <c r="V14" s="35">
        <f t="shared" si="12"/>
        <v>1</v>
      </c>
      <c r="W14" s="32">
        <f t="shared" si="7"/>
        <v>0.65</v>
      </c>
    </row>
    <row r="15" spans="1:23" x14ac:dyDescent="0.25">
      <c r="A15" s="36">
        <v>1</v>
      </c>
      <c r="B15" s="36">
        <v>2</v>
      </c>
      <c r="C15" s="36">
        <v>1</v>
      </c>
      <c r="D15" s="36">
        <v>3</v>
      </c>
      <c r="E15" s="36">
        <v>2</v>
      </c>
      <c r="F15" s="36">
        <v>3</v>
      </c>
      <c r="G15" s="36">
        <v>2</v>
      </c>
      <c r="H15" s="36">
        <v>2</v>
      </c>
      <c r="I15" s="36">
        <v>2</v>
      </c>
      <c r="J15" s="36">
        <v>2</v>
      </c>
      <c r="K15" s="36">
        <v>1</v>
      </c>
      <c r="M15" s="28">
        <f t="shared" si="0"/>
        <v>0.25</v>
      </c>
      <c r="N15" s="29">
        <f t="shared" si="1"/>
        <v>0.25</v>
      </c>
      <c r="O15" s="30">
        <f t="shared" si="2"/>
        <v>0.5</v>
      </c>
      <c r="P15" s="31">
        <f t="shared" si="3"/>
        <v>1</v>
      </c>
      <c r="Q15" s="35">
        <f t="shared" si="4"/>
        <v>1</v>
      </c>
      <c r="R15" s="28">
        <f t="shared" si="8"/>
        <v>1</v>
      </c>
      <c r="S15" s="29">
        <f t="shared" si="9"/>
        <v>1</v>
      </c>
      <c r="T15" s="30">
        <f t="shared" si="10"/>
        <v>1</v>
      </c>
      <c r="U15" s="31">
        <f t="shared" si="11"/>
        <v>1</v>
      </c>
      <c r="V15" s="35">
        <f t="shared" si="12"/>
        <v>1</v>
      </c>
      <c r="W15" s="32">
        <f t="shared" si="7"/>
        <v>0.6</v>
      </c>
    </row>
    <row r="16" spans="1:23" x14ac:dyDescent="0.25">
      <c r="A16" s="36">
        <v>10</v>
      </c>
      <c r="B16" s="36">
        <v>7</v>
      </c>
      <c r="C16" s="36">
        <v>1</v>
      </c>
      <c r="D16" s="36">
        <v>2</v>
      </c>
      <c r="E16" s="36">
        <v>3</v>
      </c>
      <c r="F16" s="36">
        <v>99</v>
      </c>
      <c r="G16" s="36">
        <v>1</v>
      </c>
      <c r="H16" s="36">
        <v>1</v>
      </c>
      <c r="I16" s="36">
        <v>1</v>
      </c>
      <c r="J16" s="36">
        <v>2</v>
      </c>
      <c r="K16" s="36">
        <v>1</v>
      </c>
      <c r="M16" s="28">
        <f t="shared" si="0"/>
        <v>0.25</v>
      </c>
      <c r="N16" s="29">
        <f t="shared" si="1"/>
        <v>0.5</v>
      </c>
      <c r="O16" s="30">
        <f t="shared" si="2"/>
        <v>1</v>
      </c>
      <c r="P16" s="31">
        <f t="shared" si="3"/>
        <v>1</v>
      </c>
      <c r="Q16" s="35">
        <f t="shared" si="4"/>
        <v>1</v>
      </c>
      <c r="R16" s="28">
        <f t="shared" si="8"/>
        <v>1</v>
      </c>
      <c r="S16" s="29">
        <f t="shared" si="9"/>
        <v>0</v>
      </c>
      <c r="T16" s="30">
        <f t="shared" si="10"/>
        <v>1</v>
      </c>
      <c r="U16" s="31">
        <f t="shared" si="11"/>
        <v>1</v>
      </c>
      <c r="V16" s="35">
        <f t="shared" si="12"/>
        <v>1</v>
      </c>
      <c r="W16" s="32">
        <f t="shared" si="7"/>
        <v>0.8125</v>
      </c>
    </row>
    <row r="17" spans="1:23" x14ac:dyDescent="0.25">
      <c r="A17" s="36">
        <v>7</v>
      </c>
      <c r="B17" s="36">
        <v>3</v>
      </c>
      <c r="C17" s="36">
        <v>1</v>
      </c>
      <c r="D17" s="36">
        <v>3</v>
      </c>
      <c r="E17" s="36">
        <v>3</v>
      </c>
      <c r="F17" s="36">
        <v>3</v>
      </c>
      <c r="G17" s="36">
        <v>2</v>
      </c>
      <c r="H17" s="36">
        <v>1</v>
      </c>
      <c r="I17" s="36">
        <v>1</v>
      </c>
      <c r="J17" s="36">
        <v>2</v>
      </c>
      <c r="K17" s="36">
        <v>5</v>
      </c>
      <c r="M17" s="28">
        <f t="shared" si="0"/>
        <v>0</v>
      </c>
      <c r="N17" s="29">
        <f t="shared" si="1"/>
        <v>0.25</v>
      </c>
      <c r="O17" s="30">
        <f t="shared" si="2"/>
        <v>1</v>
      </c>
      <c r="P17" s="31">
        <f t="shared" si="3"/>
        <v>1</v>
      </c>
      <c r="Q17" s="35">
        <f t="shared" si="4"/>
        <v>0</v>
      </c>
      <c r="R17" s="28">
        <f t="shared" si="8"/>
        <v>1</v>
      </c>
      <c r="S17" s="29">
        <f t="shared" si="9"/>
        <v>1</v>
      </c>
      <c r="T17" s="30">
        <f t="shared" si="10"/>
        <v>1</v>
      </c>
      <c r="U17" s="31">
        <f t="shared" si="11"/>
        <v>1</v>
      </c>
      <c r="V17" s="35">
        <f t="shared" si="12"/>
        <v>1</v>
      </c>
      <c r="W17" s="32">
        <f t="shared" si="7"/>
        <v>0.45</v>
      </c>
    </row>
    <row r="18" spans="1:23" x14ac:dyDescent="0.25">
      <c r="A18" s="36">
        <v>9</v>
      </c>
      <c r="B18" s="36">
        <v>5</v>
      </c>
      <c r="C18" s="36">
        <v>1</v>
      </c>
      <c r="D18" s="36">
        <v>1</v>
      </c>
      <c r="E18" s="36">
        <v>2</v>
      </c>
      <c r="F18" s="36">
        <v>2</v>
      </c>
      <c r="G18" s="36">
        <v>1</v>
      </c>
      <c r="H18" s="36">
        <v>1</v>
      </c>
      <c r="I18" s="36">
        <v>1</v>
      </c>
      <c r="J18" s="36">
        <v>3</v>
      </c>
      <c r="K18" s="36">
        <v>4</v>
      </c>
      <c r="M18" s="28">
        <f t="shared" si="0"/>
        <v>0.75</v>
      </c>
      <c r="N18" s="29">
        <f t="shared" si="1"/>
        <v>0.75</v>
      </c>
      <c r="O18" s="30">
        <f t="shared" si="2"/>
        <v>1</v>
      </c>
      <c r="P18" s="31">
        <f t="shared" si="3"/>
        <v>0.5</v>
      </c>
      <c r="Q18" s="35">
        <f t="shared" si="4"/>
        <v>0.5</v>
      </c>
      <c r="R18" s="28">
        <f t="shared" si="8"/>
        <v>1</v>
      </c>
      <c r="S18" s="29">
        <f t="shared" si="9"/>
        <v>1</v>
      </c>
      <c r="T18" s="30">
        <f t="shared" si="10"/>
        <v>1</v>
      </c>
      <c r="U18" s="31">
        <f t="shared" si="11"/>
        <v>1</v>
      </c>
      <c r="V18" s="35">
        <f t="shared" si="12"/>
        <v>1</v>
      </c>
      <c r="W18" s="32">
        <f t="shared" si="7"/>
        <v>0.7</v>
      </c>
    </row>
    <row r="19" spans="1:23" x14ac:dyDescent="0.25">
      <c r="A19" s="36">
        <v>8</v>
      </c>
      <c r="B19" s="36">
        <v>2</v>
      </c>
      <c r="C19" s="36">
        <v>1</v>
      </c>
      <c r="D19" s="36">
        <v>3</v>
      </c>
      <c r="E19" s="36">
        <v>2</v>
      </c>
      <c r="F19" s="36">
        <v>2</v>
      </c>
      <c r="G19" s="36">
        <v>2</v>
      </c>
      <c r="H19" s="36">
        <v>2</v>
      </c>
      <c r="I19" s="36">
        <v>2</v>
      </c>
      <c r="J19" s="36">
        <v>3</v>
      </c>
      <c r="K19" s="36">
        <v>3</v>
      </c>
      <c r="M19" s="28">
        <f t="shared" si="0"/>
        <v>0.25</v>
      </c>
      <c r="N19" s="29">
        <f t="shared" si="1"/>
        <v>0.5</v>
      </c>
      <c r="O19" s="30">
        <f t="shared" si="2"/>
        <v>0.5</v>
      </c>
      <c r="P19" s="31">
        <f t="shared" si="3"/>
        <v>0.5</v>
      </c>
      <c r="Q19" s="35">
        <f t="shared" si="4"/>
        <v>0.5</v>
      </c>
      <c r="R19" s="28">
        <f t="shared" si="8"/>
        <v>1</v>
      </c>
      <c r="S19" s="29">
        <f t="shared" si="9"/>
        <v>1</v>
      </c>
      <c r="T19" s="30">
        <f t="shared" si="10"/>
        <v>1</v>
      </c>
      <c r="U19" s="31">
        <f t="shared" si="11"/>
        <v>1</v>
      </c>
      <c r="V19" s="35">
        <f t="shared" si="12"/>
        <v>1</v>
      </c>
      <c r="W19" s="32">
        <f t="shared" si="7"/>
        <v>0.45</v>
      </c>
    </row>
    <row r="20" spans="1:23" s="74" customFormat="1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M20" s="74">
        <f>SUM(M3:M19)/SUM(R3:R19)*100</f>
        <v>51.785714285714292</v>
      </c>
      <c r="N20" s="74">
        <f>SUM(N3:N19)/SUM(S3:S19)*100</f>
        <v>60.9375</v>
      </c>
      <c r="O20" s="74">
        <f>SUM(O3:O19)/SUM(T3:T19)*100</f>
        <v>78.125</v>
      </c>
      <c r="P20" s="74">
        <f>SUM(P3:P19)/SUM(U3:U19)*100</f>
        <v>76.470588235294116</v>
      </c>
      <c r="Q20" s="74">
        <f>SUM(Q3:Q19)/SUM(V3:V19)*100</f>
        <v>52.941176470588239</v>
      </c>
      <c r="W20" s="74">
        <f>SUM(M20:Q20)/5</f>
        <v>64.051995798319325</v>
      </c>
    </row>
    <row r="21" spans="1:23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M21" s="52" t="s">
        <v>1020</v>
      </c>
    </row>
    <row r="22" spans="1:23" x14ac:dyDescent="0.25">
      <c r="A22" s="36">
        <v>7</v>
      </c>
      <c r="B22" s="36">
        <v>1</v>
      </c>
      <c r="C22" s="36">
        <v>2</v>
      </c>
      <c r="D22" s="36">
        <v>3</v>
      </c>
      <c r="E22" s="36">
        <v>2</v>
      </c>
      <c r="F22" s="36">
        <v>3</v>
      </c>
      <c r="G22" s="36">
        <v>2</v>
      </c>
      <c r="H22" s="36">
        <v>1</v>
      </c>
      <c r="I22" s="36">
        <v>1</v>
      </c>
      <c r="J22" s="36">
        <v>1</v>
      </c>
      <c r="K22" s="36">
        <v>3</v>
      </c>
      <c r="M22" s="28">
        <f t="shared" ref="M22:M38" si="13">(IF(D22=1,2,IF(D22=2,1,0))+IF(E22=1,2,IF(E22=2,1,0)))*0.25</f>
        <v>0.25</v>
      </c>
      <c r="N22" s="29">
        <f t="shared" ref="N22:N38" si="14">(IF(F22=1,2,IF(F22=2,1,0))+IF(G22=1,2,IF(G22=2,1,0)))*0.25</f>
        <v>0.25</v>
      </c>
      <c r="O22" s="30">
        <f t="shared" ref="O22:O38" si="15">(IF(H22=1,2,IF(H22=2,1,0))+IF(I22=1,2,IF(I22=2,1,0)))*0.25</f>
        <v>1</v>
      </c>
      <c r="P22" s="31">
        <f t="shared" ref="P22:P38" si="16">IF(J22&gt;4,0,IF(J22&gt;2,0.5,1))</f>
        <v>1</v>
      </c>
      <c r="Q22" s="35">
        <f t="shared" ref="Q22:Q38" si="17">IF(K22&gt;4,0,IF(K22&gt;2,0.5,1))</f>
        <v>0.5</v>
      </c>
      <c r="R22" s="28">
        <f t="shared" ref="R22:R38" si="18">IF(OR((D22=99),(E22=99)),0,1)</f>
        <v>1</v>
      </c>
      <c r="S22" s="29">
        <f t="shared" ref="S22:S38" si="19">IF(OR((F22=99),(G22=99)),0,1)</f>
        <v>1</v>
      </c>
      <c r="T22" s="30">
        <f t="shared" ref="T22:T38" si="20">IF(OR((H22=99),(I22=99)),0,1)</f>
        <v>1</v>
      </c>
      <c r="U22" s="31">
        <f t="shared" ref="U22:U38" si="21">IF(J22=99,0,1)</f>
        <v>1</v>
      </c>
      <c r="V22" s="35">
        <f t="shared" ref="V22:V38" si="22">IF(K22=99,0,1)</f>
        <v>1</v>
      </c>
      <c r="W22" s="32">
        <f t="shared" ref="W22:W38" si="23">(M22*R22+N22*S22+O22*T22+P22*U22+Q22*V22)/SUM(R22:V22)</f>
        <v>0.6</v>
      </c>
    </row>
    <row r="23" spans="1:23" x14ac:dyDescent="0.25">
      <c r="A23" s="36">
        <v>9</v>
      </c>
      <c r="B23" s="36">
        <v>3</v>
      </c>
      <c r="C23" s="36">
        <v>2</v>
      </c>
      <c r="D23" s="36">
        <v>2</v>
      </c>
      <c r="E23" s="36">
        <v>1</v>
      </c>
      <c r="F23" s="36">
        <v>2</v>
      </c>
      <c r="G23" s="36">
        <v>1</v>
      </c>
      <c r="H23" s="36">
        <v>2</v>
      </c>
      <c r="I23" s="36">
        <v>1</v>
      </c>
      <c r="J23" s="36">
        <v>2</v>
      </c>
      <c r="K23" s="36">
        <v>1</v>
      </c>
      <c r="M23" s="28">
        <f t="shared" si="13"/>
        <v>0.75</v>
      </c>
      <c r="N23" s="29">
        <f t="shared" si="14"/>
        <v>0.75</v>
      </c>
      <c r="O23" s="30">
        <f t="shared" si="15"/>
        <v>0.75</v>
      </c>
      <c r="P23" s="31">
        <f t="shared" si="16"/>
        <v>1</v>
      </c>
      <c r="Q23" s="35">
        <f t="shared" si="17"/>
        <v>1</v>
      </c>
      <c r="R23" s="28">
        <f t="shared" si="18"/>
        <v>1</v>
      </c>
      <c r="S23" s="29">
        <f t="shared" si="19"/>
        <v>1</v>
      </c>
      <c r="T23" s="30">
        <f t="shared" si="20"/>
        <v>1</v>
      </c>
      <c r="U23" s="31">
        <f t="shared" si="21"/>
        <v>1</v>
      </c>
      <c r="V23" s="35">
        <f t="shared" si="22"/>
        <v>1</v>
      </c>
      <c r="W23" s="32">
        <f t="shared" si="23"/>
        <v>0.85</v>
      </c>
    </row>
    <row r="24" spans="1:23" x14ac:dyDescent="0.25">
      <c r="A24" s="36">
        <v>9</v>
      </c>
      <c r="B24" s="36">
        <v>2</v>
      </c>
      <c r="C24" s="36">
        <v>2</v>
      </c>
      <c r="D24" s="36">
        <v>1</v>
      </c>
      <c r="E24" s="36">
        <v>3</v>
      </c>
      <c r="F24" s="36">
        <v>2</v>
      </c>
      <c r="G24" s="36">
        <v>2</v>
      </c>
      <c r="H24" s="36">
        <v>2</v>
      </c>
      <c r="I24" s="36">
        <v>2</v>
      </c>
      <c r="J24" s="36">
        <v>1</v>
      </c>
      <c r="K24" s="36">
        <v>6</v>
      </c>
      <c r="M24" s="28">
        <f t="shared" si="13"/>
        <v>0.5</v>
      </c>
      <c r="N24" s="29">
        <f t="shared" si="14"/>
        <v>0.5</v>
      </c>
      <c r="O24" s="30">
        <f t="shared" si="15"/>
        <v>0.5</v>
      </c>
      <c r="P24" s="31">
        <f t="shared" si="16"/>
        <v>1</v>
      </c>
      <c r="Q24" s="35">
        <f t="shared" si="17"/>
        <v>0</v>
      </c>
      <c r="R24" s="28">
        <f t="shared" si="18"/>
        <v>1</v>
      </c>
      <c r="S24" s="29">
        <f t="shared" si="19"/>
        <v>1</v>
      </c>
      <c r="T24" s="30">
        <f t="shared" si="20"/>
        <v>1</v>
      </c>
      <c r="U24" s="31">
        <f t="shared" si="21"/>
        <v>1</v>
      </c>
      <c r="V24" s="35">
        <f t="shared" si="22"/>
        <v>1</v>
      </c>
      <c r="W24" s="32">
        <f t="shared" si="23"/>
        <v>0.5</v>
      </c>
    </row>
    <row r="25" spans="1:23" x14ac:dyDescent="0.25">
      <c r="A25" s="36">
        <v>1</v>
      </c>
      <c r="B25" s="36">
        <v>3</v>
      </c>
      <c r="C25" s="36">
        <v>2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3</v>
      </c>
      <c r="K25" s="36">
        <v>1</v>
      </c>
      <c r="M25" s="28">
        <f t="shared" si="13"/>
        <v>1</v>
      </c>
      <c r="N25" s="29">
        <f t="shared" si="14"/>
        <v>1</v>
      </c>
      <c r="O25" s="30">
        <f t="shared" si="15"/>
        <v>1</v>
      </c>
      <c r="P25" s="31">
        <f t="shared" si="16"/>
        <v>0.5</v>
      </c>
      <c r="Q25" s="35">
        <f t="shared" si="17"/>
        <v>1</v>
      </c>
      <c r="R25" s="28">
        <f t="shared" si="18"/>
        <v>1</v>
      </c>
      <c r="S25" s="29">
        <f t="shared" si="19"/>
        <v>1</v>
      </c>
      <c r="T25" s="30">
        <f t="shared" si="20"/>
        <v>1</v>
      </c>
      <c r="U25" s="31">
        <f t="shared" si="21"/>
        <v>1</v>
      </c>
      <c r="V25" s="35">
        <f t="shared" si="22"/>
        <v>1</v>
      </c>
      <c r="W25" s="32">
        <f t="shared" si="23"/>
        <v>0.9</v>
      </c>
    </row>
    <row r="26" spans="1:23" x14ac:dyDescent="0.25">
      <c r="A26" s="36">
        <v>1</v>
      </c>
      <c r="B26" s="36">
        <v>2</v>
      </c>
      <c r="C26" s="36">
        <v>2</v>
      </c>
      <c r="D26" s="36">
        <v>2</v>
      </c>
      <c r="E26" s="36">
        <v>2</v>
      </c>
      <c r="F26" s="36">
        <v>2</v>
      </c>
      <c r="G26" s="36">
        <v>2</v>
      </c>
      <c r="H26" s="36">
        <v>2</v>
      </c>
      <c r="I26" s="36">
        <v>2</v>
      </c>
      <c r="J26" s="36">
        <v>1</v>
      </c>
      <c r="K26" s="36">
        <v>1</v>
      </c>
      <c r="M26" s="28">
        <f t="shared" si="13"/>
        <v>0.5</v>
      </c>
      <c r="N26" s="29">
        <f t="shared" si="14"/>
        <v>0.5</v>
      </c>
      <c r="O26" s="30">
        <f t="shared" si="15"/>
        <v>0.5</v>
      </c>
      <c r="P26" s="31">
        <f t="shared" si="16"/>
        <v>1</v>
      </c>
      <c r="Q26" s="35">
        <f t="shared" si="17"/>
        <v>1</v>
      </c>
      <c r="R26" s="28">
        <f t="shared" si="18"/>
        <v>1</v>
      </c>
      <c r="S26" s="29">
        <f t="shared" si="19"/>
        <v>1</v>
      </c>
      <c r="T26" s="30">
        <f t="shared" si="20"/>
        <v>1</v>
      </c>
      <c r="U26" s="31">
        <f t="shared" si="21"/>
        <v>1</v>
      </c>
      <c r="V26" s="35">
        <f t="shared" si="22"/>
        <v>1</v>
      </c>
      <c r="W26" s="32">
        <f t="shared" si="23"/>
        <v>0.7</v>
      </c>
    </row>
    <row r="27" spans="1:23" x14ac:dyDescent="0.25">
      <c r="A27" s="36">
        <v>6</v>
      </c>
      <c r="B27" s="36">
        <v>9</v>
      </c>
      <c r="C27" s="36">
        <v>2</v>
      </c>
      <c r="D27" s="36">
        <v>2</v>
      </c>
      <c r="E27" s="36">
        <v>2</v>
      </c>
      <c r="F27" s="36">
        <v>2</v>
      </c>
      <c r="G27" s="36">
        <v>2</v>
      </c>
      <c r="H27" s="36">
        <v>1</v>
      </c>
      <c r="I27" s="36">
        <v>2</v>
      </c>
      <c r="J27" s="36">
        <v>1</v>
      </c>
      <c r="K27" s="36">
        <v>99</v>
      </c>
      <c r="M27" s="28">
        <f t="shared" si="13"/>
        <v>0.5</v>
      </c>
      <c r="N27" s="29">
        <f t="shared" si="14"/>
        <v>0.5</v>
      </c>
      <c r="O27" s="30">
        <f t="shared" si="15"/>
        <v>0.75</v>
      </c>
      <c r="P27" s="31">
        <f t="shared" si="16"/>
        <v>1</v>
      </c>
      <c r="Q27" s="35">
        <f t="shared" si="17"/>
        <v>0</v>
      </c>
      <c r="R27" s="28">
        <f t="shared" si="18"/>
        <v>1</v>
      </c>
      <c r="S27" s="29">
        <f t="shared" si="19"/>
        <v>1</v>
      </c>
      <c r="T27" s="30">
        <f t="shared" si="20"/>
        <v>1</v>
      </c>
      <c r="U27" s="31">
        <f t="shared" si="21"/>
        <v>1</v>
      </c>
      <c r="V27" s="35">
        <f t="shared" si="22"/>
        <v>0</v>
      </c>
      <c r="W27" s="32">
        <f t="shared" si="23"/>
        <v>0.6875</v>
      </c>
    </row>
    <row r="28" spans="1:23" x14ac:dyDescent="0.25">
      <c r="A28" s="36">
        <v>9</v>
      </c>
      <c r="B28" s="36">
        <v>1</v>
      </c>
      <c r="C28" s="36">
        <v>2</v>
      </c>
      <c r="D28" s="36">
        <v>3</v>
      </c>
      <c r="E28" s="36">
        <v>3</v>
      </c>
      <c r="F28" s="36">
        <v>2</v>
      </c>
      <c r="G28" s="36">
        <v>2</v>
      </c>
      <c r="H28" s="36">
        <v>1</v>
      </c>
      <c r="I28" s="36">
        <v>1</v>
      </c>
      <c r="J28" s="36">
        <v>6</v>
      </c>
      <c r="K28" s="36">
        <v>1</v>
      </c>
      <c r="M28" s="28">
        <f t="shared" si="13"/>
        <v>0</v>
      </c>
      <c r="N28" s="29">
        <f t="shared" si="14"/>
        <v>0.5</v>
      </c>
      <c r="O28" s="30">
        <f t="shared" si="15"/>
        <v>1</v>
      </c>
      <c r="P28" s="31">
        <f t="shared" si="16"/>
        <v>0</v>
      </c>
      <c r="Q28" s="35">
        <f t="shared" si="17"/>
        <v>1</v>
      </c>
      <c r="R28" s="28">
        <f t="shared" si="18"/>
        <v>1</v>
      </c>
      <c r="S28" s="29">
        <f t="shared" si="19"/>
        <v>1</v>
      </c>
      <c r="T28" s="30">
        <f t="shared" si="20"/>
        <v>1</v>
      </c>
      <c r="U28" s="31">
        <f t="shared" si="21"/>
        <v>1</v>
      </c>
      <c r="V28" s="35">
        <f t="shared" si="22"/>
        <v>1</v>
      </c>
      <c r="W28" s="32">
        <f t="shared" si="23"/>
        <v>0.5</v>
      </c>
    </row>
    <row r="29" spans="1:23" x14ac:dyDescent="0.25">
      <c r="A29" s="36">
        <v>6</v>
      </c>
      <c r="B29" s="36">
        <v>2</v>
      </c>
      <c r="C29" s="36">
        <v>2</v>
      </c>
      <c r="D29" s="36">
        <v>2</v>
      </c>
      <c r="E29" s="36">
        <v>2</v>
      </c>
      <c r="F29" s="36">
        <v>2</v>
      </c>
      <c r="G29" s="36">
        <v>1</v>
      </c>
      <c r="H29" s="36">
        <v>1</v>
      </c>
      <c r="I29" s="36">
        <v>2</v>
      </c>
      <c r="J29" s="36">
        <v>4</v>
      </c>
      <c r="K29" s="36">
        <v>3</v>
      </c>
      <c r="M29" s="28">
        <f t="shared" si="13"/>
        <v>0.5</v>
      </c>
      <c r="N29" s="29">
        <f t="shared" si="14"/>
        <v>0.75</v>
      </c>
      <c r="O29" s="30">
        <f t="shared" si="15"/>
        <v>0.75</v>
      </c>
      <c r="P29" s="31">
        <f t="shared" si="16"/>
        <v>0.5</v>
      </c>
      <c r="Q29" s="35">
        <f t="shared" si="17"/>
        <v>0.5</v>
      </c>
      <c r="R29" s="28">
        <f t="shared" si="18"/>
        <v>1</v>
      </c>
      <c r="S29" s="29">
        <f t="shared" si="19"/>
        <v>1</v>
      </c>
      <c r="T29" s="30">
        <f t="shared" si="20"/>
        <v>1</v>
      </c>
      <c r="U29" s="31">
        <f t="shared" si="21"/>
        <v>1</v>
      </c>
      <c r="V29" s="35">
        <f t="shared" si="22"/>
        <v>1</v>
      </c>
      <c r="W29" s="32">
        <f t="shared" si="23"/>
        <v>0.6</v>
      </c>
    </row>
    <row r="30" spans="1:23" x14ac:dyDescent="0.25">
      <c r="A30" s="36">
        <v>9</v>
      </c>
      <c r="B30" s="36">
        <v>5</v>
      </c>
      <c r="C30" s="36">
        <v>2</v>
      </c>
      <c r="D30" s="36">
        <v>1</v>
      </c>
      <c r="E30" s="36">
        <v>1</v>
      </c>
      <c r="F30" s="36">
        <v>1</v>
      </c>
      <c r="G30" s="36">
        <v>1</v>
      </c>
      <c r="H30" s="36">
        <v>1</v>
      </c>
      <c r="I30" s="36">
        <v>2</v>
      </c>
      <c r="J30" s="36">
        <v>1</v>
      </c>
      <c r="K30" s="36">
        <v>4</v>
      </c>
      <c r="M30" s="28">
        <f t="shared" si="13"/>
        <v>1</v>
      </c>
      <c r="N30" s="29">
        <f t="shared" si="14"/>
        <v>1</v>
      </c>
      <c r="O30" s="30">
        <f t="shared" si="15"/>
        <v>0.75</v>
      </c>
      <c r="P30" s="31">
        <f t="shared" si="16"/>
        <v>1</v>
      </c>
      <c r="Q30" s="35">
        <f t="shared" si="17"/>
        <v>0.5</v>
      </c>
      <c r="R30" s="28">
        <f t="shared" si="18"/>
        <v>1</v>
      </c>
      <c r="S30" s="29">
        <f t="shared" si="19"/>
        <v>1</v>
      </c>
      <c r="T30" s="30">
        <f t="shared" si="20"/>
        <v>1</v>
      </c>
      <c r="U30" s="31">
        <f t="shared" si="21"/>
        <v>1</v>
      </c>
      <c r="V30" s="35">
        <f t="shared" si="22"/>
        <v>1</v>
      </c>
      <c r="W30" s="32">
        <f t="shared" si="23"/>
        <v>0.85</v>
      </c>
    </row>
    <row r="31" spans="1:23" x14ac:dyDescent="0.25">
      <c r="A31" s="36">
        <v>9</v>
      </c>
      <c r="B31" s="36">
        <v>1</v>
      </c>
      <c r="C31" s="36">
        <v>2</v>
      </c>
      <c r="D31" s="36">
        <v>2</v>
      </c>
      <c r="E31" s="36">
        <v>3</v>
      </c>
      <c r="F31" s="36">
        <v>2</v>
      </c>
      <c r="G31" s="36">
        <v>2</v>
      </c>
      <c r="H31" s="36">
        <v>1</v>
      </c>
      <c r="I31" s="36">
        <v>1</v>
      </c>
      <c r="J31" s="36">
        <v>2</v>
      </c>
      <c r="K31" s="36">
        <v>1</v>
      </c>
      <c r="M31" s="28">
        <f t="shared" si="13"/>
        <v>0.25</v>
      </c>
      <c r="N31" s="29">
        <f t="shared" si="14"/>
        <v>0.5</v>
      </c>
      <c r="O31" s="30">
        <f t="shared" si="15"/>
        <v>1</v>
      </c>
      <c r="P31" s="31">
        <f t="shared" si="16"/>
        <v>1</v>
      </c>
      <c r="Q31" s="35">
        <f t="shared" si="17"/>
        <v>1</v>
      </c>
      <c r="R31" s="28">
        <f t="shared" si="18"/>
        <v>1</v>
      </c>
      <c r="S31" s="29">
        <f t="shared" si="19"/>
        <v>1</v>
      </c>
      <c r="T31" s="30">
        <f t="shared" si="20"/>
        <v>1</v>
      </c>
      <c r="U31" s="31">
        <f t="shared" si="21"/>
        <v>1</v>
      </c>
      <c r="V31" s="35">
        <f t="shared" si="22"/>
        <v>1</v>
      </c>
      <c r="W31" s="32">
        <f t="shared" si="23"/>
        <v>0.75</v>
      </c>
    </row>
    <row r="32" spans="1:23" x14ac:dyDescent="0.25">
      <c r="A32" s="36">
        <v>1</v>
      </c>
      <c r="B32" s="36">
        <v>1</v>
      </c>
      <c r="C32" s="36">
        <v>2</v>
      </c>
      <c r="D32" s="36">
        <v>2</v>
      </c>
      <c r="E32" s="36">
        <v>2</v>
      </c>
      <c r="F32" s="36">
        <v>2</v>
      </c>
      <c r="G32" s="36">
        <v>1</v>
      </c>
      <c r="H32" s="36">
        <v>2</v>
      </c>
      <c r="I32" s="36">
        <v>2</v>
      </c>
      <c r="J32" s="36">
        <v>1</v>
      </c>
      <c r="K32" s="36">
        <v>2</v>
      </c>
      <c r="M32" s="28">
        <f t="shared" si="13"/>
        <v>0.5</v>
      </c>
      <c r="N32" s="29">
        <f t="shared" si="14"/>
        <v>0.75</v>
      </c>
      <c r="O32" s="30">
        <f t="shared" si="15"/>
        <v>0.5</v>
      </c>
      <c r="P32" s="31">
        <f t="shared" si="16"/>
        <v>1</v>
      </c>
      <c r="Q32" s="35">
        <f t="shared" si="17"/>
        <v>1</v>
      </c>
      <c r="R32" s="28">
        <f t="shared" si="18"/>
        <v>1</v>
      </c>
      <c r="S32" s="29">
        <f t="shared" si="19"/>
        <v>1</v>
      </c>
      <c r="T32" s="30">
        <f t="shared" si="20"/>
        <v>1</v>
      </c>
      <c r="U32" s="31">
        <f t="shared" si="21"/>
        <v>1</v>
      </c>
      <c r="V32" s="35">
        <f t="shared" si="22"/>
        <v>1</v>
      </c>
      <c r="W32" s="32">
        <f t="shared" si="23"/>
        <v>0.75</v>
      </c>
    </row>
    <row r="33" spans="1:23" x14ac:dyDescent="0.25">
      <c r="A33" s="36">
        <v>1</v>
      </c>
      <c r="B33" s="36">
        <v>1</v>
      </c>
      <c r="C33" s="36">
        <v>2</v>
      </c>
      <c r="D33" s="36">
        <v>3</v>
      </c>
      <c r="E33" s="36">
        <v>2</v>
      </c>
      <c r="F33" s="36">
        <v>1</v>
      </c>
      <c r="G33" s="36">
        <v>1</v>
      </c>
      <c r="H33" s="36">
        <v>1</v>
      </c>
      <c r="I33" s="36">
        <v>3</v>
      </c>
      <c r="J33" s="36">
        <v>2</v>
      </c>
      <c r="K33" s="36">
        <v>5</v>
      </c>
      <c r="M33" s="28">
        <f t="shared" si="13"/>
        <v>0.25</v>
      </c>
      <c r="N33" s="29">
        <f t="shared" si="14"/>
        <v>1</v>
      </c>
      <c r="O33" s="30">
        <f t="shared" si="15"/>
        <v>0.5</v>
      </c>
      <c r="P33" s="31">
        <f t="shared" si="16"/>
        <v>1</v>
      </c>
      <c r="Q33" s="35">
        <f t="shared" si="17"/>
        <v>0</v>
      </c>
      <c r="R33" s="28">
        <f t="shared" si="18"/>
        <v>1</v>
      </c>
      <c r="S33" s="29">
        <f t="shared" si="19"/>
        <v>1</v>
      </c>
      <c r="T33" s="30">
        <f t="shared" si="20"/>
        <v>1</v>
      </c>
      <c r="U33" s="31">
        <f t="shared" si="21"/>
        <v>1</v>
      </c>
      <c r="V33" s="35">
        <f t="shared" si="22"/>
        <v>1</v>
      </c>
      <c r="W33" s="32">
        <f t="shared" si="23"/>
        <v>0.55000000000000004</v>
      </c>
    </row>
    <row r="34" spans="1:23" x14ac:dyDescent="0.25">
      <c r="A34" s="36">
        <v>1</v>
      </c>
      <c r="B34" s="36">
        <v>1</v>
      </c>
      <c r="C34" s="36">
        <v>2</v>
      </c>
      <c r="D34" s="36">
        <v>1</v>
      </c>
      <c r="E34" s="36">
        <v>3</v>
      </c>
      <c r="F34" s="36">
        <v>2</v>
      </c>
      <c r="G34" s="36">
        <v>2</v>
      </c>
      <c r="H34" s="36">
        <v>2</v>
      </c>
      <c r="I34" s="36">
        <v>1</v>
      </c>
      <c r="J34" s="36">
        <v>2</v>
      </c>
      <c r="K34" s="36">
        <v>6</v>
      </c>
      <c r="M34" s="28">
        <f t="shared" si="13"/>
        <v>0.5</v>
      </c>
      <c r="N34" s="29">
        <f t="shared" si="14"/>
        <v>0.5</v>
      </c>
      <c r="O34" s="30">
        <f t="shared" si="15"/>
        <v>0.75</v>
      </c>
      <c r="P34" s="31">
        <f t="shared" si="16"/>
        <v>1</v>
      </c>
      <c r="Q34" s="35">
        <f t="shared" si="17"/>
        <v>0</v>
      </c>
      <c r="R34" s="28">
        <f t="shared" si="18"/>
        <v>1</v>
      </c>
      <c r="S34" s="29">
        <f t="shared" si="19"/>
        <v>1</v>
      </c>
      <c r="T34" s="30">
        <f t="shared" si="20"/>
        <v>1</v>
      </c>
      <c r="U34" s="31">
        <f t="shared" si="21"/>
        <v>1</v>
      </c>
      <c r="V34" s="35">
        <f t="shared" si="22"/>
        <v>1</v>
      </c>
      <c r="W34" s="32">
        <f t="shared" si="23"/>
        <v>0.55000000000000004</v>
      </c>
    </row>
    <row r="35" spans="1:23" x14ac:dyDescent="0.25">
      <c r="A35" s="36">
        <v>5</v>
      </c>
      <c r="B35" s="36">
        <v>7</v>
      </c>
      <c r="C35" s="36">
        <v>2</v>
      </c>
      <c r="D35" s="36">
        <v>2</v>
      </c>
      <c r="E35" s="36">
        <v>3</v>
      </c>
      <c r="F35" s="36">
        <v>2</v>
      </c>
      <c r="G35" s="36">
        <v>2</v>
      </c>
      <c r="H35" s="36">
        <v>2</v>
      </c>
      <c r="I35" s="36">
        <v>2</v>
      </c>
      <c r="J35" s="36">
        <v>2</v>
      </c>
      <c r="K35" s="36">
        <v>6</v>
      </c>
      <c r="M35" s="28">
        <f t="shared" si="13"/>
        <v>0.25</v>
      </c>
      <c r="N35" s="29">
        <f t="shared" si="14"/>
        <v>0.5</v>
      </c>
      <c r="O35" s="30">
        <f t="shared" si="15"/>
        <v>0.5</v>
      </c>
      <c r="P35" s="31">
        <f t="shared" si="16"/>
        <v>1</v>
      </c>
      <c r="Q35" s="35">
        <f t="shared" si="17"/>
        <v>0</v>
      </c>
      <c r="R35" s="28">
        <f t="shared" si="18"/>
        <v>1</v>
      </c>
      <c r="S35" s="29">
        <f t="shared" si="19"/>
        <v>1</v>
      </c>
      <c r="T35" s="30">
        <f t="shared" si="20"/>
        <v>1</v>
      </c>
      <c r="U35" s="31">
        <f t="shared" si="21"/>
        <v>1</v>
      </c>
      <c r="V35" s="35">
        <f t="shared" si="22"/>
        <v>1</v>
      </c>
      <c r="W35" s="32">
        <f t="shared" si="23"/>
        <v>0.45</v>
      </c>
    </row>
    <row r="36" spans="1:23" x14ac:dyDescent="0.25">
      <c r="A36" s="36">
        <v>5</v>
      </c>
      <c r="B36" s="36">
        <v>4</v>
      </c>
      <c r="C36" s="36">
        <v>2</v>
      </c>
      <c r="D36" s="36">
        <v>3</v>
      </c>
      <c r="E36" s="36">
        <v>3</v>
      </c>
      <c r="F36" s="36">
        <v>3</v>
      </c>
      <c r="G36" s="36">
        <v>2</v>
      </c>
      <c r="H36" s="36">
        <v>1</v>
      </c>
      <c r="I36" s="36">
        <v>3</v>
      </c>
      <c r="J36" s="36">
        <v>6</v>
      </c>
      <c r="K36" s="36">
        <v>6</v>
      </c>
      <c r="M36" s="28">
        <f t="shared" si="13"/>
        <v>0</v>
      </c>
      <c r="N36" s="29">
        <f t="shared" si="14"/>
        <v>0.25</v>
      </c>
      <c r="O36" s="30">
        <f t="shared" si="15"/>
        <v>0.5</v>
      </c>
      <c r="P36" s="31">
        <f t="shared" si="16"/>
        <v>0</v>
      </c>
      <c r="Q36" s="35">
        <f t="shared" si="17"/>
        <v>0</v>
      </c>
      <c r="R36" s="28">
        <f t="shared" si="18"/>
        <v>1</v>
      </c>
      <c r="S36" s="29">
        <f t="shared" si="19"/>
        <v>1</v>
      </c>
      <c r="T36" s="30">
        <f t="shared" si="20"/>
        <v>1</v>
      </c>
      <c r="U36" s="31">
        <f t="shared" si="21"/>
        <v>1</v>
      </c>
      <c r="V36" s="35">
        <f t="shared" si="22"/>
        <v>1</v>
      </c>
      <c r="W36" s="32">
        <f t="shared" si="23"/>
        <v>0.15</v>
      </c>
    </row>
    <row r="37" spans="1:23" x14ac:dyDescent="0.25">
      <c r="A37" s="36">
        <v>7</v>
      </c>
      <c r="B37" s="36">
        <v>6</v>
      </c>
      <c r="C37" s="36">
        <v>2</v>
      </c>
      <c r="D37" s="36">
        <v>2</v>
      </c>
      <c r="E37" s="36">
        <v>2</v>
      </c>
      <c r="F37" s="36">
        <v>2</v>
      </c>
      <c r="G37" s="36">
        <v>2</v>
      </c>
      <c r="H37" s="36">
        <v>2</v>
      </c>
      <c r="I37" s="36">
        <v>1</v>
      </c>
      <c r="J37" s="36">
        <v>1</v>
      </c>
      <c r="K37" s="36">
        <v>1</v>
      </c>
      <c r="M37" s="28">
        <f t="shared" si="13"/>
        <v>0.5</v>
      </c>
      <c r="N37" s="29">
        <f t="shared" si="14"/>
        <v>0.5</v>
      </c>
      <c r="O37" s="30">
        <f t="shared" si="15"/>
        <v>0.75</v>
      </c>
      <c r="P37" s="31">
        <f t="shared" si="16"/>
        <v>1</v>
      </c>
      <c r="Q37" s="35">
        <f t="shared" si="17"/>
        <v>1</v>
      </c>
      <c r="R37" s="28">
        <f t="shared" si="18"/>
        <v>1</v>
      </c>
      <c r="S37" s="29">
        <f t="shared" si="19"/>
        <v>1</v>
      </c>
      <c r="T37" s="30">
        <f t="shared" si="20"/>
        <v>1</v>
      </c>
      <c r="U37" s="31">
        <f t="shared" si="21"/>
        <v>1</v>
      </c>
      <c r="V37" s="35">
        <f t="shared" si="22"/>
        <v>1</v>
      </c>
      <c r="W37" s="32">
        <f t="shared" si="23"/>
        <v>0.75</v>
      </c>
    </row>
    <row r="38" spans="1:23" x14ac:dyDescent="0.25">
      <c r="A38" s="36">
        <v>9</v>
      </c>
      <c r="B38" s="36">
        <v>1</v>
      </c>
      <c r="C38" s="36">
        <v>2</v>
      </c>
      <c r="D38" s="36">
        <v>3</v>
      </c>
      <c r="E38" s="36">
        <v>3</v>
      </c>
      <c r="F38" s="36">
        <v>2</v>
      </c>
      <c r="G38" s="36">
        <v>2</v>
      </c>
      <c r="H38" s="36">
        <v>2</v>
      </c>
      <c r="I38" s="36">
        <v>3</v>
      </c>
      <c r="J38" s="36">
        <v>4</v>
      </c>
      <c r="K38" s="36">
        <v>1</v>
      </c>
      <c r="M38" s="28">
        <f t="shared" si="13"/>
        <v>0</v>
      </c>
      <c r="N38" s="29">
        <f t="shared" si="14"/>
        <v>0.5</v>
      </c>
      <c r="O38" s="30">
        <f t="shared" si="15"/>
        <v>0.25</v>
      </c>
      <c r="P38" s="31">
        <f t="shared" si="16"/>
        <v>0.5</v>
      </c>
      <c r="Q38" s="35">
        <f t="shared" si="17"/>
        <v>1</v>
      </c>
      <c r="R38" s="28">
        <f t="shared" si="18"/>
        <v>1</v>
      </c>
      <c r="S38" s="29">
        <f t="shared" si="19"/>
        <v>1</v>
      </c>
      <c r="T38" s="30">
        <f t="shared" si="20"/>
        <v>1</v>
      </c>
      <c r="U38" s="31">
        <f t="shared" si="21"/>
        <v>1</v>
      </c>
      <c r="V38" s="35">
        <f t="shared" si="22"/>
        <v>1</v>
      </c>
      <c r="W38" s="32">
        <f t="shared" si="23"/>
        <v>0.45</v>
      </c>
    </row>
    <row r="39" spans="1:23" s="74" customFormat="1" x14ac:dyDescent="0.2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M39" s="74">
        <f>SUM(M22:M38)/SUM(R22:R38)*100</f>
        <v>42.647058823529413</v>
      </c>
      <c r="N39" s="74">
        <f>SUM(N22:N38)/SUM(S22:S38)*100</f>
        <v>60.294117647058819</v>
      </c>
      <c r="O39" s="74">
        <f>SUM(O22:O38)/SUM(T22:T38)*100</f>
        <v>69.117647058823522</v>
      </c>
      <c r="P39" s="74">
        <f>SUM(P22:P38)/SUM(U22:U38)*100</f>
        <v>79.411764705882348</v>
      </c>
      <c r="Q39" s="74">
        <f>SUM(Q22:Q38)/SUM(V22:V38)*100</f>
        <v>59.375</v>
      </c>
      <c r="W39" s="74">
        <f>SUM(M39:Q39)/5</f>
        <v>62.169117647058826</v>
      </c>
    </row>
    <row r="40" spans="1:23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M40" s="52" t="s">
        <v>1018</v>
      </c>
    </row>
    <row r="41" spans="1:23" x14ac:dyDescent="0.25">
      <c r="A41" s="36">
        <v>8</v>
      </c>
      <c r="B41" s="36">
        <v>7</v>
      </c>
      <c r="C41" s="36">
        <v>3</v>
      </c>
      <c r="D41" s="36">
        <v>1</v>
      </c>
      <c r="E41" s="36">
        <v>2</v>
      </c>
      <c r="F41" s="36">
        <v>2</v>
      </c>
      <c r="G41" s="36">
        <v>3</v>
      </c>
      <c r="H41" s="36">
        <v>2</v>
      </c>
      <c r="I41" s="36">
        <v>2</v>
      </c>
      <c r="J41" s="36">
        <v>1</v>
      </c>
      <c r="K41" s="36">
        <v>4</v>
      </c>
      <c r="M41" s="28">
        <f t="shared" ref="M41:M72" si="24">(IF(D41=1,2,IF(D41=2,1,0))+IF(E41=1,2,IF(E41=2,1,0)))*0.25</f>
        <v>0.75</v>
      </c>
      <c r="N41" s="29">
        <f t="shared" ref="N41:N72" si="25">(IF(F41=1,2,IF(F41=2,1,0))+IF(G41=1,2,IF(G41=2,1,0)))*0.25</f>
        <v>0.25</v>
      </c>
      <c r="O41" s="30">
        <f t="shared" ref="O41:O72" si="26">(IF(H41=1,2,IF(H41=2,1,0))+IF(I41=1,2,IF(I41=2,1,0)))*0.25</f>
        <v>0.5</v>
      </c>
      <c r="P41" s="31">
        <f t="shared" ref="P41:P72" si="27">IF(J41&gt;4,0,IF(J41&gt;2,0.5,1))</f>
        <v>1</v>
      </c>
      <c r="Q41" s="35">
        <f t="shared" ref="Q41:Q72" si="28">IF(K41&gt;4,0,IF(K41&gt;2,0.5,1))</f>
        <v>0.5</v>
      </c>
      <c r="R41" s="28">
        <f t="shared" ref="R41:R104" si="29">IF(OR((D41=99),(E41=99)),0,1)</f>
        <v>1</v>
      </c>
      <c r="S41" s="29">
        <f t="shared" ref="S41:S104" si="30">IF(OR((F41=99),(G41=99)),0,1)</f>
        <v>1</v>
      </c>
      <c r="T41" s="30">
        <f t="shared" ref="T41:T104" si="31">IF(OR((H41=99),(I41=99)),0,1)</f>
        <v>1</v>
      </c>
      <c r="U41" s="31">
        <f t="shared" ref="U41:U104" si="32">IF(J41=99,0,1)</f>
        <v>1</v>
      </c>
      <c r="V41" s="35">
        <f t="shared" ref="V41:V104" si="33">IF(K41=99,0,1)</f>
        <v>1</v>
      </c>
      <c r="W41" s="32">
        <f t="shared" ref="W41:W72" si="34">(M41*R41+N41*S41+O41*T41+P41*U41+Q41*V41)/SUM(R41:V41)</f>
        <v>0.6</v>
      </c>
    </row>
    <row r="42" spans="1:23" x14ac:dyDescent="0.25">
      <c r="A42" s="36">
        <v>1</v>
      </c>
      <c r="B42" s="36">
        <v>13</v>
      </c>
      <c r="C42" s="36">
        <v>3</v>
      </c>
      <c r="D42" s="36">
        <v>1</v>
      </c>
      <c r="E42" s="36">
        <v>2</v>
      </c>
      <c r="F42" s="36">
        <v>2</v>
      </c>
      <c r="G42" s="36">
        <v>1</v>
      </c>
      <c r="H42" s="36">
        <v>2</v>
      </c>
      <c r="I42" s="36">
        <v>2</v>
      </c>
      <c r="J42" s="36">
        <v>1</v>
      </c>
      <c r="K42" s="36">
        <v>1</v>
      </c>
      <c r="M42" s="28">
        <f t="shared" si="24"/>
        <v>0.75</v>
      </c>
      <c r="N42" s="29">
        <f t="shared" si="25"/>
        <v>0.75</v>
      </c>
      <c r="O42" s="30">
        <f t="shared" si="26"/>
        <v>0.5</v>
      </c>
      <c r="P42" s="31">
        <f t="shared" si="27"/>
        <v>1</v>
      </c>
      <c r="Q42" s="35">
        <f t="shared" si="28"/>
        <v>1</v>
      </c>
      <c r="R42" s="28">
        <f t="shared" si="29"/>
        <v>1</v>
      </c>
      <c r="S42" s="29">
        <f t="shared" si="30"/>
        <v>1</v>
      </c>
      <c r="T42" s="30">
        <f t="shared" si="31"/>
        <v>1</v>
      </c>
      <c r="U42" s="31">
        <f t="shared" si="32"/>
        <v>1</v>
      </c>
      <c r="V42" s="35">
        <f t="shared" si="33"/>
        <v>1</v>
      </c>
      <c r="W42" s="32">
        <f t="shared" si="34"/>
        <v>0.8</v>
      </c>
    </row>
    <row r="43" spans="1:23" x14ac:dyDescent="0.25">
      <c r="A43" s="36">
        <v>6</v>
      </c>
      <c r="B43" s="36">
        <v>4</v>
      </c>
      <c r="C43" s="36">
        <v>3</v>
      </c>
      <c r="D43" s="36">
        <v>2</v>
      </c>
      <c r="E43" s="36">
        <v>2</v>
      </c>
      <c r="F43" s="36">
        <v>1</v>
      </c>
      <c r="G43" s="36">
        <v>2</v>
      </c>
      <c r="H43" s="36">
        <v>2</v>
      </c>
      <c r="I43" s="36">
        <v>1</v>
      </c>
      <c r="J43" s="36">
        <v>1</v>
      </c>
      <c r="K43" s="36">
        <v>4</v>
      </c>
      <c r="M43" s="28">
        <f t="shared" si="24"/>
        <v>0.5</v>
      </c>
      <c r="N43" s="29">
        <f t="shared" si="25"/>
        <v>0.75</v>
      </c>
      <c r="O43" s="30">
        <f t="shared" si="26"/>
        <v>0.75</v>
      </c>
      <c r="P43" s="31">
        <f t="shared" si="27"/>
        <v>1</v>
      </c>
      <c r="Q43" s="35">
        <f t="shared" si="28"/>
        <v>0.5</v>
      </c>
      <c r="R43" s="28">
        <f t="shared" si="29"/>
        <v>1</v>
      </c>
      <c r="S43" s="29">
        <f t="shared" si="30"/>
        <v>1</v>
      </c>
      <c r="T43" s="30">
        <f t="shared" si="31"/>
        <v>1</v>
      </c>
      <c r="U43" s="31">
        <f t="shared" si="32"/>
        <v>1</v>
      </c>
      <c r="V43" s="35">
        <f t="shared" si="33"/>
        <v>1</v>
      </c>
      <c r="W43" s="32">
        <f t="shared" si="34"/>
        <v>0.7</v>
      </c>
    </row>
    <row r="44" spans="1:23" x14ac:dyDescent="0.25">
      <c r="A44" s="36">
        <v>10</v>
      </c>
      <c r="B44" s="36">
        <v>1</v>
      </c>
      <c r="C44" s="36">
        <v>3</v>
      </c>
      <c r="D44" s="36">
        <v>1</v>
      </c>
      <c r="E44" s="36">
        <v>1</v>
      </c>
      <c r="F44" s="36">
        <v>1</v>
      </c>
      <c r="G44" s="36">
        <v>2</v>
      </c>
      <c r="H44" s="36">
        <v>1</v>
      </c>
      <c r="I44" s="36">
        <v>1</v>
      </c>
      <c r="J44" s="36">
        <v>3</v>
      </c>
      <c r="K44" s="36">
        <v>1</v>
      </c>
      <c r="M44" s="28">
        <f t="shared" si="24"/>
        <v>1</v>
      </c>
      <c r="N44" s="29">
        <f t="shared" si="25"/>
        <v>0.75</v>
      </c>
      <c r="O44" s="30">
        <f t="shared" si="26"/>
        <v>1</v>
      </c>
      <c r="P44" s="31">
        <f t="shared" si="27"/>
        <v>0.5</v>
      </c>
      <c r="Q44" s="35">
        <f t="shared" si="28"/>
        <v>1</v>
      </c>
      <c r="R44" s="28">
        <f t="shared" si="29"/>
        <v>1</v>
      </c>
      <c r="S44" s="29">
        <f t="shared" si="30"/>
        <v>1</v>
      </c>
      <c r="T44" s="30">
        <f t="shared" si="31"/>
        <v>1</v>
      </c>
      <c r="U44" s="31">
        <f t="shared" si="32"/>
        <v>1</v>
      </c>
      <c r="V44" s="35">
        <f t="shared" si="33"/>
        <v>1</v>
      </c>
      <c r="W44" s="32">
        <f t="shared" si="34"/>
        <v>0.85</v>
      </c>
    </row>
    <row r="45" spans="1:23" x14ac:dyDescent="0.25">
      <c r="A45" s="36">
        <v>9</v>
      </c>
      <c r="B45" s="36">
        <v>13</v>
      </c>
      <c r="C45" s="36">
        <v>3</v>
      </c>
      <c r="D45" s="36">
        <v>1</v>
      </c>
      <c r="E45" s="36">
        <v>2</v>
      </c>
      <c r="F45" s="36">
        <v>2</v>
      </c>
      <c r="G45" s="36">
        <v>2</v>
      </c>
      <c r="H45" s="36">
        <v>2</v>
      </c>
      <c r="I45" s="36">
        <v>1</v>
      </c>
      <c r="J45" s="36">
        <v>3</v>
      </c>
      <c r="K45" s="36">
        <v>4</v>
      </c>
      <c r="M45" s="28">
        <f t="shared" si="24"/>
        <v>0.75</v>
      </c>
      <c r="N45" s="29">
        <f t="shared" si="25"/>
        <v>0.5</v>
      </c>
      <c r="O45" s="30">
        <f t="shared" si="26"/>
        <v>0.75</v>
      </c>
      <c r="P45" s="31">
        <f t="shared" si="27"/>
        <v>0.5</v>
      </c>
      <c r="Q45" s="35">
        <f t="shared" si="28"/>
        <v>0.5</v>
      </c>
      <c r="R45" s="28">
        <f t="shared" si="29"/>
        <v>1</v>
      </c>
      <c r="S45" s="29">
        <f t="shared" si="30"/>
        <v>1</v>
      </c>
      <c r="T45" s="30">
        <f t="shared" si="31"/>
        <v>1</v>
      </c>
      <c r="U45" s="31">
        <f t="shared" si="32"/>
        <v>1</v>
      </c>
      <c r="V45" s="35">
        <f t="shared" si="33"/>
        <v>1</v>
      </c>
      <c r="W45" s="32">
        <f t="shared" si="34"/>
        <v>0.6</v>
      </c>
    </row>
    <row r="46" spans="1:23" x14ac:dyDescent="0.25">
      <c r="A46" s="36">
        <v>10</v>
      </c>
      <c r="B46" s="36">
        <v>14</v>
      </c>
      <c r="C46" s="36">
        <v>3</v>
      </c>
      <c r="D46" s="36">
        <v>2</v>
      </c>
      <c r="E46" s="36">
        <v>3</v>
      </c>
      <c r="F46" s="36">
        <v>2</v>
      </c>
      <c r="G46" s="36">
        <v>2</v>
      </c>
      <c r="H46" s="36">
        <v>1</v>
      </c>
      <c r="I46" s="36">
        <v>1</v>
      </c>
      <c r="J46" s="36">
        <v>3</v>
      </c>
      <c r="K46" s="36">
        <v>6</v>
      </c>
      <c r="M46" s="28">
        <f t="shared" si="24"/>
        <v>0.25</v>
      </c>
      <c r="N46" s="29">
        <f t="shared" si="25"/>
        <v>0.5</v>
      </c>
      <c r="O46" s="30">
        <f t="shared" si="26"/>
        <v>1</v>
      </c>
      <c r="P46" s="31">
        <f t="shared" si="27"/>
        <v>0.5</v>
      </c>
      <c r="Q46" s="35">
        <f t="shared" si="28"/>
        <v>0</v>
      </c>
      <c r="R46" s="28">
        <f t="shared" si="29"/>
        <v>1</v>
      </c>
      <c r="S46" s="29">
        <f t="shared" si="30"/>
        <v>1</v>
      </c>
      <c r="T46" s="30">
        <f t="shared" si="31"/>
        <v>1</v>
      </c>
      <c r="U46" s="31">
        <f t="shared" si="32"/>
        <v>1</v>
      </c>
      <c r="V46" s="35">
        <f t="shared" si="33"/>
        <v>1</v>
      </c>
      <c r="W46" s="32">
        <f t="shared" si="34"/>
        <v>0.45</v>
      </c>
    </row>
    <row r="47" spans="1:23" x14ac:dyDescent="0.25">
      <c r="A47" s="36">
        <v>3</v>
      </c>
      <c r="B47" s="36">
        <v>2</v>
      </c>
      <c r="C47" s="36">
        <v>3</v>
      </c>
      <c r="D47" s="36">
        <v>1</v>
      </c>
      <c r="E47" s="36">
        <v>3</v>
      </c>
      <c r="F47" s="36">
        <v>2</v>
      </c>
      <c r="G47" s="36">
        <v>1</v>
      </c>
      <c r="H47" s="36">
        <v>1</v>
      </c>
      <c r="I47" s="36">
        <v>3</v>
      </c>
      <c r="J47" s="36">
        <v>3</v>
      </c>
      <c r="K47" s="36">
        <v>6</v>
      </c>
      <c r="M47" s="28">
        <f t="shared" si="24"/>
        <v>0.5</v>
      </c>
      <c r="N47" s="29">
        <f t="shared" si="25"/>
        <v>0.75</v>
      </c>
      <c r="O47" s="30">
        <f t="shared" si="26"/>
        <v>0.5</v>
      </c>
      <c r="P47" s="31">
        <f t="shared" si="27"/>
        <v>0.5</v>
      </c>
      <c r="Q47" s="35">
        <f t="shared" si="28"/>
        <v>0</v>
      </c>
      <c r="R47" s="28">
        <f t="shared" si="29"/>
        <v>1</v>
      </c>
      <c r="S47" s="29">
        <f t="shared" si="30"/>
        <v>1</v>
      </c>
      <c r="T47" s="30">
        <f t="shared" si="31"/>
        <v>1</v>
      </c>
      <c r="U47" s="31">
        <f t="shared" si="32"/>
        <v>1</v>
      </c>
      <c r="V47" s="35">
        <f t="shared" si="33"/>
        <v>1</v>
      </c>
      <c r="W47" s="32">
        <f t="shared" si="34"/>
        <v>0.45</v>
      </c>
    </row>
    <row r="48" spans="1:23" x14ac:dyDescent="0.25">
      <c r="A48" s="36">
        <v>7</v>
      </c>
      <c r="B48" s="36">
        <v>2</v>
      </c>
      <c r="C48" s="36">
        <v>3</v>
      </c>
      <c r="D48" s="36">
        <v>3</v>
      </c>
      <c r="E48" s="36">
        <v>2</v>
      </c>
      <c r="F48" s="36">
        <v>2</v>
      </c>
      <c r="G48" s="36">
        <v>2</v>
      </c>
      <c r="H48" s="36">
        <v>3</v>
      </c>
      <c r="I48" s="36">
        <v>2</v>
      </c>
      <c r="J48" s="36">
        <v>2</v>
      </c>
      <c r="K48" s="36">
        <v>1</v>
      </c>
      <c r="M48" s="28">
        <f t="shared" si="24"/>
        <v>0.25</v>
      </c>
      <c r="N48" s="29">
        <f t="shared" si="25"/>
        <v>0.5</v>
      </c>
      <c r="O48" s="30">
        <f t="shared" si="26"/>
        <v>0.25</v>
      </c>
      <c r="P48" s="31">
        <f t="shared" si="27"/>
        <v>1</v>
      </c>
      <c r="Q48" s="35">
        <f t="shared" si="28"/>
        <v>1</v>
      </c>
      <c r="R48" s="28">
        <f t="shared" si="29"/>
        <v>1</v>
      </c>
      <c r="S48" s="29">
        <f t="shared" si="30"/>
        <v>1</v>
      </c>
      <c r="T48" s="30">
        <f t="shared" si="31"/>
        <v>1</v>
      </c>
      <c r="U48" s="31">
        <f t="shared" si="32"/>
        <v>1</v>
      </c>
      <c r="V48" s="35">
        <f t="shared" si="33"/>
        <v>1</v>
      </c>
      <c r="W48" s="32">
        <f t="shared" si="34"/>
        <v>0.6</v>
      </c>
    </row>
    <row r="49" spans="1:23" x14ac:dyDescent="0.25">
      <c r="A49" s="36">
        <v>7</v>
      </c>
      <c r="B49" s="36">
        <v>9</v>
      </c>
      <c r="C49" s="36">
        <v>3</v>
      </c>
      <c r="D49" s="36">
        <v>2</v>
      </c>
      <c r="E49" s="36">
        <v>1</v>
      </c>
      <c r="F49" s="36">
        <v>3</v>
      </c>
      <c r="G49" s="36">
        <v>2</v>
      </c>
      <c r="H49" s="36">
        <v>1</v>
      </c>
      <c r="I49" s="36">
        <v>1</v>
      </c>
      <c r="J49" s="36">
        <v>2</v>
      </c>
      <c r="K49" s="36">
        <v>6</v>
      </c>
      <c r="M49" s="28">
        <f t="shared" si="24"/>
        <v>0.75</v>
      </c>
      <c r="N49" s="29">
        <f t="shared" si="25"/>
        <v>0.25</v>
      </c>
      <c r="O49" s="30">
        <f t="shared" si="26"/>
        <v>1</v>
      </c>
      <c r="P49" s="31">
        <f t="shared" si="27"/>
        <v>1</v>
      </c>
      <c r="Q49" s="35">
        <f t="shared" si="28"/>
        <v>0</v>
      </c>
      <c r="R49" s="28">
        <f t="shared" si="29"/>
        <v>1</v>
      </c>
      <c r="S49" s="29">
        <f t="shared" si="30"/>
        <v>1</v>
      </c>
      <c r="T49" s="30">
        <f t="shared" si="31"/>
        <v>1</v>
      </c>
      <c r="U49" s="31">
        <f t="shared" si="32"/>
        <v>1</v>
      </c>
      <c r="V49" s="35">
        <f t="shared" si="33"/>
        <v>1</v>
      </c>
      <c r="W49" s="32">
        <f t="shared" si="34"/>
        <v>0.6</v>
      </c>
    </row>
    <row r="50" spans="1:23" x14ac:dyDescent="0.25">
      <c r="A50" s="36">
        <v>10</v>
      </c>
      <c r="B50" s="36">
        <v>14</v>
      </c>
      <c r="C50" s="36">
        <v>3</v>
      </c>
      <c r="D50" s="36">
        <v>3</v>
      </c>
      <c r="E50" s="36">
        <v>1</v>
      </c>
      <c r="F50" s="36">
        <v>2</v>
      </c>
      <c r="G50" s="36">
        <v>2</v>
      </c>
      <c r="H50" s="36">
        <v>1</v>
      </c>
      <c r="I50" s="36">
        <v>1</v>
      </c>
      <c r="J50" s="36">
        <v>2</v>
      </c>
      <c r="K50" s="36">
        <v>6</v>
      </c>
      <c r="M50" s="28">
        <f t="shared" si="24"/>
        <v>0.5</v>
      </c>
      <c r="N50" s="29">
        <f t="shared" si="25"/>
        <v>0.5</v>
      </c>
      <c r="O50" s="30">
        <f t="shared" si="26"/>
        <v>1</v>
      </c>
      <c r="P50" s="31">
        <f t="shared" si="27"/>
        <v>1</v>
      </c>
      <c r="Q50" s="35">
        <f t="shared" si="28"/>
        <v>0</v>
      </c>
      <c r="R50" s="28">
        <f t="shared" si="29"/>
        <v>1</v>
      </c>
      <c r="S50" s="29">
        <f t="shared" si="30"/>
        <v>1</v>
      </c>
      <c r="T50" s="30">
        <f t="shared" si="31"/>
        <v>1</v>
      </c>
      <c r="U50" s="31">
        <f t="shared" si="32"/>
        <v>1</v>
      </c>
      <c r="V50" s="35">
        <f t="shared" si="33"/>
        <v>1</v>
      </c>
      <c r="W50" s="32">
        <f t="shared" si="34"/>
        <v>0.6</v>
      </c>
    </row>
    <row r="51" spans="1:23" x14ac:dyDescent="0.25">
      <c r="A51" s="36">
        <v>7</v>
      </c>
      <c r="B51" s="36">
        <v>7</v>
      </c>
      <c r="C51" s="36">
        <v>3</v>
      </c>
      <c r="D51" s="36">
        <v>3</v>
      </c>
      <c r="E51" s="36">
        <v>3</v>
      </c>
      <c r="F51" s="36">
        <v>2</v>
      </c>
      <c r="G51" s="36">
        <v>2</v>
      </c>
      <c r="H51" s="36">
        <v>2</v>
      </c>
      <c r="I51" s="36">
        <v>2</v>
      </c>
      <c r="J51" s="36">
        <v>2</v>
      </c>
      <c r="K51" s="36">
        <v>6</v>
      </c>
      <c r="M51" s="28">
        <f t="shared" si="24"/>
        <v>0</v>
      </c>
      <c r="N51" s="29">
        <f t="shared" si="25"/>
        <v>0.5</v>
      </c>
      <c r="O51" s="30">
        <f t="shared" si="26"/>
        <v>0.5</v>
      </c>
      <c r="P51" s="31">
        <f t="shared" si="27"/>
        <v>1</v>
      </c>
      <c r="Q51" s="35">
        <f t="shared" si="28"/>
        <v>0</v>
      </c>
      <c r="R51" s="28">
        <f t="shared" si="29"/>
        <v>1</v>
      </c>
      <c r="S51" s="29">
        <f t="shared" si="30"/>
        <v>1</v>
      </c>
      <c r="T51" s="30">
        <f t="shared" si="31"/>
        <v>1</v>
      </c>
      <c r="U51" s="31">
        <f t="shared" si="32"/>
        <v>1</v>
      </c>
      <c r="V51" s="35">
        <f t="shared" si="33"/>
        <v>1</v>
      </c>
      <c r="W51" s="32">
        <f t="shared" si="34"/>
        <v>0.4</v>
      </c>
    </row>
    <row r="52" spans="1:23" x14ac:dyDescent="0.25">
      <c r="A52" s="36">
        <v>7</v>
      </c>
      <c r="B52" s="36">
        <v>9</v>
      </c>
      <c r="C52" s="36">
        <v>3</v>
      </c>
      <c r="D52" s="36">
        <v>2</v>
      </c>
      <c r="E52" s="36">
        <v>2</v>
      </c>
      <c r="F52" s="36">
        <v>2</v>
      </c>
      <c r="G52" s="36">
        <v>1</v>
      </c>
      <c r="H52" s="36">
        <v>1</v>
      </c>
      <c r="I52" s="36">
        <v>2</v>
      </c>
      <c r="J52" s="36">
        <v>1</v>
      </c>
      <c r="K52" s="36">
        <v>4</v>
      </c>
      <c r="M52" s="28">
        <f t="shared" si="24"/>
        <v>0.5</v>
      </c>
      <c r="N52" s="29">
        <f t="shared" si="25"/>
        <v>0.75</v>
      </c>
      <c r="O52" s="30">
        <f t="shared" si="26"/>
        <v>0.75</v>
      </c>
      <c r="P52" s="31">
        <f t="shared" si="27"/>
        <v>1</v>
      </c>
      <c r="Q52" s="35">
        <f t="shared" si="28"/>
        <v>0.5</v>
      </c>
      <c r="R52" s="28">
        <f t="shared" si="29"/>
        <v>1</v>
      </c>
      <c r="S52" s="29">
        <f t="shared" si="30"/>
        <v>1</v>
      </c>
      <c r="T52" s="30">
        <f t="shared" si="31"/>
        <v>1</v>
      </c>
      <c r="U52" s="31">
        <f t="shared" si="32"/>
        <v>1</v>
      </c>
      <c r="V52" s="35">
        <f t="shared" si="33"/>
        <v>1</v>
      </c>
      <c r="W52" s="32">
        <f t="shared" si="34"/>
        <v>0.7</v>
      </c>
    </row>
    <row r="53" spans="1:23" x14ac:dyDescent="0.25">
      <c r="A53" s="36">
        <v>5</v>
      </c>
      <c r="B53" s="36">
        <v>3</v>
      </c>
      <c r="C53" s="36">
        <v>3</v>
      </c>
      <c r="D53" s="36">
        <v>2</v>
      </c>
      <c r="E53" s="36">
        <v>2</v>
      </c>
      <c r="F53" s="36">
        <v>1</v>
      </c>
      <c r="G53" s="36">
        <v>1</v>
      </c>
      <c r="H53" s="36">
        <v>2</v>
      </c>
      <c r="I53" s="36">
        <v>1</v>
      </c>
      <c r="J53" s="36">
        <v>6</v>
      </c>
      <c r="K53" s="36">
        <v>4</v>
      </c>
      <c r="M53" s="28">
        <f t="shared" si="24"/>
        <v>0.5</v>
      </c>
      <c r="N53" s="29">
        <f t="shared" si="25"/>
        <v>1</v>
      </c>
      <c r="O53" s="30">
        <f t="shared" si="26"/>
        <v>0.75</v>
      </c>
      <c r="P53" s="31">
        <f t="shared" si="27"/>
        <v>0</v>
      </c>
      <c r="Q53" s="35">
        <f t="shared" si="28"/>
        <v>0.5</v>
      </c>
      <c r="R53" s="28">
        <f t="shared" si="29"/>
        <v>1</v>
      </c>
      <c r="S53" s="29">
        <f t="shared" si="30"/>
        <v>1</v>
      </c>
      <c r="T53" s="30">
        <f t="shared" si="31"/>
        <v>1</v>
      </c>
      <c r="U53" s="31">
        <f t="shared" si="32"/>
        <v>1</v>
      </c>
      <c r="V53" s="35">
        <f t="shared" si="33"/>
        <v>1</v>
      </c>
      <c r="W53" s="32">
        <f t="shared" si="34"/>
        <v>0.55000000000000004</v>
      </c>
    </row>
    <row r="54" spans="1:23" x14ac:dyDescent="0.25">
      <c r="A54" s="36">
        <v>6</v>
      </c>
      <c r="B54" s="36">
        <v>1</v>
      </c>
      <c r="C54" s="36">
        <v>3</v>
      </c>
      <c r="D54" s="36">
        <v>1</v>
      </c>
      <c r="E54" s="36">
        <v>1</v>
      </c>
      <c r="F54" s="36">
        <v>2</v>
      </c>
      <c r="G54" s="36">
        <v>1</v>
      </c>
      <c r="H54" s="36">
        <v>99</v>
      </c>
      <c r="I54" s="36">
        <v>1</v>
      </c>
      <c r="J54" s="36">
        <v>3</v>
      </c>
      <c r="K54" s="36">
        <v>3</v>
      </c>
      <c r="M54" s="28">
        <f t="shared" si="24"/>
        <v>1</v>
      </c>
      <c r="N54" s="29">
        <f t="shared" si="25"/>
        <v>0.75</v>
      </c>
      <c r="O54" s="30">
        <f t="shared" si="26"/>
        <v>0.5</v>
      </c>
      <c r="P54" s="31">
        <f t="shared" si="27"/>
        <v>0.5</v>
      </c>
      <c r="Q54" s="35">
        <f t="shared" si="28"/>
        <v>0.5</v>
      </c>
      <c r="R54" s="28">
        <f t="shared" si="29"/>
        <v>1</v>
      </c>
      <c r="S54" s="29">
        <f t="shared" si="30"/>
        <v>1</v>
      </c>
      <c r="T54" s="30">
        <f t="shared" si="31"/>
        <v>0</v>
      </c>
      <c r="U54" s="31">
        <f t="shared" si="32"/>
        <v>1</v>
      </c>
      <c r="V54" s="35">
        <f t="shared" si="33"/>
        <v>1</v>
      </c>
      <c r="W54" s="32">
        <f t="shared" si="34"/>
        <v>0.6875</v>
      </c>
    </row>
    <row r="55" spans="1:23" x14ac:dyDescent="0.25">
      <c r="A55" s="36">
        <v>5</v>
      </c>
      <c r="B55" s="36">
        <v>3</v>
      </c>
      <c r="C55" s="36">
        <v>3</v>
      </c>
      <c r="D55" s="36">
        <v>1</v>
      </c>
      <c r="E55" s="36">
        <v>3</v>
      </c>
      <c r="F55" s="36">
        <v>2</v>
      </c>
      <c r="G55" s="36">
        <v>2</v>
      </c>
      <c r="H55" s="36">
        <v>2</v>
      </c>
      <c r="I55" s="36">
        <v>3</v>
      </c>
      <c r="J55" s="36">
        <v>1</v>
      </c>
      <c r="K55" s="36">
        <v>1</v>
      </c>
      <c r="M55" s="28">
        <f t="shared" si="24"/>
        <v>0.5</v>
      </c>
      <c r="N55" s="29">
        <f t="shared" si="25"/>
        <v>0.5</v>
      </c>
      <c r="O55" s="30">
        <f t="shared" si="26"/>
        <v>0.25</v>
      </c>
      <c r="P55" s="31">
        <f t="shared" si="27"/>
        <v>1</v>
      </c>
      <c r="Q55" s="35">
        <f t="shared" si="28"/>
        <v>1</v>
      </c>
      <c r="R55" s="28">
        <f t="shared" si="29"/>
        <v>1</v>
      </c>
      <c r="S55" s="29">
        <f t="shared" si="30"/>
        <v>1</v>
      </c>
      <c r="T55" s="30">
        <f t="shared" si="31"/>
        <v>1</v>
      </c>
      <c r="U55" s="31">
        <f t="shared" si="32"/>
        <v>1</v>
      </c>
      <c r="V55" s="35">
        <f t="shared" si="33"/>
        <v>1</v>
      </c>
      <c r="W55" s="32">
        <f t="shared" si="34"/>
        <v>0.65</v>
      </c>
    </row>
    <row r="56" spans="1:23" x14ac:dyDescent="0.25">
      <c r="A56" s="36">
        <v>9</v>
      </c>
      <c r="B56" s="36">
        <v>2</v>
      </c>
      <c r="C56" s="36">
        <v>3</v>
      </c>
      <c r="D56" s="36">
        <v>3</v>
      </c>
      <c r="E56" s="36">
        <v>99</v>
      </c>
      <c r="F56" s="36">
        <v>2</v>
      </c>
      <c r="G56" s="36">
        <v>2</v>
      </c>
      <c r="H56" s="36">
        <v>1</v>
      </c>
      <c r="I56" s="36">
        <v>1</v>
      </c>
      <c r="J56" s="36">
        <v>3</v>
      </c>
      <c r="K56" s="36">
        <v>1</v>
      </c>
      <c r="M56" s="28">
        <f t="shared" si="24"/>
        <v>0</v>
      </c>
      <c r="N56" s="29">
        <f t="shared" si="25"/>
        <v>0.5</v>
      </c>
      <c r="O56" s="30">
        <f t="shared" si="26"/>
        <v>1</v>
      </c>
      <c r="P56" s="31">
        <f t="shared" si="27"/>
        <v>0.5</v>
      </c>
      <c r="Q56" s="35">
        <f t="shared" si="28"/>
        <v>1</v>
      </c>
      <c r="R56" s="28">
        <f t="shared" si="29"/>
        <v>0</v>
      </c>
      <c r="S56" s="29">
        <f t="shared" si="30"/>
        <v>1</v>
      </c>
      <c r="T56" s="30">
        <f t="shared" si="31"/>
        <v>1</v>
      </c>
      <c r="U56" s="31">
        <f t="shared" si="32"/>
        <v>1</v>
      </c>
      <c r="V56" s="35">
        <f t="shared" si="33"/>
        <v>1</v>
      </c>
      <c r="W56" s="32">
        <f t="shared" si="34"/>
        <v>0.75</v>
      </c>
    </row>
    <row r="57" spans="1:23" x14ac:dyDescent="0.25">
      <c r="A57" s="36">
        <v>3</v>
      </c>
      <c r="B57" s="36">
        <v>6</v>
      </c>
      <c r="C57" s="36">
        <v>3</v>
      </c>
      <c r="D57" s="36">
        <v>1</v>
      </c>
      <c r="E57" s="36">
        <v>3</v>
      </c>
      <c r="F57" s="36">
        <v>1</v>
      </c>
      <c r="G57" s="36">
        <v>1</v>
      </c>
      <c r="H57" s="36">
        <v>2</v>
      </c>
      <c r="I57" s="36">
        <v>2</v>
      </c>
      <c r="J57" s="36">
        <v>3</v>
      </c>
      <c r="K57" s="36">
        <v>1</v>
      </c>
      <c r="M57" s="28">
        <f t="shared" si="24"/>
        <v>0.5</v>
      </c>
      <c r="N57" s="29">
        <f t="shared" si="25"/>
        <v>1</v>
      </c>
      <c r="O57" s="30">
        <f t="shared" si="26"/>
        <v>0.5</v>
      </c>
      <c r="P57" s="31">
        <f t="shared" si="27"/>
        <v>0.5</v>
      </c>
      <c r="Q57" s="35">
        <f t="shared" si="28"/>
        <v>1</v>
      </c>
      <c r="R57" s="28">
        <f t="shared" si="29"/>
        <v>1</v>
      </c>
      <c r="S57" s="29">
        <f t="shared" si="30"/>
        <v>1</v>
      </c>
      <c r="T57" s="30">
        <f t="shared" si="31"/>
        <v>1</v>
      </c>
      <c r="U57" s="31">
        <f t="shared" si="32"/>
        <v>1</v>
      </c>
      <c r="V57" s="35">
        <f t="shared" si="33"/>
        <v>1</v>
      </c>
      <c r="W57" s="32">
        <f t="shared" si="34"/>
        <v>0.7</v>
      </c>
    </row>
    <row r="58" spans="1:23" x14ac:dyDescent="0.25">
      <c r="A58" s="36">
        <v>6</v>
      </c>
      <c r="B58" s="36">
        <v>1</v>
      </c>
      <c r="C58" s="36">
        <v>3</v>
      </c>
      <c r="D58" s="36">
        <v>1</v>
      </c>
      <c r="E58" s="36">
        <v>2</v>
      </c>
      <c r="F58" s="36">
        <v>2</v>
      </c>
      <c r="G58" s="36">
        <v>2</v>
      </c>
      <c r="H58" s="36">
        <v>2</v>
      </c>
      <c r="I58" s="36">
        <v>2</v>
      </c>
      <c r="J58" s="36">
        <v>3</v>
      </c>
      <c r="K58" s="36">
        <v>6</v>
      </c>
      <c r="M58" s="28">
        <f t="shared" si="24"/>
        <v>0.75</v>
      </c>
      <c r="N58" s="29">
        <f t="shared" si="25"/>
        <v>0.5</v>
      </c>
      <c r="O58" s="30">
        <f t="shared" si="26"/>
        <v>0.5</v>
      </c>
      <c r="P58" s="31">
        <f t="shared" si="27"/>
        <v>0.5</v>
      </c>
      <c r="Q58" s="35">
        <f t="shared" si="28"/>
        <v>0</v>
      </c>
      <c r="R58" s="28">
        <f t="shared" si="29"/>
        <v>1</v>
      </c>
      <c r="S58" s="29">
        <f t="shared" si="30"/>
        <v>1</v>
      </c>
      <c r="T58" s="30">
        <f t="shared" si="31"/>
        <v>1</v>
      </c>
      <c r="U58" s="31">
        <f t="shared" si="32"/>
        <v>1</v>
      </c>
      <c r="V58" s="35">
        <f t="shared" si="33"/>
        <v>1</v>
      </c>
      <c r="W58" s="32">
        <f t="shared" si="34"/>
        <v>0.45</v>
      </c>
    </row>
    <row r="59" spans="1:23" x14ac:dyDescent="0.25">
      <c r="A59" s="36">
        <v>9</v>
      </c>
      <c r="B59" s="36">
        <v>3</v>
      </c>
      <c r="C59" s="36">
        <v>3</v>
      </c>
      <c r="D59" s="36">
        <v>2</v>
      </c>
      <c r="E59" s="36">
        <v>1</v>
      </c>
      <c r="F59" s="36">
        <v>2</v>
      </c>
      <c r="G59" s="36">
        <v>1</v>
      </c>
      <c r="H59" s="36">
        <v>1</v>
      </c>
      <c r="I59" s="36">
        <v>1</v>
      </c>
      <c r="J59" s="36">
        <v>2</v>
      </c>
      <c r="K59" s="36">
        <v>4</v>
      </c>
      <c r="M59" s="28">
        <f t="shared" si="24"/>
        <v>0.75</v>
      </c>
      <c r="N59" s="29">
        <f t="shared" si="25"/>
        <v>0.75</v>
      </c>
      <c r="O59" s="30">
        <f t="shared" si="26"/>
        <v>1</v>
      </c>
      <c r="P59" s="31">
        <f t="shared" si="27"/>
        <v>1</v>
      </c>
      <c r="Q59" s="35">
        <f t="shared" si="28"/>
        <v>0.5</v>
      </c>
      <c r="R59" s="28">
        <f t="shared" si="29"/>
        <v>1</v>
      </c>
      <c r="S59" s="29">
        <f t="shared" si="30"/>
        <v>1</v>
      </c>
      <c r="T59" s="30">
        <f t="shared" si="31"/>
        <v>1</v>
      </c>
      <c r="U59" s="31">
        <f t="shared" si="32"/>
        <v>1</v>
      </c>
      <c r="V59" s="35">
        <f t="shared" si="33"/>
        <v>1</v>
      </c>
      <c r="W59" s="32">
        <f t="shared" si="34"/>
        <v>0.8</v>
      </c>
    </row>
    <row r="60" spans="1:23" x14ac:dyDescent="0.25">
      <c r="A60" s="36">
        <v>5</v>
      </c>
      <c r="B60" s="36">
        <v>2</v>
      </c>
      <c r="C60" s="36">
        <v>3</v>
      </c>
      <c r="D60" s="36">
        <v>2</v>
      </c>
      <c r="E60" s="36">
        <v>3</v>
      </c>
      <c r="F60" s="36">
        <v>3</v>
      </c>
      <c r="G60" s="36">
        <v>3</v>
      </c>
      <c r="H60" s="36">
        <v>1</v>
      </c>
      <c r="I60" s="36">
        <v>2</v>
      </c>
      <c r="J60" s="36">
        <v>3</v>
      </c>
      <c r="K60" s="36">
        <v>6</v>
      </c>
      <c r="M60" s="28">
        <f t="shared" si="24"/>
        <v>0.25</v>
      </c>
      <c r="N60" s="29">
        <f t="shared" si="25"/>
        <v>0</v>
      </c>
      <c r="O60" s="30">
        <f t="shared" si="26"/>
        <v>0.75</v>
      </c>
      <c r="P60" s="31">
        <f t="shared" si="27"/>
        <v>0.5</v>
      </c>
      <c r="Q60" s="35">
        <f t="shared" si="28"/>
        <v>0</v>
      </c>
      <c r="R60" s="28">
        <f t="shared" si="29"/>
        <v>1</v>
      </c>
      <c r="S60" s="29">
        <f t="shared" si="30"/>
        <v>1</v>
      </c>
      <c r="T60" s="30">
        <f t="shared" si="31"/>
        <v>1</v>
      </c>
      <c r="U60" s="31">
        <f t="shared" si="32"/>
        <v>1</v>
      </c>
      <c r="V60" s="35">
        <f t="shared" si="33"/>
        <v>1</v>
      </c>
      <c r="W60" s="32">
        <f t="shared" si="34"/>
        <v>0.3</v>
      </c>
    </row>
    <row r="61" spans="1:23" x14ac:dyDescent="0.25">
      <c r="A61" s="36">
        <v>10</v>
      </c>
      <c r="B61" s="36">
        <v>1</v>
      </c>
      <c r="C61" s="36">
        <v>3</v>
      </c>
      <c r="D61" s="36">
        <v>1</v>
      </c>
      <c r="E61" s="36">
        <v>1</v>
      </c>
      <c r="F61" s="36">
        <v>2</v>
      </c>
      <c r="G61" s="36">
        <v>2</v>
      </c>
      <c r="H61" s="36">
        <v>99</v>
      </c>
      <c r="I61" s="36">
        <v>1</v>
      </c>
      <c r="J61" s="36">
        <v>3</v>
      </c>
      <c r="K61" s="36">
        <v>6</v>
      </c>
      <c r="M61" s="28">
        <f t="shared" si="24"/>
        <v>1</v>
      </c>
      <c r="N61" s="29">
        <f t="shared" si="25"/>
        <v>0.5</v>
      </c>
      <c r="O61" s="30">
        <f t="shared" si="26"/>
        <v>0.5</v>
      </c>
      <c r="P61" s="31">
        <f t="shared" si="27"/>
        <v>0.5</v>
      </c>
      <c r="Q61" s="35">
        <f t="shared" si="28"/>
        <v>0</v>
      </c>
      <c r="R61" s="28">
        <f t="shared" si="29"/>
        <v>1</v>
      </c>
      <c r="S61" s="29">
        <f t="shared" si="30"/>
        <v>1</v>
      </c>
      <c r="T61" s="30">
        <f t="shared" si="31"/>
        <v>0</v>
      </c>
      <c r="U61" s="31">
        <f t="shared" si="32"/>
        <v>1</v>
      </c>
      <c r="V61" s="35">
        <f t="shared" si="33"/>
        <v>1</v>
      </c>
      <c r="W61" s="32">
        <f t="shared" si="34"/>
        <v>0.5</v>
      </c>
    </row>
    <row r="62" spans="1:23" x14ac:dyDescent="0.25">
      <c r="A62" s="36">
        <v>6</v>
      </c>
      <c r="B62" s="36">
        <v>7</v>
      </c>
      <c r="C62" s="36">
        <v>3</v>
      </c>
      <c r="D62" s="36">
        <v>3</v>
      </c>
      <c r="E62" s="36">
        <v>1</v>
      </c>
      <c r="F62" s="36">
        <v>2</v>
      </c>
      <c r="G62" s="36">
        <v>2</v>
      </c>
      <c r="H62" s="36">
        <v>3</v>
      </c>
      <c r="I62" s="36">
        <v>2</v>
      </c>
      <c r="J62" s="36">
        <v>3</v>
      </c>
      <c r="K62" s="36">
        <v>6</v>
      </c>
      <c r="M62" s="28">
        <f t="shared" si="24"/>
        <v>0.5</v>
      </c>
      <c r="N62" s="29">
        <f t="shared" si="25"/>
        <v>0.5</v>
      </c>
      <c r="O62" s="30">
        <f t="shared" si="26"/>
        <v>0.25</v>
      </c>
      <c r="P62" s="31">
        <f t="shared" si="27"/>
        <v>0.5</v>
      </c>
      <c r="Q62" s="35">
        <f t="shared" si="28"/>
        <v>0</v>
      </c>
      <c r="R62" s="28">
        <f t="shared" si="29"/>
        <v>1</v>
      </c>
      <c r="S62" s="29">
        <f t="shared" si="30"/>
        <v>1</v>
      </c>
      <c r="T62" s="30">
        <f t="shared" si="31"/>
        <v>1</v>
      </c>
      <c r="U62" s="31">
        <f t="shared" si="32"/>
        <v>1</v>
      </c>
      <c r="V62" s="35">
        <f t="shared" si="33"/>
        <v>1</v>
      </c>
      <c r="W62" s="32">
        <f t="shared" si="34"/>
        <v>0.35</v>
      </c>
    </row>
    <row r="63" spans="1:23" x14ac:dyDescent="0.25">
      <c r="A63" s="36">
        <v>9</v>
      </c>
      <c r="B63" s="36">
        <v>1</v>
      </c>
      <c r="C63" s="36">
        <v>3</v>
      </c>
      <c r="D63" s="36">
        <v>3</v>
      </c>
      <c r="E63" s="36">
        <v>3</v>
      </c>
      <c r="F63" s="36">
        <v>2</v>
      </c>
      <c r="G63" s="36">
        <v>2</v>
      </c>
      <c r="H63" s="36">
        <v>2</v>
      </c>
      <c r="I63" s="36">
        <v>2</v>
      </c>
      <c r="J63" s="36">
        <v>3</v>
      </c>
      <c r="K63" s="36">
        <v>6</v>
      </c>
      <c r="M63" s="28">
        <f t="shared" si="24"/>
        <v>0</v>
      </c>
      <c r="N63" s="29">
        <f t="shared" si="25"/>
        <v>0.5</v>
      </c>
      <c r="O63" s="30">
        <f t="shared" si="26"/>
        <v>0.5</v>
      </c>
      <c r="P63" s="31">
        <f t="shared" si="27"/>
        <v>0.5</v>
      </c>
      <c r="Q63" s="35">
        <f t="shared" si="28"/>
        <v>0</v>
      </c>
      <c r="R63" s="28">
        <f t="shared" si="29"/>
        <v>1</v>
      </c>
      <c r="S63" s="29">
        <f t="shared" si="30"/>
        <v>1</v>
      </c>
      <c r="T63" s="30">
        <f t="shared" si="31"/>
        <v>1</v>
      </c>
      <c r="U63" s="31">
        <f t="shared" si="32"/>
        <v>1</v>
      </c>
      <c r="V63" s="35">
        <f t="shared" si="33"/>
        <v>1</v>
      </c>
      <c r="W63" s="32">
        <f t="shared" si="34"/>
        <v>0.3</v>
      </c>
    </row>
    <row r="64" spans="1:23" x14ac:dyDescent="0.25">
      <c r="A64" s="36">
        <v>9</v>
      </c>
      <c r="B64" s="36">
        <v>1</v>
      </c>
      <c r="C64" s="36">
        <v>3</v>
      </c>
      <c r="D64" s="36">
        <v>1</v>
      </c>
      <c r="E64" s="36">
        <v>3</v>
      </c>
      <c r="F64" s="36">
        <v>2</v>
      </c>
      <c r="G64" s="36">
        <v>2</v>
      </c>
      <c r="H64" s="36">
        <v>2</v>
      </c>
      <c r="I64" s="36">
        <v>1</v>
      </c>
      <c r="J64" s="36">
        <v>1</v>
      </c>
      <c r="K64" s="36">
        <v>6</v>
      </c>
      <c r="M64" s="28">
        <f t="shared" si="24"/>
        <v>0.5</v>
      </c>
      <c r="N64" s="29">
        <f t="shared" si="25"/>
        <v>0.5</v>
      </c>
      <c r="O64" s="30">
        <f t="shared" si="26"/>
        <v>0.75</v>
      </c>
      <c r="P64" s="31">
        <f t="shared" si="27"/>
        <v>1</v>
      </c>
      <c r="Q64" s="35">
        <f t="shared" si="28"/>
        <v>0</v>
      </c>
      <c r="R64" s="28">
        <f t="shared" si="29"/>
        <v>1</v>
      </c>
      <c r="S64" s="29">
        <f t="shared" si="30"/>
        <v>1</v>
      </c>
      <c r="T64" s="30">
        <f t="shared" si="31"/>
        <v>1</v>
      </c>
      <c r="U64" s="31">
        <f t="shared" si="32"/>
        <v>1</v>
      </c>
      <c r="V64" s="35">
        <f t="shared" si="33"/>
        <v>1</v>
      </c>
      <c r="W64" s="32">
        <f t="shared" si="34"/>
        <v>0.55000000000000004</v>
      </c>
    </row>
    <row r="65" spans="1:23" x14ac:dyDescent="0.25">
      <c r="A65" s="36">
        <v>1</v>
      </c>
      <c r="B65" s="36">
        <v>9</v>
      </c>
      <c r="C65" s="36">
        <v>3</v>
      </c>
      <c r="D65" s="36">
        <v>3</v>
      </c>
      <c r="E65" s="36">
        <v>99</v>
      </c>
      <c r="F65" s="36">
        <v>1</v>
      </c>
      <c r="G65" s="36">
        <v>1</v>
      </c>
      <c r="H65" s="36">
        <v>1</v>
      </c>
      <c r="I65" s="36">
        <v>99</v>
      </c>
      <c r="J65" s="36">
        <v>1</v>
      </c>
      <c r="K65" s="36">
        <v>2</v>
      </c>
      <c r="M65" s="28">
        <f t="shared" si="24"/>
        <v>0</v>
      </c>
      <c r="N65" s="29">
        <f t="shared" si="25"/>
        <v>1</v>
      </c>
      <c r="O65" s="30">
        <f t="shared" si="26"/>
        <v>0.5</v>
      </c>
      <c r="P65" s="31">
        <f t="shared" si="27"/>
        <v>1</v>
      </c>
      <c r="Q65" s="35">
        <f t="shared" si="28"/>
        <v>1</v>
      </c>
      <c r="R65" s="28">
        <f t="shared" si="29"/>
        <v>0</v>
      </c>
      <c r="S65" s="29">
        <f t="shared" si="30"/>
        <v>1</v>
      </c>
      <c r="T65" s="30">
        <f t="shared" si="31"/>
        <v>0</v>
      </c>
      <c r="U65" s="31">
        <f t="shared" si="32"/>
        <v>1</v>
      </c>
      <c r="V65" s="35">
        <f t="shared" si="33"/>
        <v>1</v>
      </c>
      <c r="W65" s="32">
        <f t="shared" si="34"/>
        <v>1</v>
      </c>
    </row>
    <row r="66" spans="1:23" x14ac:dyDescent="0.25">
      <c r="A66" s="36">
        <v>2</v>
      </c>
      <c r="B66" s="36">
        <v>7</v>
      </c>
      <c r="C66" s="36">
        <v>3</v>
      </c>
      <c r="D66" s="36">
        <v>3</v>
      </c>
      <c r="E66" s="36">
        <v>3</v>
      </c>
      <c r="F66" s="36">
        <v>2</v>
      </c>
      <c r="G66" s="36">
        <v>2</v>
      </c>
      <c r="H66" s="36">
        <v>2</v>
      </c>
      <c r="I66" s="36">
        <v>2</v>
      </c>
      <c r="J66" s="36">
        <v>1</v>
      </c>
      <c r="K66" s="36">
        <v>1</v>
      </c>
      <c r="M66" s="28">
        <f t="shared" si="24"/>
        <v>0</v>
      </c>
      <c r="N66" s="29">
        <f t="shared" si="25"/>
        <v>0.5</v>
      </c>
      <c r="O66" s="30">
        <f t="shared" si="26"/>
        <v>0.5</v>
      </c>
      <c r="P66" s="31">
        <f t="shared" si="27"/>
        <v>1</v>
      </c>
      <c r="Q66" s="35">
        <f t="shared" si="28"/>
        <v>1</v>
      </c>
      <c r="R66" s="28">
        <f t="shared" si="29"/>
        <v>1</v>
      </c>
      <c r="S66" s="29">
        <f t="shared" si="30"/>
        <v>1</v>
      </c>
      <c r="T66" s="30">
        <f t="shared" si="31"/>
        <v>1</v>
      </c>
      <c r="U66" s="31">
        <f t="shared" si="32"/>
        <v>1</v>
      </c>
      <c r="V66" s="35">
        <f t="shared" si="33"/>
        <v>1</v>
      </c>
      <c r="W66" s="32">
        <f t="shared" si="34"/>
        <v>0.6</v>
      </c>
    </row>
    <row r="67" spans="1:23" x14ac:dyDescent="0.25">
      <c r="A67" s="36">
        <v>7</v>
      </c>
      <c r="B67" s="36">
        <v>12</v>
      </c>
      <c r="C67" s="36">
        <v>3</v>
      </c>
      <c r="D67" s="36">
        <v>3</v>
      </c>
      <c r="E67" s="36">
        <v>2</v>
      </c>
      <c r="F67" s="36">
        <v>3</v>
      </c>
      <c r="G67" s="36">
        <v>2</v>
      </c>
      <c r="H67" s="36">
        <v>2</v>
      </c>
      <c r="I67" s="36">
        <v>2</v>
      </c>
      <c r="J67" s="36">
        <v>1</v>
      </c>
      <c r="K67" s="36">
        <v>6</v>
      </c>
      <c r="M67" s="28">
        <f t="shared" si="24"/>
        <v>0.25</v>
      </c>
      <c r="N67" s="29">
        <f t="shared" si="25"/>
        <v>0.25</v>
      </c>
      <c r="O67" s="30">
        <f t="shared" si="26"/>
        <v>0.5</v>
      </c>
      <c r="P67" s="31">
        <f t="shared" si="27"/>
        <v>1</v>
      </c>
      <c r="Q67" s="35">
        <f t="shared" si="28"/>
        <v>0</v>
      </c>
      <c r="R67" s="28">
        <f t="shared" si="29"/>
        <v>1</v>
      </c>
      <c r="S67" s="29">
        <f t="shared" si="30"/>
        <v>1</v>
      </c>
      <c r="T67" s="30">
        <f t="shared" si="31"/>
        <v>1</v>
      </c>
      <c r="U67" s="31">
        <f t="shared" si="32"/>
        <v>1</v>
      </c>
      <c r="V67" s="35">
        <f t="shared" si="33"/>
        <v>1</v>
      </c>
      <c r="W67" s="32">
        <f t="shared" si="34"/>
        <v>0.4</v>
      </c>
    </row>
    <row r="68" spans="1:23" x14ac:dyDescent="0.25">
      <c r="A68" s="36">
        <v>5</v>
      </c>
      <c r="B68" s="36">
        <v>6</v>
      </c>
      <c r="C68" s="36">
        <v>3</v>
      </c>
      <c r="D68" s="36">
        <v>3</v>
      </c>
      <c r="E68" s="36">
        <v>1</v>
      </c>
      <c r="F68" s="36">
        <v>3</v>
      </c>
      <c r="G68" s="36">
        <v>99</v>
      </c>
      <c r="H68" s="36">
        <v>2</v>
      </c>
      <c r="I68" s="36">
        <v>2</v>
      </c>
      <c r="J68" s="36">
        <v>3</v>
      </c>
      <c r="K68" s="36">
        <v>4</v>
      </c>
      <c r="M68" s="28">
        <f t="shared" si="24"/>
        <v>0.5</v>
      </c>
      <c r="N68" s="29">
        <f t="shared" si="25"/>
        <v>0</v>
      </c>
      <c r="O68" s="30">
        <f t="shared" si="26"/>
        <v>0.5</v>
      </c>
      <c r="P68" s="31">
        <f t="shared" si="27"/>
        <v>0.5</v>
      </c>
      <c r="Q68" s="35">
        <f t="shared" si="28"/>
        <v>0.5</v>
      </c>
      <c r="R68" s="28">
        <f t="shared" si="29"/>
        <v>1</v>
      </c>
      <c r="S68" s="29">
        <f t="shared" si="30"/>
        <v>0</v>
      </c>
      <c r="T68" s="30">
        <f t="shared" si="31"/>
        <v>1</v>
      </c>
      <c r="U68" s="31">
        <f t="shared" si="32"/>
        <v>1</v>
      </c>
      <c r="V68" s="35">
        <f t="shared" si="33"/>
        <v>1</v>
      </c>
      <c r="W68" s="32">
        <f t="shared" si="34"/>
        <v>0.5</v>
      </c>
    </row>
    <row r="69" spans="1:23" x14ac:dyDescent="0.25">
      <c r="A69" s="36">
        <v>3</v>
      </c>
      <c r="B69" s="36">
        <v>1</v>
      </c>
      <c r="C69" s="36">
        <v>3</v>
      </c>
      <c r="D69" s="36">
        <v>2</v>
      </c>
      <c r="E69" s="36">
        <v>3</v>
      </c>
      <c r="F69" s="36">
        <v>2</v>
      </c>
      <c r="G69" s="36">
        <v>1</v>
      </c>
      <c r="H69" s="36">
        <v>2</v>
      </c>
      <c r="I69" s="36">
        <v>2</v>
      </c>
      <c r="J69" s="36">
        <v>1</v>
      </c>
      <c r="K69" s="36">
        <v>3</v>
      </c>
      <c r="M69" s="28">
        <f t="shared" si="24"/>
        <v>0.25</v>
      </c>
      <c r="N69" s="29">
        <f t="shared" si="25"/>
        <v>0.75</v>
      </c>
      <c r="O69" s="30">
        <f t="shared" si="26"/>
        <v>0.5</v>
      </c>
      <c r="P69" s="31">
        <f t="shared" si="27"/>
        <v>1</v>
      </c>
      <c r="Q69" s="35">
        <f t="shared" si="28"/>
        <v>0.5</v>
      </c>
      <c r="R69" s="28">
        <f t="shared" si="29"/>
        <v>1</v>
      </c>
      <c r="S69" s="29">
        <f t="shared" si="30"/>
        <v>1</v>
      </c>
      <c r="T69" s="30">
        <f t="shared" si="31"/>
        <v>1</v>
      </c>
      <c r="U69" s="31">
        <f t="shared" si="32"/>
        <v>1</v>
      </c>
      <c r="V69" s="35">
        <f t="shared" si="33"/>
        <v>1</v>
      </c>
      <c r="W69" s="32">
        <f t="shared" si="34"/>
        <v>0.6</v>
      </c>
    </row>
    <row r="70" spans="1:23" x14ac:dyDescent="0.25">
      <c r="A70" s="36">
        <v>9</v>
      </c>
      <c r="B70" s="36">
        <v>16</v>
      </c>
      <c r="C70" s="36">
        <v>3</v>
      </c>
      <c r="D70" s="36">
        <v>2</v>
      </c>
      <c r="E70" s="36">
        <v>3</v>
      </c>
      <c r="F70" s="36">
        <v>2</v>
      </c>
      <c r="G70" s="36">
        <v>2</v>
      </c>
      <c r="H70" s="36">
        <v>2</v>
      </c>
      <c r="I70" s="36">
        <v>1</v>
      </c>
      <c r="J70" s="36">
        <v>3</v>
      </c>
      <c r="K70" s="36">
        <v>6</v>
      </c>
      <c r="M70" s="28">
        <f t="shared" si="24"/>
        <v>0.25</v>
      </c>
      <c r="N70" s="29">
        <f t="shared" si="25"/>
        <v>0.5</v>
      </c>
      <c r="O70" s="30">
        <f t="shared" si="26"/>
        <v>0.75</v>
      </c>
      <c r="P70" s="31">
        <f t="shared" si="27"/>
        <v>0.5</v>
      </c>
      <c r="Q70" s="35">
        <f t="shared" si="28"/>
        <v>0</v>
      </c>
      <c r="R70" s="28">
        <f t="shared" si="29"/>
        <v>1</v>
      </c>
      <c r="S70" s="29">
        <f t="shared" si="30"/>
        <v>1</v>
      </c>
      <c r="T70" s="30">
        <f t="shared" si="31"/>
        <v>1</v>
      </c>
      <c r="U70" s="31">
        <f t="shared" si="32"/>
        <v>1</v>
      </c>
      <c r="V70" s="35">
        <f t="shared" si="33"/>
        <v>1</v>
      </c>
      <c r="W70" s="32">
        <f t="shared" si="34"/>
        <v>0.4</v>
      </c>
    </row>
    <row r="71" spans="1:23" x14ac:dyDescent="0.25">
      <c r="A71" s="36">
        <v>5</v>
      </c>
      <c r="B71" s="36">
        <v>7</v>
      </c>
      <c r="C71" s="36">
        <v>3</v>
      </c>
      <c r="D71" s="36">
        <v>3</v>
      </c>
      <c r="E71" s="36">
        <v>2</v>
      </c>
      <c r="F71" s="36">
        <v>2</v>
      </c>
      <c r="G71" s="36">
        <v>2</v>
      </c>
      <c r="H71" s="36">
        <v>1</v>
      </c>
      <c r="I71" s="36">
        <v>3</v>
      </c>
      <c r="J71" s="36">
        <v>2</v>
      </c>
      <c r="K71" s="36">
        <v>4</v>
      </c>
      <c r="M71" s="28">
        <f t="shared" si="24"/>
        <v>0.25</v>
      </c>
      <c r="N71" s="29">
        <f t="shared" si="25"/>
        <v>0.5</v>
      </c>
      <c r="O71" s="30">
        <f t="shared" si="26"/>
        <v>0.5</v>
      </c>
      <c r="P71" s="31">
        <f t="shared" si="27"/>
        <v>1</v>
      </c>
      <c r="Q71" s="35">
        <f t="shared" si="28"/>
        <v>0.5</v>
      </c>
      <c r="R71" s="28">
        <f t="shared" si="29"/>
        <v>1</v>
      </c>
      <c r="S71" s="29">
        <f t="shared" si="30"/>
        <v>1</v>
      </c>
      <c r="T71" s="30">
        <f t="shared" si="31"/>
        <v>1</v>
      </c>
      <c r="U71" s="31">
        <f t="shared" si="32"/>
        <v>1</v>
      </c>
      <c r="V71" s="35">
        <f t="shared" si="33"/>
        <v>1</v>
      </c>
      <c r="W71" s="32">
        <f t="shared" si="34"/>
        <v>0.55000000000000004</v>
      </c>
    </row>
    <row r="72" spans="1:23" x14ac:dyDescent="0.25">
      <c r="A72" s="36">
        <v>3</v>
      </c>
      <c r="B72" s="36">
        <v>10</v>
      </c>
      <c r="C72" s="36">
        <v>3</v>
      </c>
      <c r="D72" s="36">
        <v>3</v>
      </c>
      <c r="E72" s="36">
        <v>3</v>
      </c>
      <c r="F72" s="36">
        <v>2</v>
      </c>
      <c r="G72" s="36">
        <v>2</v>
      </c>
      <c r="H72" s="36">
        <v>1</v>
      </c>
      <c r="I72" s="36">
        <v>1</v>
      </c>
      <c r="J72" s="36">
        <v>3</v>
      </c>
      <c r="K72" s="36">
        <v>3</v>
      </c>
      <c r="M72" s="28">
        <f t="shared" si="24"/>
        <v>0</v>
      </c>
      <c r="N72" s="29">
        <f t="shared" si="25"/>
        <v>0.5</v>
      </c>
      <c r="O72" s="30">
        <f t="shared" si="26"/>
        <v>1</v>
      </c>
      <c r="P72" s="31">
        <f t="shared" si="27"/>
        <v>0.5</v>
      </c>
      <c r="Q72" s="35">
        <f t="shared" si="28"/>
        <v>0.5</v>
      </c>
      <c r="R72" s="28">
        <f t="shared" si="29"/>
        <v>1</v>
      </c>
      <c r="S72" s="29">
        <f t="shared" si="30"/>
        <v>1</v>
      </c>
      <c r="T72" s="30">
        <f t="shared" si="31"/>
        <v>1</v>
      </c>
      <c r="U72" s="31">
        <f t="shared" si="32"/>
        <v>1</v>
      </c>
      <c r="V72" s="35">
        <f t="shared" si="33"/>
        <v>1</v>
      </c>
      <c r="W72" s="32">
        <f t="shared" si="34"/>
        <v>0.5</v>
      </c>
    </row>
    <row r="73" spans="1:23" x14ac:dyDescent="0.25">
      <c r="A73" s="36">
        <v>9</v>
      </c>
      <c r="B73" s="36">
        <v>11</v>
      </c>
      <c r="C73" s="36">
        <v>3</v>
      </c>
      <c r="D73" s="36">
        <v>2</v>
      </c>
      <c r="E73" s="36">
        <v>1</v>
      </c>
      <c r="F73" s="36">
        <v>2</v>
      </c>
      <c r="G73" s="36">
        <v>2</v>
      </c>
      <c r="H73" s="36">
        <v>1</v>
      </c>
      <c r="I73" s="36">
        <v>1</v>
      </c>
      <c r="J73" s="36">
        <v>1</v>
      </c>
      <c r="K73" s="36">
        <v>6</v>
      </c>
      <c r="M73" s="28">
        <f t="shared" ref="M73:M104" si="35">(IF(D73=1,2,IF(D73=2,1,0))+IF(E73=1,2,IF(E73=2,1,0)))*0.25</f>
        <v>0.75</v>
      </c>
      <c r="N73" s="29">
        <f t="shared" ref="N73:N104" si="36">(IF(F73=1,2,IF(F73=2,1,0))+IF(G73=1,2,IF(G73=2,1,0)))*0.25</f>
        <v>0.5</v>
      </c>
      <c r="O73" s="30">
        <f t="shared" ref="O73:O104" si="37">(IF(H73=1,2,IF(H73=2,1,0))+IF(I73=1,2,IF(I73=2,1,0)))*0.25</f>
        <v>1</v>
      </c>
      <c r="P73" s="31">
        <f t="shared" ref="P73:P104" si="38">IF(J73&gt;4,0,IF(J73&gt;2,0.5,1))</f>
        <v>1</v>
      </c>
      <c r="Q73" s="35">
        <f t="shared" ref="Q73:Q104" si="39">IF(K73&gt;4,0,IF(K73&gt;2,0.5,1))</f>
        <v>0</v>
      </c>
      <c r="R73" s="28">
        <f t="shared" si="29"/>
        <v>1</v>
      </c>
      <c r="S73" s="29">
        <f t="shared" si="30"/>
        <v>1</v>
      </c>
      <c r="T73" s="30">
        <f t="shared" si="31"/>
        <v>1</v>
      </c>
      <c r="U73" s="31">
        <f t="shared" si="32"/>
        <v>1</v>
      </c>
      <c r="V73" s="35">
        <f t="shared" si="33"/>
        <v>1</v>
      </c>
      <c r="W73" s="32">
        <f t="shared" ref="W73:W104" si="40">(M73*R73+N73*S73+O73*T73+P73*U73+Q73*V73)/SUM(R73:V73)</f>
        <v>0.65</v>
      </c>
    </row>
    <row r="74" spans="1:23" x14ac:dyDescent="0.25">
      <c r="A74" s="36">
        <v>9</v>
      </c>
      <c r="B74" s="36">
        <v>7</v>
      </c>
      <c r="C74" s="36">
        <v>3</v>
      </c>
      <c r="D74" s="36">
        <v>2</v>
      </c>
      <c r="E74" s="36">
        <v>2</v>
      </c>
      <c r="F74" s="36">
        <v>2</v>
      </c>
      <c r="G74" s="36">
        <v>1</v>
      </c>
      <c r="H74" s="36">
        <v>1</v>
      </c>
      <c r="I74" s="36">
        <v>1</v>
      </c>
      <c r="J74" s="36">
        <v>2</v>
      </c>
      <c r="K74" s="36">
        <v>1</v>
      </c>
      <c r="M74" s="28">
        <f t="shared" si="35"/>
        <v>0.5</v>
      </c>
      <c r="N74" s="29">
        <f t="shared" si="36"/>
        <v>0.75</v>
      </c>
      <c r="O74" s="30">
        <f t="shared" si="37"/>
        <v>1</v>
      </c>
      <c r="P74" s="31">
        <f t="shared" si="38"/>
        <v>1</v>
      </c>
      <c r="Q74" s="35">
        <f t="shared" si="39"/>
        <v>1</v>
      </c>
      <c r="R74" s="28">
        <f t="shared" si="29"/>
        <v>1</v>
      </c>
      <c r="S74" s="29">
        <f t="shared" si="30"/>
        <v>1</v>
      </c>
      <c r="T74" s="30">
        <f t="shared" si="31"/>
        <v>1</v>
      </c>
      <c r="U74" s="31">
        <f t="shared" si="32"/>
        <v>1</v>
      </c>
      <c r="V74" s="35">
        <f t="shared" si="33"/>
        <v>1</v>
      </c>
      <c r="W74" s="32">
        <f t="shared" si="40"/>
        <v>0.85</v>
      </c>
    </row>
    <row r="75" spans="1:23" x14ac:dyDescent="0.25">
      <c r="A75" s="36">
        <v>9</v>
      </c>
      <c r="B75" s="36">
        <v>4</v>
      </c>
      <c r="C75" s="36">
        <v>3</v>
      </c>
      <c r="D75" s="36">
        <v>3</v>
      </c>
      <c r="E75" s="36">
        <v>2</v>
      </c>
      <c r="F75" s="36">
        <v>2</v>
      </c>
      <c r="G75" s="36">
        <v>2</v>
      </c>
      <c r="H75" s="36">
        <v>1</v>
      </c>
      <c r="I75" s="36">
        <v>1</v>
      </c>
      <c r="J75" s="36">
        <v>1</v>
      </c>
      <c r="K75" s="36">
        <v>1</v>
      </c>
      <c r="M75" s="28">
        <f t="shared" si="35"/>
        <v>0.25</v>
      </c>
      <c r="N75" s="29">
        <f t="shared" si="36"/>
        <v>0.5</v>
      </c>
      <c r="O75" s="30">
        <f t="shared" si="37"/>
        <v>1</v>
      </c>
      <c r="P75" s="31">
        <f t="shared" si="38"/>
        <v>1</v>
      </c>
      <c r="Q75" s="35">
        <f t="shared" si="39"/>
        <v>1</v>
      </c>
      <c r="R75" s="28">
        <f t="shared" si="29"/>
        <v>1</v>
      </c>
      <c r="S75" s="29">
        <f t="shared" si="30"/>
        <v>1</v>
      </c>
      <c r="T75" s="30">
        <f t="shared" si="31"/>
        <v>1</v>
      </c>
      <c r="U75" s="31">
        <f t="shared" si="32"/>
        <v>1</v>
      </c>
      <c r="V75" s="35">
        <f t="shared" si="33"/>
        <v>1</v>
      </c>
      <c r="W75" s="32">
        <f t="shared" si="40"/>
        <v>0.75</v>
      </c>
    </row>
    <row r="76" spans="1:23" x14ac:dyDescent="0.25">
      <c r="A76" s="36">
        <v>6</v>
      </c>
      <c r="B76" s="36">
        <v>9</v>
      </c>
      <c r="C76" s="36">
        <v>3</v>
      </c>
      <c r="D76" s="36">
        <v>3</v>
      </c>
      <c r="E76" s="36">
        <v>2</v>
      </c>
      <c r="F76" s="36">
        <v>2</v>
      </c>
      <c r="G76" s="36">
        <v>2</v>
      </c>
      <c r="H76" s="36">
        <v>2</v>
      </c>
      <c r="I76" s="36">
        <v>1</v>
      </c>
      <c r="J76" s="36">
        <v>5</v>
      </c>
      <c r="K76" s="36">
        <v>1</v>
      </c>
      <c r="M76" s="28">
        <f t="shared" si="35"/>
        <v>0.25</v>
      </c>
      <c r="N76" s="29">
        <f t="shared" si="36"/>
        <v>0.5</v>
      </c>
      <c r="O76" s="30">
        <f t="shared" si="37"/>
        <v>0.75</v>
      </c>
      <c r="P76" s="31">
        <f t="shared" si="38"/>
        <v>0</v>
      </c>
      <c r="Q76" s="35">
        <f t="shared" si="39"/>
        <v>1</v>
      </c>
      <c r="R76" s="28">
        <f t="shared" si="29"/>
        <v>1</v>
      </c>
      <c r="S76" s="29">
        <f t="shared" si="30"/>
        <v>1</v>
      </c>
      <c r="T76" s="30">
        <f t="shared" si="31"/>
        <v>1</v>
      </c>
      <c r="U76" s="31">
        <f t="shared" si="32"/>
        <v>1</v>
      </c>
      <c r="V76" s="35">
        <f t="shared" si="33"/>
        <v>1</v>
      </c>
      <c r="W76" s="32">
        <f t="shared" si="40"/>
        <v>0.5</v>
      </c>
    </row>
    <row r="77" spans="1:23" x14ac:dyDescent="0.25">
      <c r="A77" s="36">
        <v>9</v>
      </c>
      <c r="B77" s="36">
        <v>6</v>
      </c>
      <c r="C77" s="36">
        <v>3</v>
      </c>
      <c r="D77" s="36">
        <v>2</v>
      </c>
      <c r="E77" s="36">
        <v>2</v>
      </c>
      <c r="F77" s="36">
        <v>1</v>
      </c>
      <c r="G77" s="36">
        <v>2</v>
      </c>
      <c r="H77" s="36">
        <v>2</v>
      </c>
      <c r="I77" s="36">
        <v>2</v>
      </c>
      <c r="J77" s="36">
        <v>3</v>
      </c>
      <c r="K77" s="36">
        <v>6</v>
      </c>
      <c r="M77" s="28">
        <f t="shared" si="35"/>
        <v>0.5</v>
      </c>
      <c r="N77" s="29">
        <f t="shared" si="36"/>
        <v>0.75</v>
      </c>
      <c r="O77" s="30">
        <f t="shared" si="37"/>
        <v>0.5</v>
      </c>
      <c r="P77" s="31">
        <f t="shared" si="38"/>
        <v>0.5</v>
      </c>
      <c r="Q77" s="35">
        <f t="shared" si="39"/>
        <v>0</v>
      </c>
      <c r="R77" s="28">
        <f t="shared" si="29"/>
        <v>1</v>
      </c>
      <c r="S77" s="29">
        <f t="shared" si="30"/>
        <v>1</v>
      </c>
      <c r="T77" s="30">
        <f t="shared" si="31"/>
        <v>1</v>
      </c>
      <c r="U77" s="31">
        <f t="shared" si="32"/>
        <v>1</v>
      </c>
      <c r="V77" s="35">
        <f t="shared" si="33"/>
        <v>1</v>
      </c>
      <c r="W77" s="32">
        <f t="shared" si="40"/>
        <v>0.45</v>
      </c>
    </row>
    <row r="78" spans="1:23" x14ac:dyDescent="0.25">
      <c r="A78" s="36">
        <v>1</v>
      </c>
      <c r="B78" s="36">
        <v>1</v>
      </c>
      <c r="C78" s="36">
        <v>3</v>
      </c>
      <c r="D78" s="36">
        <v>1</v>
      </c>
      <c r="E78" s="36">
        <v>2</v>
      </c>
      <c r="F78" s="36">
        <v>2</v>
      </c>
      <c r="G78" s="36">
        <v>1</v>
      </c>
      <c r="H78" s="36">
        <v>3</v>
      </c>
      <c r="I78" s="36">
        <v>1</v>
      </c>
      <c r="J78" s="36">
        <v>3</v>
      </c>
      <c r="K78" s="36">
        <v>1</v>
      </c>
      <c r="M78" s="28">
        <f t="shared" si="35"/>
        <v>0.75</v>
      </c>
      <c r="N78" s="29">
        <f t="shared" si="36"/>
        <v>0.75</v>
      </c>
      <c r="O78" s="30">
        <f t="shared" si="37"/>
        <v>0.5</v>
      </c>
      <c r="P78" s="31">
        <f t="shared" si="38"/>
        <v>0.5</v>
      </c>
      <c r="Q78" s="35">
        <f t="shared" si="39"/>
        <v>1</v>
      </c>
      <c r="R78" s="28">
        <f t="shared" si="29"/>
        <v>1</v>
      </c>
      <c r="S78" s="29">
        <f t="shared" si="30"/>
        <v>1</v>
      </c>
      <c r="T78" s="30">
        <f t="shared" si="31"/>
        <v>1</v>
      </c>
      <c r="U78" s="31">
        <f t="shared" si="32"/>
        <v>1</v>
      </c>
      <c r="V78" s="35">
        <f t="shared" si="33"/>
        <v>1</v>
      </c>
      <c r="W78" s="32">
        <f t="shared" si="40"/>
        <v>0.7</v>
      </c>
    </row>
    <row r="79" spans="1:23" x14ac:dyDescent="0.25">
      <c r="A79" s="36">
        <v>9</v>
      </c>
      <c r="B79" s="36">
        <v>1</v>
      </c>
      <c r="C79" s="36">
        <v>3</v>
      </c>
      <c r="D79" s="36">
        <v>3</v>
      </c>
      <c r="E79" s="36">
        <v>2</v>
      </c>
      <c r="F79" s="36">
        <v>2</v>
      </c>
      <c r="G79" s="36">
        <v>2</v>
      </c>
      <c r="H79" s="36">
        <v>1</v>
      </c>
      <c r="I79" s="36">
        <v>2</v>
      </c>
      <c r="J79" s="36">
        <v>3</v>
      </c>
      <c r="K79" s="36">
        <v>4</v>
      </c>
      <c r="M79" s="28">
        <f t="shared" si="35"/>
        <v>0.25</v>
      </c>
      <c r="N79" s="29">
        <f t="shared" si="36"/>
        <v>0.5</v>
      </c>
      <c r="O79" s="30">
        <f t="shared" si="37"/>
        <v>0.75</v>
      </c>
      <c r="P79" s="31">
        <f t="shared" si="38"/>
        <v>0.5</v>
      </c>
      <c r="Q79" s="35">
        <f t="shared" si="39"/>
        <v>0.5</v>
      </c>
      <c r="R79" s="28">
        <f t="shared" si="29"/>
        <v>1</v>
      </c>
      <c r="S79" s="29">
        <f t="shared" si="30"/>
        <v>1</v>
      </c>
      <c r="T79" s="30">
        <f t="shared" si="31"/>
        <v>1</v>
      </c>
      <c r="U79" s="31">
        <f t="shared" si="32"/>
        <v>1</v>
      </c>
      <c r="V79" s="35">
        <f t="shared" si="33"/>
        <v>1</v>
      </c>
      <c r="W79" s="32">
        <f t="shared" si="40"/>
        <v>0.5</v>
      </c>
    </row>
    <row r="80" spans="1:23" x14ac:dyDescent="0.25">
      <c r="A80" s="36">
        <v>6</v>
      </c>
      <c r="B80" s="36">
        <v>1</v>
      </c>
      <c r="C80" s="36">
        <v>3</v>
      </c>
      <c r="D80" s="36">
        <v>1</v>
      </c>
      <c r="E80" s="36">
        <v>3</v>
      </c>
      <c r="F80" s="36">
        <v>2</v>
      </c>
      <c r="G80" s="36">
        <v>2</v>
      </c>
      <c r="H80" s="36">
        <v>2</v>
      </c>
      <c r="I80" s="36">
        <v>2</v>
      </c>
      <c r="J80" s="36">
        <v>6</v>
      </c>
      <c r="K80" s="36">
        <v>6</v>
      </c>
      <c r="M80" s="28">
        <f t="shared" si="35"/>
        <v>0.5</v>
      </c>
      <c r="N80" s="29">
        <f t="shared" si="36"/>
        <v>0.5</v>
      </c>
      <c r="O80" s="30">
        <f t="shared" si="37"/>
        <v>0.5</v>
      </c>
      <c r="P80" s="31">
        <f t="shared" si="38"/>
        <v>0</v>
      </c>
      <c r="Q80" s="35">
        <f t="shared" si="39"/>
        <v>0</v>
      </c>
      <c r="R80" s="28">
        <f t="shared" si="29"/>
        <v>1</v>
      </c>
      <c r="S80" s="29">
        <f t="shared" si="30"/>
        <v>1</v>
      </c>
      <c r="T80" s="30">
        <f t="shared" si="31"/>
        <v>1</v>
      </c>
      <c r="U80" s="31">
        <f t="shared" si="32"/>
        <v>1</v>
      </c>
      <c r="V80" s="35">
        <f t="shared" si="33"/>
        <v>1</v>
      </c>
      <c r="W80" s="32">
        <f t="shared" si="40"/>
        <v>0.3</v>
      </c>
    </row>
    <row r="81" spans="1:23" x14ac:dyDescent="0.25">
      <c r="A81" s="36">
        <v>6</v>
      </c>
      <c r="B81" s="36">
        <v>9</v>
      </c>
      <c r="C81" s="36">
        <v>3</v>
      </c>
      <c r="D81" s="36">
        <v>1</v>
      </c>
      <c r="E81" s="36">
        <v>3</v>
      </c>
      <c r="F81" s="36">
        <v>3</v>
      </c>
      <c r="G81" s="36">
        <v>1</v>
      </c>
      <c r="H81" s="36">
        <v>1</v>
      </c>
      <c r="I81" s="36">
        <v>2</v>
      </c>
      <c r="J81" s="36">
        <v>3</v>
      </c>
      <c r="K81" s="36">
        <v>4</v>
      </c>
      <c r="M81" s="28">
        <f t="shared" si="35"/>
        <v>0.5</v>
      </c>
      <c r="N81" s="29">
        <f t="shared" si="36"/>
        <v>0.5</v>
      </c>
      <c r="O81" s="30">
        <f t="shared" si="37"/>
        <v>0.75</v>
      </c>
      <c r="P81" s="31">
        <f t="shared" si="38"/>
        <v>0.5</v>
      </c>
      <c r="Q81" s="35">
        <f t="shared" si="39"/>
        <v>0.5</v>
      </c>
      <c r="R81" s="28">
        <f t="shared" si="29"/>
        <v>1</v>
      </c>
      <c r="S81" s="29">
        <f t="shared" si="30"/>
        <v>1</v>
      </c>
      <c r="T81" s="30">
        <f t="shared" si="31"/>
        <v>1</v>
      </c>
      <c r="U81" s="31">
        <f t="shared" si="32"/>
        <v>1</v>
      </c>
      <c r="V81" s="35">
        <f t="shared" si="33"/>
        <v>1</v>
      </c>
      <c r="W81" s="32">
        <f t="shared" si="40"/>
        <v>0.55000000000000004</v>
      </c>
    </row>
    <row r="82" spans="1:23" x14ac:dyDescent="0.25">
      <c r="A82" s="36">
        <v>5</v>
      </c>
      <c r="B82" s="36">
        <v>1</v>
      </c>
      <c r="C82" s="36">
        <v>3</v>
      </c>
      <c r="D82" s="36">
        <v>1</v>
      </c>
      <c r="E82" s="36">
        <v>3</v>
      </c>
      <c r="F82" s="36">
        <v>1</v>
      </c>
      <c r="G82" s="36">
        <v>1</v>
      </c>
      <c r="H82" s="36">
        <v>2</v>
      </c>
      <c r="I82" s="36">
        <v>1</v>
      </c>
      <c r="J82" s="36">
        <v>1</v>
      </c>
      <c r="K82" s="36">
        <v>4</v>
      </c>
      <c r="M82" s="28">
        <f t="shared" si="35"/>
        <v>0.5</v>
      </c>
      <c r="N82" s="29">
        <f t="shared" si="36"/>
        <v>1</v>
      </c>
      <c r="O82" s="30">
        <f t="shared" si="37"/>
        <v>0.75</v>
      </c>
      <c r="P82" s="31">
        <f t="shared" si="38"/>
        <v>1</v>
      </c>
      <c r="Q82" s="35">
        <f t="shared" si="39"/>
        <v>0.5</v>
      </c>
      <c r="R82" s="28">
        <f t="shared" si="29"/>
        <v>1</v>
      </c>
      <c r="S82" s="29">
        <f t="shared" si="30"/>
        <v>1</v>
      </c>
      <c r="T82" s="30">
        <f t="shared" si="31"/>
        <v>1</v>
      </c>
      <c r="U82" s="31">
        <f t="shared" si="32"/>
        <v>1</v>
      </c>
      <c r="V82" s="35">
        <f t="shared" si="33"/>
        <v>1</v>
      </c>
      <c r="W82" s="32">
        <f t="shared" si="40"/>
        <v>0.75</v>
      </c>
    </row>
    <row r="83" spans="1:23" x14ac:dyDescent="0.25">
      <c r="A83" s="36">
        <v>5</v>
      </c>
      <c r="B83" s="36">
        <v>4</v>
      </c>
      <c r="C83" s="36">
        <v>3</v>
      </c>
      <c r="D83" s="36">
        <v>99</v>
      </c>
      <c r="E83" s="36">
        <v>3</v>
      </c>
      <c r="F83" s="36">
        <v>2</v>
      </c>
      <c r="G83" s="36">
        <v>2</v>
      </c>
      <c r="H83" s="36">
        <v>1</v>
      </c>
      <c r="I83" s="36">
        <v>1</v>
      </c>
      <c r="J83" s="36">
        <v>2</v>
      </c>
      <c r="K83" s="36">
        <v>6</v>
      </c>
      <c r="M83" s="28">
        <f t="shared" si="35"/>
        <v>0</v>
      </c>
      <c r="N83" s="29">
        <f t="shared" si="36"/>
        <v>0.5</v>
      </c>
      <c r="O83" s="30">
        <f t="shared" si="37"/>
        <v>1</v>
      </c>
      <c r="P83" s="31">
        <f t="shared" si="38"/>
        <v>1</v>
      </c>
      <c r="Q83" s="35">
        <f t="shared" si="39"/>
        <v>0</v>
      </c>
      <c r="R83" s="28">
        <f t="shared" si="29"/>
        <v>0</v>
      </c>
      <c r="S83" s="29">
        <f t="shared" si="30"/>
        <v>1</v>
      </c>
      <c r="T83" s="30">
        <f t="shared" si="31"/>
        <v>1</v>
      </c>
      <c r="U83" s="31">
        <f t="shared" si="32"/>
        <v>1</v>
      </c>
      <c r="V83" s="35">
        <f t="shared" si="33"/>
        <v>1</v>
      </c>
      <c r="W83" s="32">
        <f t="shared" si="40"/>
        <v>0.625</v>
      </c>
    </row>
    <row r="84" spans="1:23" x14ac:dyDescent="0.25">
      <c r="A84" s="36">
        <v>6</v>
      </c>
      <c r="B84" s="36">
        <v>4</v>
      </c>
      <c r="C84" s="36">
        <v>3</v>
      </c>
      <c r="D84" s="36">
        <v>3</v>
      </c>
      <c r="E84" s="36">
        <v>1</v>
      </c>
      <c r="F84" s="36">
        <v>2</v>
      </c>
      <c r="G84" s="36">
        <v>2</v>
      </c>
      <c r="H84" s="36">
        <v>1</v>
      </c>
      <c r="I84" s="36">
        <v>2</v>
      </c>
      <c r="J84" s="36">
        <v>3</v>
      </c>
      <c r="K84" s="36">
        <v>6</v>
      </c>
      <c r="M84" s="28">
        <f t="shared" si="35"/>
        <v>0.5</v>
      </c>
      <c r="N84" s="29">
        <f t="shared" si="36"/>
        <v>0.5</v>
      </c>
      <c r="O84" s="30">
        <f t="shared" si="37"/>
        <v>0.75</v>
      </c>
      <c r="P84" s="31">
        <f t="shared" si="38"/>
        <v>0.5</v>
      </c>
      <c r="Q84" s="35">
        <f t="shared" si="39"/>
        <v>0</v>
      </c>
      <c r="R84" s="28">
        <f t="shared" si="29"/>
        <v>1</v>
      </c>
      <c r="S84" s="29">
        <f t="shared" si="30"/>
        <v>1</v>
      </c>
      <c r="T84" s="30">
        <f t="shared" si="31"/>
        <v>1</v>
      </c>
      <c r="U84" s="31">
        <f t="shared" si="32"/>
        <v>1</v>
      </c>
      <c r="V84" s="35">
        <f t="shared" si="33"/>
        <v>1</v>
      </c>
      <c r="W84" s="32">
        <f t="shared" si="40"/>
        <v>0.45</v>
      </c>
    </row>
    <row r="85" spans="1:23" x14ac:dyDescent="0.25">
      <c r="A85" s="36">
        <v>5</v>
      </c>
      <c r="B85" s="36">
        <v>2</v>
      </c>
      <c r="C85" s="36">
        <v>3</v>
      </c>
      <c r="D85" s="36">
        <v>3</v>
      </c>
      <c r="E85" s="36">
        <v>2</v>
      </c>
      <c r="F85" s="36">
        <v>3</v>
      </c>
      <c r="G85" s="36">
        <v>2</v>
      </c>
      <c r="H85" s="36">
        <v>3</v>
      </c>
      <c r="I85" s="36">
        <v>3</v>
      </c>
      <c r="J85" s="36">
        <v>4</v>
      </c>
      <c r="K85" s="36">
        <v>99</v>
      </c>
      <c r="M85" s="28">
        <f t="shared" si="35"/>
        <v>0.25</v>
      </c>
      <c r="N85" s="29">
        <f t="shared" si="36"/>
        <v>0.25</v>
      </c>
      <c r="O85" s="30">
        <f t="shared" si="37"/>
        <v>0</v>
      </c>
      <c r="P85" s="31">
        <f t="shared" si="38"/>
        <v>0.5</v>
      </c>
      <c r="Q85" s="35">
        <f t="shared" si="39"/>
        <v>0</v>
      </c>
      <c r="R85" s="28">
        <f t="shared" si="29"/>
        <v>1</v>
      </c>
      <c r="S85" s="29">
        <f t="shared" si="30"/>
        <v>1</v>
      </c>
      <c r="T85" s="30">
        <f t="shared" si="31"/>
        <v>1</v>
      </c>
      <c r="U85" s="31">
        <f t="shared" si="32"/>
        <v>1</v>
      </c>
      <c r="V85" s="35">
        <f t="shared" si="33"/>
        <v>0</v>
      </c>
      <c r="W85" s="32">
        <f t="shared" si="40"/>
        <v>0.25</v>
      </c>
    </row>
    <row r="86" spans="1:23" x14ac:dyDescent="0.25">
      <c r="A86" s="36">
        <v>4</v>
      </c>
      <c r="B86" s="36">
        <v>2</v>
      </c>
      <c r="C86" s="36">
        <v>3</v>
      </c>
      <c r="D86" s="36">
        <v>2</v>
      </c>
      <c r="E86" s="36">
        <v>1</v>
      </c>
      <c r="F86" s="36">
        <v>2</v>
      </c>
      <c r="G86" s="36">
        <v>2</v>
      </c>
      <c r="H86" s="36">
        <v>2</v>
      </c>
      <c r="I86" s="36">
        <v>2</v>
      </c>
      <c r="J86" s="36">
        <v>3</v>
      </c>
      <c r="K86" s="36">
        <v>6</v>
      </c>
      <c r="M86" s="28">
        <f t="shared" si="35"/>
        <v>0.75</v>
      </c>
      <c r="N86" s="29">
        <f t="shared" si="36"/>
        <v>0.5</v>
      </c>
      <c r="O86" s="30">
        <f t="shared" si="37"/>
        <v>0.5</v>
      </c>
      <c r="P86" s="31">
        <f t="shared" si="38"/>
        <v>0.5</v>
      </c>
      <c r="Q86" s="35">
        <f t="shared" si="39"/>
        <v>0</v>
      </c>
      <c r="R86" s="28">
        <f t="shared" si="29"/>
        <v>1</v>
      </c>
      <c r="S86" s="29">
        <f t="shared" si="30"/>
        <v>1</v>
      </c>
      <c r="T86" s="30">
        <f t="shared" si="31"/>
        <v>1</v>
      </c>
      <c r="U86" s="31">
        <f t="shared" si="32"/>
        <v>1</v>
      </c>
      <c r="V86" s="35">
        <f t="shared" si="33"/>
        <v>1</v>
      </c>
      <c r="W86" s="32">
        <f t="shared" si="40"/>
        <v>0.45</v>
      </c>
    </row>
    <row r="87" spans="1:23" x14ac:dyDescent="0.25">
      <c r="A87" s="36">
        <v>1</v>
      </c>
      <c r="B87" s="36">
        <v>3</v>
      </c>
      <c r="C87" s="36">
        <v>3</v>
      </c>
      <c r="D87" s="36">
        <v>1</v>
      </c>
      <c r="E87" s="36">
        <v>1</v>
      </c>
      <c r="F87" s="36">
        <v>1</v>
      </c>
      <c r="G87" s="36">
        <v>1</v>
      </c>
      <c r="H87" s="36">
        <v>1</v>
      </c>
      <c r="I87" s="36">
        <v>1</v>
      </c>
      <c r="J87" s="36">
        <v>3</v>
      </c>
      <c r="K87" s="36">
        <v>6</v>
      </c>
      <c r="M87" s="28">
        <f t="shared" si="35"/>
        <v>1</v>
      </c>
      <c r="N87" s="29">
        <f t="shared" si="36"/>
        <v>1</v>
      </c>
      <c r="O87" s="30">
        <f t="shared" si="37"/>
        <v>1</v>
      </c>
      <c r="P87" s="31">
        <f t="shared" si="38"/>
        <v>0.5</v>
      </c>
      <c r="Q87" s="35">
        <f t="shared" si="39"/>
        <v>0</v>
      </c>
      <c r="R87" s="28">
        <f t="shared" si="29"/>
        <v>1</v>
      </c>
      <c r="S87" s="29">
        <f t="shared" si="30"/>
        <v>1</v>
      </c>
      <c r="T87" s="30">
        <f t="shared" si="31"/>
        <v>1</v>
      </c>
      <c r="U87" s="31">
        <f t="shared" si="32"/>
        <v>1</v>
      </c>
      <c r="V87" s="35">
        <f t="shared" si="33"/>
        <v>1</v>
      </c>
      <c r="W87" s="32">
        <f t="shared" si="40"/>
        <v>0.7</v>
      </c>
    </row>
    <row r="88" spans="1:23" x14ac:dyDescent="0.25">
      <c r="A88" s="36">
        <v>3</v>
      </c>
      <c r="B88" s="36">
        <v>7</v>
      </c>
      <c r="C88" s="36">
        <v>3</v>
      </c>
      <c r="D88" s="36">
        <v>1</v>
      </c>
      <c r="E88" s="36">
        <v>1</v>
      </c>
      <c r="F88" s="36">
        <v>3</v>
      </c>
      <c r="G88" s="36">
        <v>1</v>
      </c>
      <c r="H88" s="36">
        <v>99</v>
      </c>
      <c r="I88" s="36">
        <v>1</v>
      </c>
      <c r="J88" s="36">
        <v>2</v>
      </c>
      <c r="K88" s="36">
        <v>2</v>
      </c>
      <c r="M88" s="28">
        <f t="shared" si="35"/>
        <v>1</v>
      </c>
      <c r="N88" s="29">
        <f t="shared" si="36"/>
        <v>0.5</v>
      </c>
      <c r="O88" s="30">
        <f t="shared" si="37"/>
        <v>0.5</v>
      </c>
      <c r="P88" s="31">
        <f t="shared" si="38"/>
        <v>1</v>
      </c>
      <c r="Q88" s="35">
        <f t="shared" si="39"/>
        <v>1</v>
      </c>
      <c r="R88" s="28">
        <f t="shared" si="29"/>
        <v>1</v>
      </c>
      <c r="S88" s="29">
        <f t="shared" si="30"/>
        <v>1</v>
      </c>
      <c r="T88" s="30">
        <f t="shared" si="31"/>
        <v>0</v>
      </c>
      <c r="U88" s="31">
        <f t="shared" si="32"/>
        <v>1</v>
      </c>
      <c r="V88" s="35">
        <f t="shared" si="33"/>
        <v>1</v>
      </c>
      <c r="W88" s="32">
        <f t="shared" si="40"/>
        <v>0.875</v>
      </c>
    </row>
    <row r="89" spans="1:23" x14ac:dyDescent="0.25">
      <c r="A89" s="36">
        <v>1</v>
      </c>
      <c r="B89" s="36">
        <v>6</v>
      </c>
      <c r="C89" s="36">
        <v>3</v>
      </c>
      <c r="D89" s="36">
        <v>3</v>
      </c>
      <c r="E89" s="36">
        <v>1</v>
      </c>
      <c r="F89" s="36">
        <v>1</v>
      </c>
      <c r="G89" s="36">
        <v>2</v>
      </c>
      <c r="H89" s="36">
        <v>1</v>
      </c>
      <c r="I89" s="36">
        <v>1</v>
      </c>
      <c r="J89" s="36">
        <v>2</v>
      </c>
      <c r="K89" s="36">
        <v>1</v>
      </c>
      <c r="M89" s="28">
        <f t="shared" si="35"/>
        <v>0.5</v>
      </c>
      <c r="N89" s="29">
        <f t="shared" si="36"/>
        <v>0.75</v>
      </c>
      <c r="O89" s="30">
        <f t="shared" si="37"/>
        <v>1</v>
      </c>
      <c r="P89" s="31">
        <f t="shared" si="38"/>
        <v>1</v>
      </c>
      <c r="Q89" s="35">
        <f t="shared" si="39"/>
        <v>1</v>
      </c>
      <c r="R89" s="28">
        <f t="shared" si="29"/>
        <v>1</v>
      </c>
      <c r="S89" s="29">
        <f t="shared" si="30"/>
        <v>1</v>
      </c>
      <c r="T89" s="30">
        <f t="shared" si="31"/>
        <v>1</v>
      </c>
      <c r="U89" s="31">
        <f t="shared" si="32"/>
        <v>1</v>
      </c>
      <c r="V89" s="35">
        <f t="shared" si="33"/>
        <v>1</v>
      </c>
      <c r="W89" s="32">
        <f t="shared" si="40"/>
        <v>0.85</v>
      </c>
    </row>
    <row r="90" spans="1:23" x14ac:dyDescent="0.25">
      <c r="A90" s="36">
        <v>9</v>
      </c>
      <c r="B90" s="36">
        <v>5</v>
      </c>
      <c r="C90" s="36">
        <v>3</v>
      </c>
      <c r="D90" s="36">
        <v>2</v>
      </c>
      <c r="E90" s="36">
        <v>2</v>
      </c>
      <c r="F90" s="36">
        <v>2</v>
      </c>
      <c r="G90" s="36">
        <v>2</v>
      </c>
      <c r="H90" s="36">
        <v>2</v>
      </c>
      <c r="I90" s="36">
        <v>1</v>
      </c>
      <c r="J90" s="36">
        <v>3</v>
      </c>
      <c r="K90" s="36">
        <v>4</v>
      </c>
      <c r="M90" s="28">
        <f t="shared" si="35"/>
        <v>0.5</v>
      </c>
      <c r="N90" s="29">
        <f t="shared" si="36"/>
        <v>0.5</v>
      </c>
      <c r="O90" s="30">
        <f t="shared" si="37"/>
        <v>0.75</v>
      </c>
      <c r="P90" s="31">
        <f t="shared" si="38"/>
        <v>0.5</v>
      </c>
      <c r="Q90" s="35">
        <f t="shared" si="39"/>
        <v>0.5</v>
      </c>
      <c r="R90" s="28">
        <f t="shared" si="29"/>
        <v>1</v>
      </c>
      <c r="S90" s="29">
        <f t="shared" si="30"/>
        <v>1</v>
      </c>
      <c r="T90" s="30">
        <f t="shared" si="31"/>
        <v>1</v>
      </c>
      <c r="U90" s="31">
        <f t="shared" si="32"/>
        <v>1</v>
      </c>
      <c r="V90" s="35">
        <f t="shared" si="33"/>
        <v>1</v>
      </c>
      <c r="W90" s="32">
        <f t="shared" si="40"/>
        <v>0.55000000000000004</v>
      </c>
    </row>
    <row r="91" spans="1:23" x14ac:dyDescent="0.25">
      <c r="A91" s="36">
        <v>6</v>
      </c>
      <c r="B91" s="36">
        <v>12</v>
      </c>
      <c r="C91" s="36">
        <v>3</v>
      </c>
      <c r="D91" s="36">
        <v>3</v>
      </c>
      <c r="E91" s="36">
        <v>2</v>
      </c>
      <c r="F91" s="36">
        <v>3</v>
      </c>
      <c r="G91" s="36">
        <v>3</v>
      </c>
      <c r="H91" s="36">
        <v>1</v>
      </c>
      <c r="I91" s="36">
        <v>1</v>
      </c>
      <c r="J91" s="36">
        <v>5</v>
      </c>
      <c r="K91" s="36">
        <v>3</v>
      </c>
      <c r="M91" s="28">
        <f t="shared" si="35"/>
        <v>0.25</v>
      </c>
      <c r="N91" s="29">
        <f t="shared" si="36"/>
        <v>0</v>
      </c>
      <c r="O91" s="30">
        <f t="shared" si="37"/>
        <v>1</v>
      </c>
      <c r="P91" s="31">
        <f t="shared" si="38"/>
        <v>0</v>
      </c>
      <c r="Q91" s="35">
        <f t="shared" si="39"/>
        <v>0.5</v>
      </c>
      <c r="R91" s="28">
        <f t="shared" si="29"/>
        <v>1</v>
      </c>
      <c r="S91" s="29">
        <f t="shared" si="30"/>
        <v>1</v>
      </c>
      <c r="T91" s="30">
        <f t="shared" si="31"/>
        <v>1</v>
      </c>
      <c r="U91" s="31">
        <f t="shared" si="32"/>
        <v>1</v>
      </c>
      <c r="V91" s="35">
        <f t="shared" si="33"/>
        <v>1</v>
      </c>
      <c r="W91" s="32">
        <f t="shared" si="40"/>
        <v>0.35</v>
      </c>
    </row>
    <row r="92" spans="1:23" x14ac:dyDescent="0.25">
      <c r="A92" s="36">
        <v>6</v>
      </c>
      <c r="B92" s="36">
        <v>1</v>
      </c>
      <c r="C92" s="36">
        <v>3</v>
      </c>
      <c r="D92" s="36">
        <v>2</v>
      </c>
      <c r="E92" s="36">
        <v>2</v>
      </c>
      <c r="F92" s="36">
        <v>1</v>
      </c>
      <c r="G92" s="36">
        <v>2</v>
      </c>
      <c r="H92" s="36">
        <v>2</v>
      </c>
      <c r="I92" s="36">
        <v>3</v>
      </c>
      <c r="J92" s="36">
        <v>3</v>
      </c>
      <c r="K92" s="36">
        <v>1</v>
      </c>
      <c r="M92" s="28">
        <f t="shared" si="35"/>
        <v>0.5</v>
      </c>
      <c r="N92" s="29">
        <f t="shared" si="36"/>
        <v>0.75</v>
      </c>
      <c r="O92" s="30">
        <f t="shared" si="37"/>
        <v>0.25</v>
      </c>
      <c r="P92" s="31">
        <f t="shared" si="38"/>
        <v>0.5</v>
      </c>
      <c r="Q92" s="35">
        <f t="shared" si="39"/>
        <v>1</v>
      </c>
      <c r="R92" s="28">
        <f t="shared" si="29"/>
        <v>1</v>
      </c>
      <c r="S92" s="29">
        <f t="shared" si="30"/>
        <v>1</v>
      </c>
      <c r="T92" s="30">
        <f t="shared" si="31"/>
        <v>1</v>
      </c>
      <c r="U92" s="31">
        <f t="shared" si="32"/>
        <v>1</v>
      </c>
      <c r="V92" s="35">
        <f t="shared" si="33"/>
        <v>1</v>
      </c>
      <c r="W92" s="32">
        <f t="shared" si="40"/>
        <v>0.6</v>
      </c>
    </row>
    <row r="93" spans="1:23" x14ac:dyDescent="0.25">
      <c r="A93" s="36">
        <v>3</v>
      </c>
      <c r="B93" s="36">
        <v>10</v>
      </c>
      <c r="C93" s="36">
        <v>3</v>
      </c>
      <c r="D93" s="36">
        <v>3</v>
      </c>
      <c r="E93" s="36">
        <v>99</v>
      </c>
      <c r="F93" s="36">
        <v>3</v>
      </c>
      <c r="G93" s="36">
        <v>2</v>
      </c>
      <c r="H93" s="36">
        <v>1</v>
      </c>
      <c r="I93" s="36">
        <v>1</v>
      </c>
      <c r="J93" s="36">
        <v>3</v>
      </c>
      <c r="K93" s="36">
        <v>6</v>
      </c>
      <c r="M93" s="28">
        <f t="shared" si="35"/>
        <v>0</v>
      </c>
      <c r="N93" s="29">
        <f t="shared" si="36"/>
        <v>0.25</v>
      </c>
      <c r="O93" s="30">
        <f t="shared" si="37"/>
        <v>1</v>
      </c>
      <c r="P93" s="31">
        <f t="shared" si="38"/>
        <v>0.5</v>
      </c>
      <c r="Q93" s="35">
        <f t="shared" si="39"/>
        <v>0</v>
      </c>
      <c r="R93" s="28">
        <f t="shared" si="29"/>
        <v>0</v>
      </c>
      <c r="S93" s="29">
        <f t="shared" si="30"/>
        <v>1</v>
      </c>
      <c r="T93" s="30">
        <f t="shared" si="31"/>
        <v>1</v>
      </c>
      <c r="U93" s="31">
        <f t="shared" si="32"/>
        <v>1</v>
      </c>
      <c r="V93" s="35">
        <f t="shared" si="33"/>
        <v>1</v>
      </c>
      <c r="W93" s="32">
        <f t="shared" si="40"/>
        <v>0.4375</v>
      </c>
    </row>
    <row r="94" spans="1:23" x14ac:dyDescent="0.25">
      <c r="A94" s="36">
        <v>8</v>
      </c>
      <c r="B94" s="36">
        <v>2</v>
      </c>
      <c r="C94" s="36">
        <v>3</v>
      </c>
      <c r="D94" s="36">
        <v>2</v>
      </c>
      <c r="E94" s="36">
        <v>1</v>
      </c>
      <c r="F94" s="36">
        <v>2</v>
      </c>
      <c r="G94" s="36">
        <v>99</v>
      </c>
      <c r="H94" s="36">
        <v>1</v>
      </c>
      <c r="I94" s="36">
        <v>99</v>
      </c>
      <c r="J94" s="36">
        <v>99</v>
      </c>
      <c r="K94" s="36">
        <v>6</v>
      </c>
      <c r="M94" s="28">
        <f t="shared" si="35"/>
        <v>0.75</v>
      </c>
      <c r="N94" s="29">
        <f t="shared" si="36"/>
        <v>0.25</v>
      </c>
      <c r="O94" s="30">
        <f t="shared" si="37"/>
        <v>0.5</v>
      </c>
      <c r="P94" s="31">
        <f t="shared" si="38"/>
        <v>0</v>
      </c>
      <c r="Q94" s="35">
        <f t="shared" si="39"/>
        <v>0</v>
      </c>
      <c r="R94" s="28">
        <f t="shared" si="29"/>
        <v>1</v>
      </c>
      <c r="S94" s="29">
        <f t="shared" si="30"/>
        <v>0</v>
      </c>
      <c r="T94" s="30">
        <f t="shared" si="31"/>
        <v>0</v>
      </c>
      <c r="U94" s="31">
        <f t="shared" si="32"/>
        <v>0</v>
      </c>
      <c r="V94" s="35">
        <f t="shared" si="33"/>
        <v>1</v>
      </c>
      <c r="W94" s="32">
        <f t="shared" si="40"/>
        <v>0.375</v>
      </c>
    </row>
    <row r="95" spans="1:23" x14ac:dyDescent="0.25">
      <c r="A95" s="36">
        <v>5</v>
      </c>
      <c r="B95" s="36">
        <v>1</v>
      </c>
      <c r="C95" s="36">
        <v>3</v>
      </c>
      <c r="D95" s="36">
        <v>3</v>
      </c>
      <c r="E95" s="36">
        <v>3</v>
      </c>
      <c r="F95" s="36">
        <v>2</v>
      </c>
      <c r="G95" s="36">
        <v>1</v>
      </c>
      <c r="H95" s="36">
        <v>1</v>
      </c>
      <c r="I95" s="36">
        <v>1</v>
      </c>
      <c r="J95" s="36">
        <v>1</v>
      </c>
      <c r="K95" s="36">
        <v>1</v>
      </c>
      <c r="M95" s="28">
        <f t="shared" si="35"/>
        <v>0</v>
      </c>
      <c r="N95" s="29">
        <f t="shared" si="36"/>
        <v>0.75</v>
      </c>
      <c r="O95" s="30">
        <f t="shared" si="37"/>
        <v>1</v>
      </c>
      <c r="P95" s="31">
        <f t="shared" si="38"/>
        <v>1</v>
      </c>
      <c r="Q95" s="35">
        <f t="shared" si="39"/>
        <v>1</v>
      </c>
      <c r="R95" s="28">
        <f t="shared" si="29"/>
        <v>1</v>
      </c>
      <c r="S95" s="29">
        <f t="shared" si="30"/>
        <v>1</v>
      </c>
      <c r="T95" s="30">
        <f t="shared" si="31"/>
        <v>1</v>
      </c>
      <c r="U95" s="31">
        <f t="shared" si="32"/>
        <v>1</v>
      </c>
      <c r="V95" s="35">
        <f t="shared" si="33"/>
        <v>1</v>
      </c>
      <c r="W95" s="32">
        <f t="shared" si="40"/>
        <v>0.75</v>
      </c>
    </row>
    <row r="96" spans="1:23" x14ac:dyDescent="0.25">
      <c r="A96" s="36">
        <v>5</v>
      </c>
      <c r="B96" s="36">
        <v>2</v>
      </c>
      <c r="C96" s="36">
        <v>3</v>
      </c>
      <c r="D96" s="36">
        <v>2</v>
      </c>
      <c r="E96" s="36">
        <v>2</v>
      </c>
      <c r="F96" s="36">
        <v>2</v>
      </c>
      <c r="G96" s="36">
        <v>2</v>
      </c>
      <c r="H96" s="36">
        <v>2</v>
      </c>
      <c r="I96" s="36">
        <v>2</v>
      </c>
      <c r="J96" s="36">
        <v>3</v>
      </c>
      <c r="K96" s="36">
        <v>5</v>
      </c>
      <c r="M96" s="28">
        <f t="shared" si="35"/>
        <v>0.5</v>
      </c>
      <c r="N96" s="29">
        <f t="shared" si="36"/>
        <v>0.5</v>
      </c>
      <c r="O96" s="30">
        <f t="shared" si="37"/>
        <v>0.5</v>
      </c>
      <c r="P96" s="31">
        <f t="shared" si="38"/>
        <v>0.5</v>
      </c>
      <c r="Q96" s="35">
        <f t="shared" si="39"/>
        <v>0</v>
      </c>
      <c r="R96" s="28">
        <f t="shared" si="29"/>
        <v>1</v>
      </c>
      <c r="S96" s="29">
        <f t="shared" si="30"/>
        <v>1</v>
      </c>
      <c r="T96" s="30">
        <f t="shared" si="31"/>
        <v>1</v>
      </c>
      <c r="U96" s="31">
        <f t="shared" si="32"/>
        <v>1</v>
      </c>
      <c r="V96" s="35">
        <f t="shared" si="33"/>
        <v>1</v>
      </c>
      <c r="W96" s="32">
        <f t="shared" si="40"/>
        <v>0.4</v>
      </c>
    </row>
    <row r="97" spans="1:23" x14ac:dyDescent="0.25">
      <c r="A97" s="36">
        <v>9</v>
      </c>
      <c r="B97" s="36">
        <v>5</v>
      </c>
      <c r="C97" s="36">
        <v>3</v>
      </c>
      <c r="D97" s="36">
        <v>1</v>
      </c>
      <c r="E97" s="36">
        <v>3</v>
      </c>
      <c r="F97" s="36">
        <v>1</v>
      </c>
      <c r="G97" s="36">
        <v>1</v>
      </c>
      <c r="H97" s="36">
        <v>2</v>
      </c>
      <c r="I97" s="36">
        <v>2</v>
      </c>
      <c r="J97" s="36">
        <v>1</v>
      </c>
      <c r="K97" s="36">
        <v>1</v>
      </c>
      <c r="M97" s="28">
        <f t="shared" si="35"/>
        <v>0.5</v>
      </c>
      <c r="N97" s="29">
        <f t="shared" si="36"/>
        <v>1</v>
      </c>
      <c r="O97" s="30">
        <f t="shared" si="37"/>
        <v>0.5</v>
      </c>
      <c r="P97" s="31">
        <f t="shared" si="38"/>
        <v>1</v>
      </c>
      <c r="Q97" s="35">
        <f t="shared" si="39"/>
        <v>1</v>
      </c>
      <c r="R97" s="28">
        <f t="shared" si="29"/>
        <v>1</v>
      </c>
      <c r="S97" s="29">
        <f t="shared" si="30"/>
        <v>1</v>
      </c>
      <c r="T97" s="30">
        <f t="shared" si="31"/>
        <v>1</v>
      </c>
      <c r="U97" s="31">
        <f t="shared" si="32"/>
        <v>1</v>
      </c>
      <c r="V97" s="35">
        <f t="shared" si="33"/>
        <v>1</v>
      </c>
      <c r="W97" s="32">
        <f t="shared" si="40"/>
        <v>0.8</v>
      </c>
    </row>
    <row r="98" spans="1:23" x14ac:dyDescent="0.25">
      <c r="A98" s="36">
        <v>1</v>
      </c>
      <c r="B98" s="36">
        <v>12</v>
      </c>
      <c r="C98" s="36">
        <v>3</v>
      </c>
      <c r="D98" s="36">
        <v>2</v>
      </c>
      <c r="E98" s="36">
        <v>99</v>
      </c>
      <c r="F98" s="36">
        <v>1</v>
      </c>
      <c r="G98" s="36">
        <v>2</v>
      </c>
      <c r="H98" s="36">
        <v>3</v>
      </c>
      <c r="I98" s="36">
        <v>3</v>
      </c>
      <c r="J98" s="36">
        <v>99</v>
      </c>
      <c r="K98" s="36">
        <v>5</v>
      </c>
      <c r="M98" s="28">
        <f t="shared" si="35"/>
        <v>0.25</v>
      </c>
      <c r="N98" s="29">
        <f t="shared" si="36"/>
        <v>0.75</v>
      </c>
      <c r="O98" s="30">
        <f t="shared" si="37"/>
        <v>0</v>
      </c>
      <c r="P98" s="31">
        <f t="shared" si="38"/>
        <v>0</v>
      </c>
      <c r="Q98" s="35">
        <f t="shared" si="39"/>
        <v>0</v>
      </c>
      <c r="R98" s="28">
        <f t="shared" si="29"/>
        <v>0</v>
      </c>
      <c r="S98" s="29">
        <f t="shared" si="30"/>
        <v>1</v>
      </c>
      <c r="T98" s="30">
        <f t="shared" si="31"/>
        <v>1</v>
      </c>
      <c r="U98" s="31">
        <f t="shared" si="32"/>
        <v>0</v>
      </c>
      <c r="V98" s="35">
        <f t="shared" si="33"/>
        <v>1</v>
      </c>
      <c r="W98" s="32">
        <f t="shared" si="40"/>
        <v>0.25</v>
      </c>
    </row>
    <row r="99" spans="1:23" x14ac:dyDescent="0.25">
      <c r="A99" s="36">
        <v>1</v>
      </c>
      <c r="B99" s="36">
        <v>4</v>
      </c>
      <c r="C99" s="36">
        <v>3</v>
      </c>
      <c r="D99" s="36">
        <v>2</v>
      </c>
      <c r="E99" s="36">
        <v>3</v>
      </c>
      <c r="F99" s="36">
        <v>3</v>
      </c>
      <c r="G99" s="36">
        <v>3</v>
      </c>
      <c r="H99" s="36">
        <v>1</v>
      </c>
      <c r="I99" s="36">
        <v>3</v>
      </c>
      <c r="J99" s="36">
        <v>3</v>
      </c>
      <c r="K99" s="36">
        <v>3</v>
      </c>
      <c r="M99" s="28">
        <f t="shared" si="35"/>
        <v>0.25</v>
      </c>
      <c r="N99" s="29">
        <f t="shared" si="36"/>
        <v>0</v>
      </c>
      <c r="O99" s="30">
        <f t="shared" si="37"/>
        <v>0.5</v>
      </c>
      <c r="P99" s="31">
        <f t="shared" si="38"/>
        <v>0.5</v>
      </c>
      <c r="Q99" s="35">
        <f t="shared" si="39"/>
        <v>0.5</v>
      </c>
      <c r="R99" s="28">
        <f t="shared" si="29"/>
        <v>1</v>
      </c>
      <c r="S99" s="29">
        <f t="shared" si="30"/>
        <v>1</v>
      </c>
      <c r="T99" s="30">
        <f t="shared" si="31"/>
        <v>1</v>
      </c>
      <c r="U99" s="31">
        <f t="shared" si="32"/>
        <v>1</v>
      </c>
      <c r="V99" s="35">
        <f t="shared" si="33"/>
        <v>1</v>
      </c>
      <c r="W99" s="32">
        <f t="shared" si="40"/>
        <v>0.35</v>
      </c>
    </row>
    <row r="100" spans="1:23" x14ac:dyDescent="0.25">
      <c r="A100" s="36">
        <v>3</v>
      </c>
      <c r="B100" s="36">
        <v>12</v>
      </c>
      <c r="C100" s="36">
        <v>3</v>
      </c>
      <c r="D100" s="36">
        <v>1</v>
      </c>
      <c r="E100" s="36">
        <v>1</v>
      </c>
      <c r="F100" s="36">
        <v>2</v>
      </c>
      <c r="G100" s="36">
        <v>2</v>
      </c>
      <c r="H100" s="36">
        <v>3</v>
      </c>
      <c r="I100" s="36">
        <v>1</v>
      </c>
      <c r="J100" s="36">
        <v>3</v>
      </c>
      <c r="K100" s="36">
        <v>6</v>
      </c>
      <c r="M100" s="28">
        <f t="shared" si="35"/>
        <v>1</v>
      </c>
      <c r="N100" s="29">
        <f t="shared" si="36"/>
        <v>0.5</v>
      </c>
      <c r="O100" s="30">
        <f t="shared" si="37"/>
        <v>0.5</v>
      </c>
      <c r="P100" s="31">
        <f t="shared" si="38"/>
        <v>0.5</v>
      </c>
      <c r="Q100" s="35">
        <f t="shared" si="39"/>
        <v>0</v>
      </c>
      <c r="R100" s="28">
        <f t="shared" si="29"/>
        <v>1</v>
      </c>
      <c r="S100" s="29">
        <f t="shared" si="30"/>
        <v>1</v>
      </c>
      <c r="T100" s="30">
        <f t="shared" si="31"/>
        <v>1</v>
      </c>
      <c r="U100" s="31">
        <f t="shared" si="32"/>
        <v>1</v>
      </c>
      <c r="V100" s="35">
        <f t="shared" si="33"/>
        <v>1</v>
      </c>
      <c r="W100" s="32">
        <f t="shared" si="40"/>
        <v>0.5</v>
      </c>
    </row>
    <row r="101" spans="1:23" x14ac:dyDescent="0.25">
      <c r="A101" s="36">
        <v>3</v>
      </c>
      <c r="B101" s="36">
        <v>6</v>
      </c>
      <c r="C101" s="36">
        <v>3</v>
      </c>
      <c r="D101" s="36">
        <v>3</v>
      </c>
      <c r="E101" s="36">
        <v>3</v>
      </c>
      <c r="F101" s="36">
        <v>3</v>
      </c>
      <c r="G101" s="36">
        <v>2</v>
      </c>
      <c r="H101" s="36">
        <v>1</v>
      </c>
      <c r="I101" s="36">
        <v>2</v>
      </c>
      <c r="J101" s="36">
        <v>2</v>
      </c>
      <c r="K101" s="36">
        <v>4</v>
      </c>
      <c r="M101" s="28">
        <f t="shared" si="35"/>
        <v>0</v>
      </c>
      <c r="N101" s="29">
        <f t="shared" si="36"/>
        <v>0.25</v>
      </c>
      <c r="O101" s="30">
        <f t="shared" si="37"/>
        <v>0.75</v>
      </c>
      <c r="P101" s="31">
        <f t="shared" si="38"/>
        <v>1</v>
      </c>
      <c r="Q101" s="35">
        <f t="shared" si="39"/>
        <v>0.5</v>
      </c>
      <c r="R101" s="28">
        <f t="shared" si="29"/>
        <v>1</v>
      </c>
      <c r="S101" s="29">
        <f t="shared" si="30"/>
        <v>1</v>
      </c>
      <c r="T101" s="30">
        <f t="shared" si="31"/>
        <v>1</v>
      </c>
      <c r="U101" s="31">
        <f t="shared" si="32"/>
        <v>1</v>
      </c>
      <c r="V101" s="35">
        <f t="shared" si="33"/>
        <v>1</v>
      </c>
      <c r="W101" s="32">
        <f t="shared" si="40"/>
        <v>0.5</v>
      </c>
    </row>
    <row r="102" spans="1:23" x14ac:dyDescent="0.25">
      <c r="A102" s="36">
        <v>1</v>
      </c>
      <c r="B102" s="36">
        <v>6</v>
      </c>
      <c r="C102" s="36">
        <v>3</v>
      </c>
      <c r="D102" s="36">
        <v>2</v>
      </c>
      <c r="E102" s="36">
        <v>3</v>
      </c>
      <c r="F102" s="36">
        <v>2</v>
      </c>
      <c r="G102" s="36">
        <v>2</v>
      </c>
      <c r="H102" s="36">
        <v>1</v>
      </c>
      <c r="I102" s="36">
        <v>1</v>
      </c>
      <c r="J102" s="36">
        <v>3</v>
      </c>
      <c r="K102" s="36">
        <v>1</v>
      </c>
      <c r="M102" s="28">
        <f t="shared" si="35"/>
        <v>0.25</v>
      </c>
      <c r="N102" s="29">
        <f t="shared" si="36"/>
        <v>0.5</v>
      </c>
      <c r="O102" s="30">
        <f t="shared" si="37"/>
        <v>1</v>
      </c>
      <c r="P102" s="31">
        <f t="shared" si="38"/>
        <v>0.5</v>
      </c>
      <c r="Q102" s="35">
        <f t="shared" si="39"/>
        <v>1</v>
      </c>
      <c r="R102" s="28">
        <f t="shared" si="29"/>
        <v>1</v>
      </c>
      <c r="S102" s="29">
        <f t="shared" si="30"/>
        <v>1</v>
      </c>
      <c r="T102" s="30">
        <f t="shared" si="31"/>
        <v>1</v>
      </c>
      <c r="U102" s="31">
        <f t="shared" si="32"/>
        <v>1</v>
      </c>
      <c r="V102" s="35">
        <f t="shared" si="33"/>
        <v>1</v>
      </c>
      <c r="W102" s="32">
        <f t="shared" si="40"/>
        <v>0.65</v>
      </c>
    </row>
    <row r="103" spans="1:23" x14ac:dyDescent="0.25">
      <c r="A103" s="36">
        <v>1</v>
      </c>
      <c r="B103" s="36">
        <v>1</v>
      </c>
      <c r="C103" s="36">
        <v>3</v>
      </c>
      <c r="D103" s="36">
        <v>1</v>
      </c>
      <c r="E103" s="36">
        <v>1</v>
      </c>
      <c r="F103" s="36">
        <v>2</v>
      </c>
      <c r="G103" s="36">
        <v>1</v>
      </c>
      <c r="H103" s="36">
        <v>2</v>
      </c>
      <c r="I103" s="36">
        <v>1</v>
      </c>
      <c r="J103" s="36">
        <v>4</v>
      </c>
      <c r="K103" s="36">
        <v>5</v>
      </c>
      <c r="M103" s="28">
        <f t="shared" si="35"/>
        <v>1</v>
      </c>
      <c r="N103" s="29">
        <f t="shared" si="36"/>
        <v>0.75</v>
      </c>
      <c r="O103" s="30">
        <f t="shared" si="37"/>
        <v>0.75</v>
      </c>
      <c r="P103" s="31">
        <f t="shared" si="38"/>
        <v>0.5</v>
      </c>
      <c r="Q103" s="35">
        <f t="shared" si="39"/>
        <v>0</v>
      </c>
      <c r="R103" s="28">
        <f t="shared" si="29"/>
        <v>1</v>
      </c>
      <c r="S103" s="29">
        <f t="shared" si="30"/>
        <v>1</v>
      </c>
      <c r="T103" s="30">
        <f t="shared" si="31"/>
        <v>1</v>
      </c>
      <c r="U103" s="31">
        <f t="shared" si="32"/>
        <v>1</v>
      </c>
      <c r="V103" s="35">
        <f t="shared" si="33"/>
        <v>1</v>
      </c>
      <c r="W103" s="32">
        <f t="shared" si="40"/>
        <v>0.6</v>
      </c>
    </row>
    <row r="104" spans="1:23" x14ac:dyDescent="0.25">
      <c r="A104" s="36">
        <v>10</v>
      </c>
      <c r="B104" s="36">
        <v>2</v>
      </c>
      <c r="C104" s="36">
        <v>3</v>
      </c>
      <c r="D104" s="36">
        <v>2</v>
      </c>
      <c r="E104" s="36">
        <v>2</v>
      </c>
      <c r="F104" s="36">
        <v>2</v>
      </c>
      <c r="G104" s="36">
        <v>2</v>
      </c>
      <c r="H104" s="36">
        <v>2</v>
      </c>
      <c r="I104" s="36">
        <v>2</v>
      </c>
      <c r="J104" s="36">
        <v>4</v>
      </c>
      <c r="K104" s="36">
        <v>1</v>
      </c>
      <c r="M104" s="28">
        <f t="shared" si="35"/>
        <v>0.5</v>
      </c>
      <c r="N104" s="29">
        <f t="shared" si="36"/>
        <v>0.5</v>
      </c>
      <c r="O104" s="30">
        <f t="shared" si="37"/>
        <v>0.5</v>
      </c>
      <c r="P104" s="31">
        <f t="shared" si="38"/>
        <v>0.5</v>
      </c>
      <c r="Q104" s="35">
        <f t="shared" si="39"/>
        <v>1</v>
      </c>
      <c r="R104" s="28">
        <f t="shared" si="29"/>
        <v>1</v>
      </c>
      <c r="S104" s="29">
        <f t="shared" si="30"/>
        <v>1</v>
      </c>
      <c r="T104" s="30">
        <f t="shared" si="31"/>
        <v>1</v>
      </c>
      <c r="U104" s="31">
        <f t="shared" si="32"/>
        <v>1</v>
      </c>
      <c r="V104" s="35">
        <f t="shared" si="33"/>
        <v>1</v>
      </c>
      <c r="W104" s="32">
        <f t="shared" si="40"/>
        <v>0.6</v>
      </c>
    </row>
    <row r="105" spans="1:23" x14ac:dyDescent="0.25">
      <c r="A105" s="36">
        <v>5</v>
      </c>
      <c r="B105" s="36">
        <v>4</v>
      </c>
      <c r="C105" s="36">
        <v>3</v>
      </c>
      <c r="D105" s="36">
        <v>1</v>
      </c>
      <c r="E105" s="36">
        <v>3</v>
      </c>
      <c r="F105" s="36">
        <v>1</v>
      </c>
      <c r="G105" s="36">
        <v>2</v>
      </c>
      <c r="H105" s="36">
        <v>1</v>
      </c>
      <c r="I105" s="36">
        <v>2</v>
      </c>
      <c r="J105" s="36">
        <v>6</v>
      </c>
      <c r="K105" s="36">
        <v>6</v>
      </c>
      <c r="M105" s="28">
        <f t="shared" ref="M105:M138" si="41">(IF(D105=1,2,IF(D105=2,1,0))+IF(E105=1,2,IF(E105=2,1,0)))*0.25</f>
        <v>0.5</v>
      </c>
      <c r="N105" s="29">
        <f t="shared" ref="N105:N138" si="42">(IF(F105=1,2,IF(F105=2,1,0))+IF(G105=1,2,IF(G105=2,1,0)))*0.25</f>
        <v>0.75</v>
      </c>
      <c r="O105" s="30">
        <f t="shared" ref="O105:O138" si="43">(IF(H105=1,2,IF(H105=2,1,0))+IF(I105=1,2,IF(I105=2,1,0)))*0.25</f>
        <v>0.75</v>
      </c>
      <c r="P105" s="31">
        <f t="shared" ref="P105:P138" si="44">IF(J105&gt;4,0,IF(J105&gt;2,0.5,1))</f>
        <v>0</v>
      </c>
      <c r="Q105" s="35">
        <f t="shared" ref="Q105:Q138" si="45">IF(K105&gt;4,0,IF(K105&gt;2,0.5,1))</f>
        <v>0</v>
      </c>
      <c r="R105" s="28">
        <f t="shared" ref="R105:R138" si="46">IF(OR((D105=99),(E105=99)),0,1)</f>
        <v>1</v>
      </c>
      <c r="S105" s="29">
        <f t="shared" ref="S105:S138" si="47">IF(OR((F105=99),(G105=99)),0,1)</f>
        <v>1</v>
      </c>
      <c r="T105" s="30">
        <f t="shared" ref="T105:T138" si="48">IF(OR((H105=99),(I105=99)),0,1)</f>
        <v>1</v>
      </c>
      <c r="U105" s="31">
        <f t="shared" ref="U105:U138" si="49">IF(J105=99,0,1)</f>
        <v>1</v>
      </c>
      <c r="V105" s="35">
        <f t="shared" ref="V105:V138" si="50">IF(K105=99,0,1)</f>
        <v>1</v>
      </c>
      <c r="W105" s="32">
        <f t="shared" ref="W105:W136" si="51">(M105*R105+N105*S105+O105*T105+P105*U105+Q105*V105)/SUM(R105:V105)</f>
        <v>0.4</v>
      </c>
    </row>
    <row r="106" spans="1:23" x14ac:dyDescent="0.25">
      <c r="A106" s="36">
        <v>1</v>
      </c>
      <c r="B106" s="36">
        <v>2</v>
      </c>
      <c r="C106" s="36">
        <v>3</v>
      </c>
      <c r="D106" s="36">
        <v>3</v>
      </c>
      <c r="E106" s="36">
        <v>2</v>
      </c>
      <c r="F106" s="36">
        <v>2</v>
      </c>
      <c r="G106" s="36">
        <v>2</v>
      </c>
      <c r="H106" s="36">
        <v>3</v>
      </c>
      <c r="I106" s="36">
        <v>2</v>
      </c>
      <c r="J106" s="36">
        <v>1</v>
      </c>
      <c r="K106" s="36">
        <v>6</v>
      </c>
      <c r="M106" s="28">
        <f t="shared" si="41"/>
        <v>0.25</v>
      </c>
      <c r="N106" s="29">
        <f t="shared" si="42"/>
        <v>0.5</v>
      </c>
      <c r="O106" s="30">
        <f t="shared" si="43"/>
        <v>0.25</v>
      </c>
      <c r="P106" s="31">
        <f t="shared" si="44"/>
        <v>1</v>
      </c>
      <c r="Q106" s="35">
        <f t="shared" si="45"/>
        <v>0</v>
      </c>
      <c r="R106" s="28">
        <f t="shared" si="46"/>
        <v>1</v>
      </c>
      <c r="S106" s="29">
        <f t="shared" si="47"/>
        <v>1</v>
      </c>
      <c r="T106" s="30">
        <f t="shared" si="48"/>
        <v>1</v>
      </c>
      <c r="U106" s="31">
        <f t="shared" si="49"/>
        <v>1</v>
      </c>
      <c r="V106" s="35">
        <f t="shared" si="50"/>
        <v>1</v>
      </c>
      <c r="W106" s="32">
        <f t="shared" si="51"/>
        <v>0.4</v>
      </c>
    </row>
    <row r="107" spans="1:23" x14ac:dyDescent="0.25">
      <c r="A107" s="36">
        <v>9</v>
      </c>
      <c r="B107" s="36">
        <v>1</v>
      </c>
      <c r="C107" s="36">
        <v>3</v>
      </c>
      <c r="D107" s="36">
        <v>3</v>
      </c>
      <c r="E107" s="36">
        <v>3</v>
      </c>
      <c r="F107" s="36">
        <v>2</v>
      </c>
      <c r="G107" s="36">
        <v>2</v>
      </c>
      <c r="H107" s="36">
        <v>1</v>
      </c>
      <c r="I107" s="36">
        <v>1</v>
      </c>
      <c r="J107" s="36">
        <v>3</v>
      </c>
      <c r="K107" s="36">
        <v>4</v>
      </c>
      <c r="M107" s="28">
        <f t="shared" si="41"/>
        <v>0</v>
      </c>
      <c r="N107" s="29">
        <f t="shared" si="42"/>
        <v>0.5</v>
      </c>
      <c r="O107" s="30">
        <f t="shared" si="43"/>
        <v>1</v>
      </c>
      <c r="P107" s="31">
        <f t="shared" si="44"/>
        <v>0.5</v>
      </c>
      <c r="Q107" s="35">
        <f t="shared" si="45"/>
        <v>0.5</v>
      </c>
      <c r="R107" s="28">
        <f t="shared" si="46"/>
        <v>1</v>
      </c>
      <c r="S107" s="29">
        <f t="shared" si="47"/>
        <v>1</v>
      </c>
      <c r="T107" s="30">
        <f t="shared" si="48"/>
        <v>1</v>
      </c>
      <c r="U107" s="31">
        <f t="shared" si="49"/>
        <v>1</v>
      </c>
      <c r="V107" s="35">
        <f t="shared" si="50"/>
        <v>1</v>
      </c>
      <c r="W107" s="32">
        <f t="shared" si="51"/>
        <v>0.5</v>
      </c>
    </row>
    <row r="108" spans="1:23" x14ac:dyDescent="0.25">
      <c r="A108" s="36">
        <v>9</v>
      </c>
      <c r="B108" s="36">
        <v>10</v>
      </c>
      <c r="C108" s="36">
        <v>3</v>
      </c>
      <c r="D108" s="36">
        <v>2</v>
      </c>
      <c r="E108" s="36">
        <v>3</v>
      </c>
      <c r="F108" s="36">
        <v>2</v>
      </c>
      <c r="G108" s="36">
        <v>2</v>
      </c>
      <c r="H108" s="36">
        <v>1</v>
      </c>
      <c r="I108" s="36">
        <v>1</v>
      </c>
      <c r="J108" s="36">
        <v>1</v>
      </c>
      <c r="K108" s="36">
        <v>6</v>
      </c>
      <c r="M108" s="28">
        <f t="shared" si="41"/>
        <v>0.25</v>
      </c>
      <c r="N108" s="29">
        <f t="shared" si="42"/>
        <v>0.5</v>
      </c>
      <c r="O108" s="30">
        <f t="shared" si="43"/>
        <v>1</v>
      </c>
      <c r="P108" s="31">
        <f t="shared" si="44"/>
        <v>1</v>
      </c>
      <c r="Q108" s="35">
        <f t="shared" si="45"/>
        <v>0</v>
      </c>
      <c r="R108" s="28">
        <f t="shared" si="46"/>
        <v>1</v>
      </c>
      <c r="S108" s="29">
        <f t="shared" si="47"/>
        <v>1</v>
      </c>
      <c r="T108" s="30">
        <f t="shared" si="48"/>
        <v>1</v>
      </c>
      <c r="U108" s="31">
        <f t="shared" si="49"/>
        <v>1</v>
      </c>
      <c r="V108" s="35">
        <f t="shared" si="50"/>
        <v>1</v>
      </c>
      <c r="W108" s="32">
        <f t="shared" si="51"/>
        <v>0.55000000000000004</v>
      </c>
    </row>
    <row r="109" spans="1:23" x14ac:dyDescent="0.25">
      <c r="A109" s="36">
        <v>1</v>
      </c>
      <c r="B109" s="36">
        <v>1</v>
      </c>
      <c r="C109" s="36">
        <v>3</v>
      </c>
      <c r="D109" s="36">
        <v>3</v>
      </c>
      <c r="E109" s="36">
        <v>3</v>
      </c>
      <c r="F109" s="36">
        <v>2</v>
      </c>
      <c r="G109" s="36">
        <v>3</v>
      </c>
      <c r="H109" s="36">
        <v>2</v>
      </c>
      <c r="I109" s="36">
        <v>2</v>
      </c>
      <c r="J109" s="36">
        <v>1</v>
      </c>
      <c r="K109" s="36">
        <v>6</v>
      </c>
      <c r="M109" s="28">
        <f t="shared" si="41"/>
        <v>0</v>
      </c>
      <c r="N109" s="29">
        <f t="shared" si="42"/>
        <v>0.25</v>
      </c>
      <c r="O109" s="30">
        <f t="shared" si="43"/>
        <v>0.5</v>
      </c>
      <c r="P109" s="31">
        <f t="shared" si="44"/>
        <v>1</v>
      </c>
      <c r="Q109" s="35">
        <f t="shared" si="45"/>
        <v>0</v>
      </c>
      <c r="R109" s="28">
        <f t="shared" si="46"/>
        <v>1</v>
      </c>
      <c r="S109" s="29">
        <f t="shared" si="47"/>
        <v>1</v>
      </c>
      <c r="T109" s="30">
        <f t="shared" si="48"/>
        <v>1</v>
      </c>
      <c r="U109" s="31">
        <f t="shared" si="49"/>
        <v>1</v>
      </c>
      <c r="V109" s="35">
        <f t="shared" si="50"/>
        <v>1</v>
      </c>
      <c r="W109" s="32">
        <f t="shared" si="51"/>
        <v>0.35</v>
      </c>
    </row>
    <row r="110" spans="1:23" x14ac:dyDescent="0.25">
      <c r="A110" s="36">
        <v>5</v>
      </c>
      <c r="B110" s="36">
        <v>10</v>
      </c>
      <c r="C110" s="36">
        <v>3</v>
      </c>
      <c r="D110" s="36">
        <v>3</v>
      </c>
      <c r="E110" s="36">
        <v>3</v>
      </c>
      <c r="F110" s="36">
        <v>2</v>
      </c>
      <c r="G110" s="36">
        <v>2</v>
      </c>
      <c r="H110" s="36">
        <v>2</v>
      </c>
      <c r="I110" s="36">
        <v>2</v>
      </c>
      <c r="J110" s="36">
        <v>1</v>
      </c>
      <c r="K110" s="36">
        <v>3</v>
      </c>
      <c r="M110" s="28">
        <f t="shared" si="41"/>
        <v>0</v>
      </c>
      <c r="N110" s="29">
        <f t="shared" si="42"/>
        <v>0.5</v>
      </c>
      <c r="O110" s="30">
        <f t="shared" si="43"/>
        <v>0.5</v>
      </c>
      <c r="P110" s="31">
        <f t="shared" si="44"/>
        <v>1</v>
      </c>
      <c r="Q110" s="35">
        <f t="shared" si="45"/>
        <v>0.5</v>
      </c>
      <c r="R110" s="28">
        <f t="shared" si="46"/>
        <v>1</v>
      </c>
      <c r="S110" s="29">
        <f t="shared" si="47"/>
        <v>1</v>
      </c>
      <c r="T110" s="30">
        <f t="shared" si="48"/>
        <v>1</v>
      </c>
      <c r="U110" s="31">
        <f t="shared" si="49"/>
        <v>1</v>
      </c>
      <c r="V110" s="35">
        <f t="shared" si="50"/>
        <v>1</v>
      </c>
      <c r="W110" s="32">
        <f t="shared" si="51"/>
        <v>0.5</v>
      </c>
    </row>
    <row r="111" spans="1:23" x14ac:dyDescent="0.25">
      <c r="A111" s="36">
        <v>1</v>
      </c>
      <c r="B111" s="36">
        <v>4</v>
      </c>
      <c r="C111" s="36">
        <v>3</v>
      </c>
      <c r="D111" s="36">
        <v>3</v>
      </c>
      <c r="E111" s="36">
        <v>2</v>
      </c>
      <c r="F111" s="36">
        <v>2</v>
      </c>
      <c r="G111" s="36">
        <v>2</v>
      </c>
      <c r="H111" s="36">
        <v>1</v>
      </c>
      <c r="I111" s="36">
        <v>2</v>
      </c>
      <c r="J111" s="36">
        <v>3</v>
      </c>
      <c r="K111" s="36">
        <v>2</v>
      </c>
      <c r="M111" s="28">
        <f t="shared" si="41"/>
        <v>0.25</v>
      </c>
      <c r="N111" s="29">
        <f t="shared" si="42"/>
        <v>0.5</v>
      </c>
      <c r="O111" s="30">
        <f t="shared" si="43"/>
        <v>0.75</v>
      </c>
      <c r="P111" s="31">
        <f t="shared" si="44"/>
        <v>0.5</v>
      </c>
      <c r="Q111" s="35">
        <f t="shared" si="45"/>
        <v>1</v>
      </c>
      <c r="R111" s="28">
        <f t="shared" si="46"/>
        <v>1</v>
      </c>
      <c r="S111" s="29">
        <f t="shared" si="47"/>
        <v>1</v>
      </c>
      <c r="T111" s="30">
        <f t="shared" si="48"/>
        <v>1</v>
      </c>
      <c r="U111" s="31">
        <f t="shared" si="49"/>
        <v>1</v>
      </c>
      <c r="V111" s="35">
        <f t="shared" si="50"/>
        <v>1</v>
      </c>
      <c r="W111" s="32">
        <f t="shared" si="51"/>
        <v>0.6</v>
      </c>
    </row>
    <row r="112" spans="1:23" x14ac:dyDescent="0.25">
      <c r="A112" s="36">
        <v>7</v>
      </c>
      <c r="B112" s="36">
        <v>4</v>
      </c>
      <c r="C112" s="36">
        <v>3</v>
      </c>
      <c r="D112" s="36">
        <v>2</v>
      </c>
      <c r="E112" s="36">
        <v>3</v>
      </c>
      <c r="F112" s="36">
        <v>2</v>
      </c>
      <c r="G112" s="36">
        <v>2</v>
      </c>
      <c r="H112" s="36">
        <v>1</v>
      </c>
      <c r="I112" s="36">
        <v>2</v>
      </c>
      <c r="J112" s="36">
        <v>1</v>
      </c>
      <c r="K112" s="36">
        <v>6</v>
      </c>
      <c r="M112" s="28">
        <f t="shared" si="41"/>
        <v>0.25</v>
      </c>
      <c r="N112" s="29">
        <f t="shared" si="42"/>
        <v>0.5</v>
      </c>
      <c r="O112" s="30">
        <f t="shared" si="43"/>
        <v>0.75</v>
      </c>
      <c r="P112" s="31">
        <f t="shared" si="44"/>
        <v>1</v>
      </c>
      <c r="Q112" s="35">
        <f t="shared" si="45"/>
        <v>0</v>
      </c>
      <c r="R112" s="28">
        <f t="shared" si="46"/>
        <v>1</v>
      </c>
      <c r="S112" s="29">
        <f t="shared" si="47"/>
        <v>1</v>
      </c>
      <c r="T112" s="30">
        <f t="shared" si="48"/>
        <v>1</v>
      </c>
      <c r="U112" s="31">
        <f t="shared" si="49"/>
        <v>1</v>
      </c>
      <c r="V112" s="35">
        <f t="shared" si="50"/>
        <v>1</v>
      </c>
      <c r="W112" s="32">
        <f t="shared" si="51"/>
        <v>0.5</v>
      </c>
    </row>
    <row r="113" spans="1:23" x14ac:dyDescent="0.25">
      <c r="A113" s="36">
        <v>5</v>
      </c>
      <c r="B113" s="36">
        <v>15</v>
      </c>
      <c r="C113" s="36">
        <v>3</v>
      </c>
      <c r="D113" s="36">
        <v>2</v>
      </c>
      <c r="E113" s="36">
        <v>2</v>
      </c>
      <c r="F113" s="36">
        <v>2</v>
      </c>
      <c r="G113" s="36">
        <v>2</v>
      </c>
      <c r="H113" s="36">
        <v>2</v>
      </c>
      <c r="I113" s="36">
        <v>1</v>
      </c>
      <c r="J113" s="36">
        <v>3</v>
      </c>
      <c r="K113" s="36">
        <v>6</v>
      </c>
      <c r="M113" s="28">
        <f t="shared" si="41"/>
        <v>0.5</v>
      </c>
      <c r="N113" s="29">
        <f t="shared" si="42"/>
        <v>0.5</v>
      </c>
      <c r="O113" s="30">
        <f t="shared" si="43"/>
        <v>0.75</v>
      </c>
      <c r="P113" s="31">
        <f t="shared" si="44"/>
        <v>0.5</v>
      </c>
      <c r="Q113" s="35">
        <f t="shared" si="45"/>
        <v>0</v>
      </c>
      <c r="R113" s="28">
        <f t="shared" si="46"/>
        <v>1</v>
      </c>
      <c r="S113" s="29">
        <f t="shared" si="47"/>
        <v>1</v>
      </c>
      <c r="T113" s="30">
        <f t="shared" si="48"/>
        <v>1</v>
      </c>
      <c r="U113" s="31">
        <f t="shared" si="49"/>
        <v>1</v>
      </c>
      <c r="V113" s="35">
        <f t="shared" si="50"/>
        <v>1</v>
      </c>
      <c r="W113" s="32">
        <f t="shared" si="51"/>
        <v>0.45</v>
      </c>
    </row>
    <row r="114" spans="1:23" x14ac:dyDescent="0.25">
      <c r="A114" s="36">
        <v>1</v>
      </c>
      <c r="B114" s="36">
        <v>1</v>
      </c>
      <c r="C114" s="36">
        <v>3</v>
      </c>
      <c r="D114" s="36">
        <v>3</v>
      </c>
      <c r="E114" s="36">
        <v>2</v>
      </c>
      <c r="F114" s="36">
        <v>3</v>
      </c>
      <c r="G114" s="36">
        <v>2</v>
      </c>
      <c r="H114" s="36">
        <v>2</v>
      </c>
      <c r="I114" s="36">
        <v>2</v>
      </c>
      <c r="J114" s="36">
        <v>2</v>
      </c>
      <c r="K114" s="36">
        <v>6</v>
      </c>
      <c r="M114" s="28">
        <f t="shared" si="41"/>
        <v>0.25</v>
      </c>
      <c r="N114" s="29">
        <f t="shared" si="42"/>
        <v>0.25</v>
      </c>
      <c r="O114" s="30">
        <f t="shared" si="43"/>
        <v>0.5</v>
      </c>
      <c r="P114" s="31">
        <f t="shared" si="44"/>
        <v>1</v>
      </c>
      <c r="Q114" s="35">
        <f t="shared" si="45"/>
        <v>0</v>
      </c>
      <c r="R114" s="28">
        <f t="shared" si="46"/>
        <v>1</v>
      </c>
      <c r="S114" s="29">
        <f t="shared" si="47"/>
        <v>1</v>
      </c>
      <c r="T114" s="30">
        <f t="shared" si="48"/>
        <v>1</v>
      </c>
      <c r="U114" s="31">
        <f t="shared" si="49"/>
        <v>1</v>
      </c>
      <c r="V114" s="35">
        <f t="shared" si="50"/>
        <v>1</v>
      </c>
      <c r="W114" s="32">
        <f t="shared" si="51"/>
        <v>0.4</v>
      </c>
    </row>
    <row r="115" spans="1:23" x14ac:dyDescent="0.25">
      <c r="A115" s="36">
        <v>8</v>
      </c>
      <c r="B115" s="36">
        <v>1</v>
      </c>
      <c r="C115" s="36">
        <v>3</v>
      </c>
      <c r="D115" s="36">
        <v>1</v>
      </c>
      <c r="E115" s="36">
        <v>2</v>
      </c>
      <c r="F115" s="36">
        <v>2</v>
      </c>
      <c r="G115" s="36">
        <v>2</v>
      </c>
      <c r="H115" s="36">
        <v>1</v>
      </c>
      <c r="I115" s="36">
        <v>2</v>
      </c>
      <c r="J115" s="36">
        <v>2</v>
      </c>
      <c r="K115" s="36">
        <v>6</v>
      </c>
      <c r="M115" s="28">
        <f t="shared" si="41"/>
        <v>0.75</v>
      </c>
      <c r="N115" s="29">
        <f t="shared" si="42"/>
        <v>0.5</v>
      </c>
      <c r="O115" s="30">
        <f t="shared" si="43"/>
        <v>0.75</v>
      </c>
      <c r="P115" s="31">
        <f t="shared" si="44"/>
        <v>1</v>
      </c>
      <c r="Q115" s="35">
        <f t="shared" si="45"/>
        <v>0</v>
      </c>
      <c r="R115" s="28">
        <f t="shared" si="46"/>
        <v>1</v>
      </c>
      <c r="S115" s="29">
        <f t="shared" si="47"/>
        <v>1</v>
      </c>
      <c r="T115" s="30">
        <f t="shared" si="48"/>
        <v>1</v>
      </c>
      <c r="U115" s="31">
        <f t="shared" si="49"/>
        <v>1</v>
      </c>
      <c r="V115" s="35">
        <f t="shared" si="50"/>
        <v>1</v>
      </c>
      <c r="W115" s="32">
        <f t="shared" si="51"/>
        <v>0.6</v>
      </c>
    </row>
    <row r="116" spans="1:23" x14ac:dyDescent="0.25">
      <c r="A116" s="36">
        <v>7</v>
      </c>
      <c r="B116" s="36">
        <v>7</v>
      </c>
      <c r="C116" s="36">
        <v>3</v>
      </c>
      <c r="D116" s="36">
        <v>1</v>
      </c>
      <c r="E116" s="36">
        <v>2</v>
      </c>
      <c r="F116" s="36">
        <v>2</v>
      </c>
      <c r="G116" s="36">
        <v>2</v>
      </c>
      <c r="H116" s="36">
        <v>1</v>
      </c>
      <c r="I116" s="36">
        <v>3</v>
      </c>
      <c r="J116" s="36">
        <v>2</v>
      </c>
      <c r="K116" s="36">
        <v>4</v>
      </c>
      <c r="M116" s="28">
        <f t="shared" si="41"/>
        <v>0.75</v>
      </c>
      <c r="N116" s="29">
        <f t="shared" si="42"/>
        <v>0.5</v>
      </c>
      <c r="O116" s="30">
        <f t="shared" si="43"/>
        <v>0.5</v>
      </c>
      <c r="P116" s="31">
        <f t="shared" si="44"/>
        <v>1</v>
      </c>
      <c r="Q116" s="35">
        <f t="shared" si="45"/>
        <v>0.5</v>
      </c>
      <c r="R116" s="28">
        <f t="shared" si="46"/>
        <v>1</v>
      </c>
      <c r="S116" s="29">
        <f t="shared" si="47"/>
        <v>1</v>
      </c>
      <c r="T116" s="30">
        <f t="shared" si="48"/>
        <v>1</v>
      </c>
      <c r="U116" s="31">
        <f t="shared" si="49"/>
        <v>1</v>
      </c>
      <c r="V116" s="35">
        <f t="shared" si="50"/>
        <v>1</v>
      </c>
      <c r="W116" s="32">
        <f t="shared" si="51"/>
        <v>0.65</v>
      </c>
    </row>
    <row r="117" spans="1:23" x14ac:dyDescent="0.25">
      <c r="A117" s="36">
        <v>2</v>
      </c>
      <c r="B117" s="36">
        <v>2</v>
      </c>
      <c r="C117" s="36">
        <v>3</v>
      </c>
      <c r="D117" s="36">
        <v>3</v>
      </c>
      <c r="E117" s="36">
        <v>3</v>
      </c>
      <c r="F117" s="36">
        <v>2</v>
      </c>
      <c r="G117" s="36">
        <v>3</v>
      </c>
      <c r="H117" s="36">
        <v>2</v>
      </c>
      <c r="I117" s="36">
        <v>2</v>
      </c>
      <c r="J117" s="36">
        <v>1</v>
      </c>
      <c r="K117" s="36">
        <v>6</v>
      </c>
      <c r="M117" s="28">
        <f t="shared" si="41"/>
        <v>0</v>
      </c>
      <c r="N117" s="29">
        <f t="shared" si="42"/>
        <v>0.25</v>
      </c>
      <c r="O117" s="30">
        <f t="shared" si="43"/>
        <v>0.5</v>
      </c>
      <c r="P117" s="31">
        <f t="shared" si="44"/>
        <v>1</v>
      </c>
      <c r="Q117" s="35">
        <f t="shared" si="45"/>
        <v>0</v>
      </c>
      <c r="R117" s="28">
        <f t="shared" si="46"/>
        <v>1</v>
      </c>
      <c r="S117" s="29">
        <f t="shared" si="47"/>
        <v>1</v>
      </c>
      <c r="T117" s="30">
        <f t="shared" si="48"/>
        <v>1</v>
      </c>
      <c r="U117" s="31">
        <f t="shared" si="49"/>
        <v>1</v>
      </c>
      <c r="V117" s="35">
        <f t="shared" si="50"/>
        <v>1</v>
      </c>
      <c r="W117" s="32">
        <f t="shared" si="51"/>
        <v>0.35</v>
      </c>
    </row>
    <row r="118" spans="1:23" x14ac:dyDescent="0.25">
      <c r="A118" s="36">
        <v>10</v>
      </c>
      <c r="B118" s="36">
        <v>7</v>
      </c>
      <c r="C118" s="36">
        <v>3</v>
      </c>
      <c r="D118" s="36">
        <v>3</v>
      </c>
      <c r="E118" s="36">
        <v>3</v>
      </c>
      <c r="F118" s="36">
        <v>2</v>
      </c>
      <c r="G118" s="36">
        <v>3</v>
      </c>
      <c r="H118" s="36">
        <v>1</v>
      </c>
      <c r="I118" s="36">
        <v>1</v>
      </c>
      <c r="J118" s="36">
        <v>1</v>
      </c>
      <c r="K118" s="36">
        <v>1</v>
      </c>
      <c r="M118" s="28">
        <f t="shared" si="41"/>
        <v>0</v>
      </c>
      <c r="N118" s="29">
        <f t="shared" si="42"/>
        <v>0.25</v>
      </c>
      <c r="O118" s="30">
        <f t="shared" si="43"/>
        <v>1</v>
      </c>
      <c r="P118" s="31">
        <f t="shared" si="44"/>
        <v>1</v>
      </c>
      <c r="Q118" s="35">
        <f t="shared" si="45"/>
        <v>1</v>
      </c>
      <c r="R118" s="28">
        <f t="shared" si="46"/>
        <v>1</v>
      </c>
      <c r="S118" s="29">
        <f t="shared" si="47"/>
        <v>1</v>
      </c>
      <c r="T118" s="30">
        <f t="shared" si="48"/>
        <v>1</v>
      </c>
      <c r="U118" s="31">
        <f t="shared" si="49"/>
        <v>1</v>
      </c>
      <c r="V118" s="35">
        <f t="shared" si="50"/>
        <v>1</v>
      </c>
      <c r="W118" s="32">
        <f t="shared" si="51"/>
        <v>0.65</v>
      </c>
    </row>
    <row r="119" spans="1:23" x14ac:dyDescent="0.25">
      <c r="A119" s="36">
        <v>7</v>
      </c>
      <c r="B119" s="36">
        <v>2</v>
      </c>
      <c r="C119" s="36">
        <v>3</v>
      </c>
      <c r="D119" s="36">
        <v>1</v>
      </c>
      <c r="E119" s="36">
        <v>1</v>
      </c>
      <c r="F119" s="36">
        <v>2</v>
      </c>
      <c r="G119" s="36">
        <v>1</v>
      </c>
      <c r="H119" s="36">
        <v>2</v>
      </c>
      <c r="I119" s="36">
        <v>2</v>
      </c>
      <c r="J119" s="36">
        <v>5</v>
      </c>
      <c r="K119" s="36">
        <v>6</v>
      </c>
      <c r="M119" s="28">
        <f t="shared" si="41"/>
        <v>1</v>
      </c>
      <c r="N119" s="29">
        <f t="shared" si="42"/>
        <v>0.75</v>
      </c>
      <c r="O119" s="30">
        <f t="shared" si="43"/>
        <v>0.5</v>
      </c>
      <c r="P119" s="31">
        <f t="shared" si="44"/>
        <v>0</v>
      </c>
      <c r="Q119" s="35">
        <f t="shared" si="45"/>
        <v>0</v>
      </c>
      <c r="R119" s="28">
        <f t="shared" si="46"/>
        <v>1</v>
      </c>
      <c r="S119" s="29">
        <f t="shared" si="47"/>
        <v>1</v>
      </c>
      <c r="T119" s="30">
        <f t="shared" si="48"/>
        <v>1</v>
      </c>
      <c r="U119" s="31">
        <f t="shared" si="49"/>
        <v>1</v>
      </c>
      <c r="V119" s="35">
        <f t="shared" si="50"/>
        <v>1</v>
      </c>
      <c r="W119" s="32">
        <f t="shared" si="51"/>
        <v>0.45</v>
      </c>
    </row>
    <row r="120" spans="1:23" x14ac:dyDescent="0.25">
      <c r="A120" s="36">
        <v>6</v>
      </c>
      <c r="B120" s="36">
        <v>8</v>
      </c>
      <c r="C120" s="36">
        <v>3</v>
      </c>
      <c r="D120" s="36">
        <v>2</v>
      </c>
      <c r="E120" s="36">
        <v>1</v>
      </c>
      <c r="F120" s="36">
        <v>1</v>
      </c>
      <c r="G120" s="36">
        <v>2</v>
      </c>
      <c r="H120" s="36">
        <v>1</v>
      </c>
      <c r="I120" s="36">
        <v>2</v>
      </c>
      <c r="J120" s="36">
        <v>3</v>
      </c>
      <c r="K120" s="36">
        <v>6</v>
      </c>
      <c r="M120" s="28">
        <f t="shared" si="41"/>
        <v>0.75</v>
      </c>
      <c r="N120" s="29">
        <f t="shared" si="42"/>
        <v>0.75</v>
      </c>
      <c r="O120" s="30">
        <f t="shared" si="43"/>
        <v>0.75</v>
      </c>
      <c r="P120" s="31">
        <f t="shared" si="44"/>
        <v>0.5</v>
      </c>
      <c r="Q120" s="35">
        <f t="shared" si="45"/>
        <v>0</v>
      </c>
      <c r="R120" s="28">
        <f t="shared" si="46"/>
        <v>1</v>
      </c>
      <c r="S120" s="29">
        <f t="shared" si="47"/>
        <v>1</v>
      </c>
      <c r="T120" s="30">
        <f t="shared" si="48"/>
        <v>1</v>
      </c>
      <c r="U120" s="31">
        <f t="shared" si="49"/>
        <v>1</v>
      </c>
      <c r="V120" s="35">
        <f t="shared" si="50"/>
        <v>1</v>
      </c>
      <c r="W120" s="32">
        <f t="shared" si="51"/>
        <v>0.55000000000000004</v>
      </c>
    </row>
    <row r="121" spans="1:23" x14ac:dyDescent="0.25">
      <c r="A121" s="36">
        <v>7</v>
      </c>
      <c r="B121" s="36">
        <v>2</v>
      </c>
      <c r="C121" s="36">
        <v>3</v>
      </c>
      <c r="D121" s="36">
        <v>1</v>
      </c>
      <c r="E121" s="36">
        <v>3</v>
      </c>
      <c r="F121" s="36">
        <v>2</v>
      </c>
      <c r="G121" s="36">
        <v>2</v>
      </c>
      <c r="H121" s="36">
        <v>1</v>
      </c>
      <c r="I121" s="36">
        <v>2</v>
      </c>
      <c r="J121" s="36">
        <v>2</v>
      </c>
      <c r="K121" s="36">
        <v>6</v>
      </c>
      <c r="M121" s="28">
        <f t="shared" si="41"/>
        <v>0.5</v>
      </c>
      <c r="N121" s="29">
        <f t="shared" si="42"/>
        <v>0.5</v>
      </c>
      <c r="O121" s="30">
        <f t="shared" si="43"/>
        <v>0.75</v>
      </c>
      <c r="P121" s="31">
        <f t="shared" si="44"/>
        <v>1</v>
      </c>
      <c r="Q121" s="35">
        <f t="shared" si="45"/>
        <v>0</v>
      </c>
      <c r="R121" s="28">
        <f t="shared" si="46"/>
        <v>1</v>
      </c>
      <c r="S121" s="29">
        <f t="shared" si="47"/>
        <v>1</v>
      </c>
      <c r="T121" s="30">
        <f t="shared" si="48"/>
        <v>1</v>
      </c>
      <c r="U121" s="31">
        <f t="shared" si="49"/>
        <v>1</v>
      </c>
      <c r="V121" s="35">
        <f t="shared" si="50"/>
        <v>1</v>
      </c>
      <c r="W121" s="32">
        <f t="shared" si="51"/>
        <v>0.55000000000000004</v>
      </c>
    </row>
    <row r="122" spans="1:23" x14ac:dyDescent="0.25">
      <c r="A122" s="36">
        <v>9</v>
      </c>
      <c r="B122" s="36">
        <v>1</v>
      </c>
      <c r="C122" s="36">
        <v>3</v>
      </c>
      <c r="D122" s="36">
        <v>1</v>
      </c>
      <c r="E122" s="36">
        <v>3</v>
      </c>
      <c r="F122" s="36">
        <v>2</v>
      </c>
      <c r="G122" s="36">
        <v>2</v>
      </c>
      <c r="H122" s="36">
        <v>2</v>
      </c>
      <c r="I122" s="36">
        <v>3</v>
      </c>
      <c r="J122" s="36">
        <v>3</v>
      </c>
      <c r="K122" s="36">
        <v>6</v>
      </c>
      <c r="M122" s="28">
        <f t="shared" si="41"/>
        <v>0.5</v>
      </c>
      <c r="N122" s="29">
        <f t="shared" si="42"/>
        <v>0.5</v>
      </c>
      <c r="O122" s="30">
        <f t="shared" si="43"/>
        <v>0.25</v>
      </c>
      <c r="P122" s="31">
        <f t="shared" si="44"/>
        <v>0.5</v>
      </c>
      <c r="Q122" s="35">
        <f t="shared" si="45"/>
        <v>0</v>
      </c>
      <c r="R122" s="28">
        <f t="shared" si="46"/>
        <v>1</v>
      </c>
      <c r="S122" s="29">
        <f t="shared" si="47"/>
        <v>1</v>
      </c>
      <c r="T122" s="30">
        <f t="shared" si="48"/>
        <v>1</v>
      </c>
      <c r="U122" s="31">
        <f t="shared" si="49"/>
        <v>1</v>
      </c>
      <c r="V122" s="35">
        <f t="shared" si="50"/>
        <v>1</v>
      </c>
      <c r="W122" s="32">
        <f t="shared" si="51"/>
        <v>0.35</v>
      </c>
    </row>
    <row r="123" spans="1:23" x14ac:dyDescent="0.25">
      <c r="A123" s="36">
        <v>7</v>
      </c>
      <c r="B123" s="36">
        <v>4</v>
      </c>
      <c r="C123" s="36">
        <v>3</v>
      </c>
      <c r="D123" s="36">
        <v>2</v>
      </c>
      <c r="E123" s="36">
        <v>2</v>
      </c>
      <c r="F123" s="36">
        <v>2</v>
      </c>
      <c r="G123" s="36">
        <v>2</v>
      </c>
      <c r="H123" s="36">
        <v>2</v>
      </c>
      <c r="I123" s="36">
        <v>2</v>
      </c>
      <c r="J123" s="36">
        <v>1</v>
      </c>
      <c r="K123" s="36">
        <v>2</v>
      </c>
      <c r="M123" s="28">
        <f t="shared" si="41"/>
        <v>0.5</v>
      </c>
      <c r="N123" s="29">
        <f t="shared" si="42"/>
        <v>0.5</v>
      </c>
      <c r="O123" s="30">
        <f t="shared" si="43"/>
        <v>0.5</v>
      </c>
      <c r="P123" s="31">
        <f t="shared" si="44"/>
        <v>1</v>
      </c>
      <c r="Q123" s="35">
        <f t="shared" si="45"/>
        <v>1</v>
      </c>
      <c r="R123" s="28">
        <f t="shared" si="46"/>
        <v>1</v>
      </c>
      <c r="S123" s="29">
        <f t="shared" si="47"/>
        <v>1</v>
      </c>
      <c r="T123" s="30">
        <f t="shared" si="48"/>
        <v>1</v>
      </c>
      <c r="U123" s="31">
        <f t="shared" si="49"/>
        <v>1</v>
      </c>
      <c r="V123" s="35">
        <f t="shared" si="50"/>
        <v>1</v>
      </c>
      <c r="W123" s="32">
        <f t="shared" si="51"/>
        <v>0.7</v>
      </c>
    </row>
    <row r="124" spans="1:23" x14ac:dyDescent="0.25">
      <c r="A124" s="36">
        <v>6</v>
      </c>
      <c r="B124" s="36">
        <v>12</v>
      </c>
      <c r="C124" s="36">
        <v>3</v>
      </c>
      <c r="D124" s="36">
        <v>2</v>
      </c>
      <c r="E124" s="36">
        <v>2</v>
      </c>
      <c r="F124" s="36">
        <v>2</v>
      </c>
      <c r="G124" s="36">
        <v>2</v>
      </c>
      <c r="H124" s="36">
        <v>1</v>
      </c>
      <c r="I124" s="36">
        <v>2</v>
      </c>
      <c r="J124" s="36">
        <v>2</v>
      </c>
      <c r="K124" s="36">
        <v>5</v>
      </c>
      <c r="M124" s="28">
        <f t="shared" si="41"/>
        <v>0.5</v>
      </c>
      <c r="N124" s="29">
        <f t="shared" si="42"/>
        <v>0.5</v>
      </c>
      <c r="O124" s="30">
        <f t="shared" si="43"/>
        <v>0.75</v>
      </c>
      <c r="P124" s="31">
        <f t="shared" si="44"/>
        <v>1</v>
      </c>
      <c r="Q124" s="35">
        <f t="shared" si="45"/>
        <v>0</v>
      </c>
      <c r="R124" s="28">
        <f t="shared" si="46"/>
        <v>1</v>
      </c>
      <c r="S124" s="29">
        <f t="shared" si="47"/>
        <v>1</v>
      </c>
      <c r="T124" s="30">
        <f t="shared" si="48"/>
        <v>1</v>
      </c>
      <c r="U124" s="31">
        <f t="shared" si="49"/>
        <v>1</v>
      </c>
      <c r="V124" s="35">
        <f t="shared" si="50"/>
        <v>1</v>
      </c>
      <c r="W124" s="32">
        <f t="shared" si="51"/>
        <v>0.55000000000000004</v>
      </c>
    </row>
    <row r="125" spans="1:23" x14ac:dyDescent="0.25">
      <c r="A125" s="36">
        <v>9</v>
      </c>
      <c r="B125" s="36">
        <v>14</v>
      </c>
      <c r="C125" s="36">
        <v>3</v>
      </c>
      <c r="D125" s="36">
        <v>2</v>
      </c>
      <c r="E125" s="36">
        <v>2</v>
      </c>
      <c r="F125" s="36">
        <v>1</v>
      </c>
      <c r="G125" s="36">
        <v>1</v>
      </c>
      <c r="H125" s="36">
        <v>1</v>
      </c>
      <c r="I125" s="36">
        <v>1</v>
      </c>
      <c r="J125" s="36">
        <v>5</v>
      </c>
      <c r="K125" s="36">
        <v>1</v>
      </c>
      <c r="M125" s="28">
        <f t="shared" si="41"/>
        <v>0.5</v>
      </c>
      <c r="N125" s="29">
        <f t="shared" si="42"/>
        <v>1</v>
      </c>
      <c r="O125" s="30">
        <f t="shared" si="43"/>
        <v>1</v>
      </c>
      <c r="P125" s="31">
        <f t="shared" si="44"/>
        <v>0</v>
      </c>
      <c r="Q125" s="35">
        <f t="shared" si="45"/>
        <v>1</v>
      </c>
      <c r="R125" s="28">
        <f t="shared" si="46"/>
        <v>1</v>
      </c>
      <c r="S125" s="29">
        <f t="shared" si="47"/>
        <v>1</v>
      </c>
      <c r="T125" s="30">
        <f t="shared" si="48"/>
        <v>1</v>
      </c>
      <c r="U125" s="31">
        <f t="shared" si="49"/>
        <v>1</v>
      </c>
      <c r="V125" s="35">
        <f t="shared" si="50"/>
        <v>1</v>
      </c>
      <c r="W125" s="32">
        <f t="shared" si="51"/>
        <v>0.7</v>
      </c>
    </row>
    <row r="126" spans="1:23" x14ac:dyDescent="0.25">
      <c r="A126" s="36">
        <v>7</v>
      </c>
      <c r="B126" s="36">
        <v>2</v>
      </c>
      <c r="C126" s="36">
        <v>3</v>
      </c>
      <c r="D126" s="36">
        <v>1</v>
      </c>
      <c r="E126" s="36">
        <v>3</v>
      </c>
      <c r="F126" s="36">
        <v>2</v>
      </c>
      <c r="G126" s="36">
        <v>2</v>
      </c>
      <c r="H126" s="36">
        <v>1</v>
      </c>
      <c r="I126" s="36">
        <v>2</v>
      </c>
      <c r="J126" s="36">
        <v>1</v>
      </c>
      <c r="K126" s="36">
        <v>5</v>
      </c>
      <c r="M126" s="28">
        <f t="shared" si="41"/>
        <v>0.5</v>
      </c>
      <c r="N126" s="29">
        <f t="shared" si="42"/>
        <v>0.5</v>
      </c>
      <c r="O126" s="30">
        <f t="shared" si="43"/>
        <v>0.75</v>
      </c>
      <c r="P126" s="31">
        <f t="shared" si="44"/>
        <v>1</v>
      </c>
      <c r="Q126" s="35">
        <f t="shared" si="45"/>
        <v>0</v>
      </c>
      <c r="R126" s="28">
        <f t="shared" si="46"/>
        <v>1</v>
      </c>
      <c r="S126" s="29">
        <f t="shared" si="47"/>
        <v>1</v>
      </c>
      <c r="T126" s="30">
        <f t="shared" si="48"/>
        <v>1</v>
      </c>
      <c r="U126" s="31">
        <f t="shared" si="49"/>
        <v>1</v>
      </c>
      <c r="V126" s="35">
        <f t="shared" si="50"/>
        <v>1</v>
      </c>
      <c r="W126" s="32">
        <f t="shared" si="51"/>
        <v>0.55000000000000004</v>
      </c>
    </row>
    <row r="127" spans="1:23" x14ac:dyDescent="0.25">
      <c r="A127" s="36">
        <v>9</v>
      </c>
      <c r="B127" s="36">
        <v>15</v>
      </c>
      <c r="C127" s="36">
        <v>3</v>
      </c>
      <c r="D127" s="36">
        <v>1</v>
      </c>
      <c r="E127" s="36">
        <v>1</v>
      </c>
      <c r="F127" s="36">
        <v>1</v>
      </c>
      <c r="G127" s="36">
        <v>2</v>
      </c>
      <c r="H127" s="36">
        <v>1</v>
      </c>
      <c r="I127" s="36">
        <v>2</v>
      </c>
      <c r="J127" s="36">
        <v>4</v>
      </c>
      <c r="K127" s="36">
        <v>1</v>
      </c>
      <c r="M127" s="28">
        <f t="shared" si="41"/>
        <v>1</v>
      </c>
      <c r="N127" s="29">
        <f t="shared" si="42"/>
        <v>0.75</v>
      </c>
      <c r="O127" s="30">
        <f t="shared" si="43"/>
        <v>0.75</v>
      </c>
      <c r="P127" s="31">
        <f t="shared" si="44"/>
        <v>0.5</v>
      </c>
      <c r="Q127" s="35">
        <f t="shared" si="45"/>
        <v>1</v>
      </c>
      <c r="R127" s="28">
        <f t="shared" si="46"/>
        <v>1</v>
      </c>
      <c r="S127" s="29">
        <f t="shared" si="47"/>
        <v>1</v>
      </c>
      <c r="T127" s="30">
        <f t="shared" si="48"/>
        <v>1</v>
      </c>
      <c r="U127" s="31">
        <f t="shared" si="49"/>
        <v>1</v>
      </c>
      <c r="V127" s="35">
        <f t="shared" si="50"/>
        <v>1</v>
      </c>
      <c r="W127" s="32">
        <f t="shared" si="51"/>
        <v>0.8</v>
      </c>
    </row>
    <row r="128" spans="1:23" x14ac:dyDescent="0.25">
      <c r="A128" s="36">
        <v>3</v>
      </c>
      <c r="B128" s="36">
        <v>7</v>
      </c>
      <c r="C128" s="36">
        <v>3</v>
      </c>
      <c r="D128" s="36">
        <v>2</v>
      </c>
      <c r="E128" s="36">
        <v>2</v>
      </c>
      <c r="F128" s="36">
        <v>2</v>
      </c>
      <c r="G128" s="36">
        <v>2</v>
      </c>
      <c r="H128" s="36">
        <v>1</v>
      </c>
      <c r="I128" s="36">
        <v>3</v>
      </c>
      <c r="J128" s="36">
        <v>1</v>
      </c>
      <c r="K128" s="36">
        <v>3</v>
      </c>
      <c r="M128" s="28">
        <f t="shared" si="41"/>
        <v>0.5</v>
      </c>
      <c r="N128" s="29">
        <f t="shared" si="42"/>
        <v>0.5</v>
      </c>
      <c r="O128" s="30">
        <f t="shared" si="43"/>
        <v>0.5</v>
      </c>
      <c r="P128" s="31">
        <f t="shared" si="44"/>
        <v>1</v>
      </c>
      <c r="Q128" s="35">
        <f t="shared" si="45"/>
        <v>0.5</v>
      </c>
      <c r="R128" s="28">
        <f t="shared" si="46"/>
        <v>1</v>
      </c>
      <c r="S128" s="29">
        <f t="shared" si="47"/>
        <v>1</v>
      </c>
      <c r="T128" s="30">
        <f t="shared" si="48"/>
        <v>1</v>
      </c>
      <c r="U128" s="31">
        <f t="shared" si="49"/>
        <v>1</v>
      </c>
      <c r="V128" s="35">
        <f t="shared" si="50"/>
        <v>1</v>
      </c>
      <c r="W128" s="32">
        <f t="shared" si="51"/>
        <v>0.6</v>
      </c>
    </row>
    <row r="129" spans="1:25" x14ac:dyDescent="0.25">
      <c r="A129" s="36">
        <v>7</v>
      </c>
      <c r="B129" s="36">
        <v>12</v>
      </c>
      <c r="C129" s="36">
        <v>3</v>
      </c>
      <c r="D129" s="36">
        <v>2</v>
      </c>
      <c r="E129" s="36">
        <v>2</v>
      </c>
      <c r="F129" s="36">
        <v>2</v>
      </c>
      <c r="G129" s="36">
        <v>2</v>
      </c>
      <c r="H129" s="36">
        <v>1</v>
      </c>
      <c r="I129" s="36">
        <v>1</v>
      </c>
      <c r="J129" s="36">
        <v>2</v>
      </c>
      <c r="K129" s="36">
        <v>6</v>
      </c>
      <c r="M129" s="28">
        <f t="shared" si="41"/>
        <v>0.5</v>
      </c>
      <c r="N129" s="29">
        <f t="shared" si="42"/>
        <v>0.5</v>
      </c>
      <c r="O129" s="30">
        <f t="shared" si="43"/>
        <v>1</v>
      </c>
      <c r="P129" s="31">
        <f t="shared" si="44"/>
        <v>1</v>
      </c>
      <c r="Q129" s="35">
        <f t="shared" si="45"/>
        <v>0</v>
      </c>
      <c r="R129" s="28">
        <f t="shared" si="46"/>
        <v>1</v>
      </c>
      <c r="S129" s="29">
        <f t="shared" si="47"/>
        <v>1</v>
      </c>
      <c r="T129" s="30">
        <f t="shared" si="48"/>
        <v>1</v>
      </c>
      <c r="U129" s="31">
        <f t="shared" si="49"/>
        <v>1</v>
      </c>
      <c r="V129" s="35">
        <f t="shared" si="50"/>
        <v>1</v>
      </c>
      <c r="W129" s="32">
        <f t="shared" si="51"/>
        <v>0.6</v>
      </c>
    </row>
    <row r="130" spans="1:25" x14ac:dyDescent="0.25">
      <c r="A130" s="36">
        <v>9</v>
      </c>
      <c r="B130" s="36">
        <v>7</v>
      </c>
      <c r="C130" s="36">
        <v>3</v>
      </c>
      <c r="D130" s="36">
        <v>1</v>
      </c>
      <c r="E130" s="36">
        <v>1</v>
      </c>
      <c r="F130" s="36">
        <v>2</v>
      </c>
      <c r="G130" s="36">
        <v>1</v>
      </c>
      <c r="H130" s="36">
        <v>1</v>
      </c>
      <c r="I130" s="36">
        <v>1</v>
      </c>
      <c r="J130" s="36">
        <v>1</v>
      </c>
      <c r="K130" s="36">
        <v>3</v>
      </c>
      <c r="M130" s="28">
        <f t="shared" si="41"/>
        <v>1</v>
      </c>
      <c r="N130" s="29">
        <f t="shared" si="42"/>
        <v>0.75</v>
      </c>
      <c r="O130" s="30">
        <f t="shared" si="43"/>
        <v>1</v>
      </c>
      <c r="P130" s="31">
        <f t="shared" si="44"/>
        <v>1</v>
      </c>
      <c r="Q130" s="35">
        <f t="shared" si="45"/>
        <v>0.5</v>
      </c>
      <c r="R130" s="28">
        <f t="shared" si="46"/>
        <v>1</v>
      </c>
      <c r="S130" s="29">
        <f t="shared" si="47"/>
        <v>1</v>
      </c>
      <c r="T130" s="30">
        <f t="shared" si="48"/>
        <v>1</v>
      </c>
      <c r="U130" s="31">
        <f t="shared" si="49"/>
        <v>1</v>
      </c>
      <c r="V130" s="35">
        <f t="shared" si="50"/>
        <v>1</v>
      </c>
      <c r="W130" s="32">
        <f t="shared" si="51"/>
        <v>0.85</v>
      </c>
    </row>
    <row r="131" spans="1:25" x14ac:dyDescent="0.25">
      <c r="A131" s="36">
        <v>3</v>
      </c>
      <c r="B131" s="36">
        <v>7</v>
      </c>
      <c r="C131" s="36">
        <v>3</v>
      </c>
      <c r="D131" s="36">
        <v>3</v>
      </c>
      <c r="E131" s="36">
        <v>3</v>
      </c>
      <c r="F131" s="36">
        <v>2</v>
      </c>
      <c r="G131" s="36">
        <v>2</v>
      </c>
      <c r="H131" s="36">
        <v>2</v>
      </c>
      <c r="I131" s="36">
        <v>3</v>
      </c>
      <c r="J131" s="36">
        <v>4</v>
      </c>
      <c r="K131" s="36">
        <v>5</v>
      </c>
      <c r="M131" s="28">
        <f t="shared" si="41"/>
        <v>0</v>
      </c>
      <c r="N131" s="29">
        <f t="shared" si="42"/>
        <v>0.5</v>
      </c>
      <c r="O131" s="30">
        <f t="shared" si="43"/>
        <v>0.25</v>
      </c>
      <c r="P131" s="31">
        <f t="shared" si="44"/>
        <v>0.5</v>
      </c>
      <c r="Q131" s="35">
        <f t="shared" si="45"/>
        <v>0</v>
      </c>
      <c r="R131" s="28">
        <f t="shared" si="46"/>
        <v>1</v>
      </c>
      <c r="S131" s="29">
        <f t="shared" si="47"/>
        <v>1</v>
      </c>
      <c r="T131" s="30">
        <f t="shared" si="48"/>
        <v>1</v>
      </c>
      <c r="U131" s="31">
        <f t="shared" si="49"/>
        <v>1</v>
      </c>
      <c r="V131" s="35">
        <f t="shared" si="50"/>
        <v>1</v>
      </c>
      <c r="W131" s="32">
        <f t="shared" si="51"/>
        <v>0.25</v>
      </c>
    </row>
    <row r="132" spans="1:25" x14ac:dyDescent="0.25">
      <c r="A132" s="36">
        <v>7</v>
      </c>
      <c r="B132" s="36">
        <v>1</v>
      </c>
      <c r="C132" s="36">
        <v>3</v>
      </c>
      <c r="D132" s="36">
        <v>1</v>
      </c>
      <c r="E132" s="36">
        <v>2</v>
      </c>
      <c r="F132" s="36">
        <v>2</v>
      </c>
      <c r="G132" s="36">
        <v>1</v>
      </c>
      <c r="H132" s="36">
        <v>2</v>
      </c>
      <c r="I132" s="36">
        <v>1</v>
      </c>
      <c r="J132" s="36">
        <v>4</v>
      </c>
      <c r="K132" s="36">
        <v>4</v>
      </c>
      <c r="M132" s="28">
        <f t="shared" si="41"/>
        <v>0.75</v>
      </c>
      <c r="N132" s="29">
        <f t="shared" si="42"/>
        <v>0.75</v>
      </c>
      <c r="O132" s="30">
        <f t="shared" si="43"/>
        <v>0.75</v>
      </c>
      <c r="P132" s="31">
        <f t="shared" si="44"/>
        <v>0.5</v>
      </c>
      <c r="Q132" s="35">
        <f t="shared" si="45"/>
        <v>0.5</v>
      </c>
      <c r="R132" s="28">
        <f t="shared" si="46"/>
        <v>1</v>
      </c>
      <c r="S132" s="29">
        <f t="shared" si="47"/>
        <v>1</v>
      </c>
      <c r="T132" s="30">
        <f t="shared" si="48"/>
        <v>1</v>
      </c>
      <c r="U132" s="31">
        <f t="shared" si="49"/>
        <v>1</v>
      </c>
      <c r="V132" s="35">
        <f t="shared" si="50"/>
        <v>1</v>
      </c>
      <c r="W132" s="32">
        <f t="shared" si="51"/>
        <v>0.65</v>
      </c>
    </row>
    <row r="133" spans="1:25" x14ac:dyDescent="0.25">
      <c r="A133" s="36">
        <v>4</v>
      </c>
      <c r="B133" s="36">
        <v>12</v>
      </c>
      <c r="C133" s="36">
        <v>3</v>
      </c>
      <c r="D133" s="36">
        <v>1</v>
      </c>
      <c r="E133" s="36">
        <v>3</v>
      </c>
      <c r="F133" s="36">
        <v>2</v>
      </c>
      <c r="G133" s="36">
        <v>2</v>
      </c>
      <c r="H133" s="36">
        <v>2</v>
      </c>
      <c r="I133" s="36">
        <v>1</v>
      </c>
      <c r="J133" s="36">
        <v>2</v>
      </c>
      <c r="K133" s="36">
        <v>3</v>
      </c>
      <c r="M133" s="28">
        <f t="shared" si="41"/>
        <v>0.5</v>
      </c>
      <c r="N133" s="29">
        <f t="shared" si="42"/>
        <v>0.5</v>
      </c>
      <c r="O133" s="30">
        <f t="shared" si="43"/>
        <v>0.75</v>
      </c>
      <c r="P133" s="31">
        <f t="shared" si="44"/>
        <v>1</v>
      </c>
      <c r="Q133" s="35">
        <f t="shared" si="45"/>
        <v>0.5</v>
      </c>
      <c r="R133" s="28">
        <f t="shared" si="46"/>
        <v>1</v>
      </c>
      <c r="S133" s="29">
        <f t="shared" si="47"/>
        <v>1</v>
      </c>
      <c r="T133" s="30">
        <f t="shared" si="48"/>
        <v>1</v>
      </c>
      <c r="U133" s="31">
        <f t="shared" si="49"/>
        <v>1</v>
      </c>
      <c r="V133" s="35">
        <f t="shared" si="50"/>
        <v>1</v>
      </c>
      <c r="W133" s="32">
        <f t="shared" si="51"/>
        <v>0.65</v>
      </c>
    </row>
    <row r="134" spans="1:25" x14ac:dyDescent="0.25">
      <c r="A134" s="36">
        <v>9</v>
      </c>
      <c r="B134" s="36">
        <v>1</v>
      </c>
      <c r="C134" s="36">
        <v>3</v>
      </c>
      <c r="D134" s="36">
        <v>1</v>
      </c>
      <c r="E134" s="36">
        <v>2</v>
      </c>
      <c r="F134" s="36">
        <v>1</v>
      </c>
      <c r="G134" s="36">
        <v>2</v>
      </c>
      <c r="H134" s="36">
        <v>1</v>
      </c>
      <c r="I134" s="36">
        <v>3</v>
      </c>
      <c r="J134" s="36">
        <v>3</v>
      </c>
      <c r="K134" s="36">
        <v>3</v>
      </c>
      <c r="M134" s="28">
        <f t="shared" si="41"/>
        <v>0.75</v>
      </c>
      <c r="N134" s="29">
        <f t="shared" si="42"/>
        <v>0.75</v>
      </c>
      <c r="O134" s="30">
        <f t="shared" si="43"/>
        <v>0.5</v>
      </c>
      <c r="P134" s="31">
        <f t="shared" si="44"/>
        <v>0.5</v>
      </c>
      <c r="Q134" s="35">
        <f t="shared" si="45"/>
        <v>0.5</v>
      </c>
      <c r="R134" s="28">
        <f t="shared" si="46"/>
        <v>1</v>
      </c>
      <c r="S134" s="29">
        <f t="shared" si="47"/>
        <v>1</v>
      </c>
      <c r="T134" s="30">
        <f t="shared" si="48"/>
        <v>1</v>
      </c>
      <c r="U134" s="31">
        <f t="shared" si="49"/>
        <v>1</v>
      </c>
      <c r="V134" s="35">
        <f t="shared" si="50"/>
        <v>1</v>
      </c>
      <c r="W134" s="32">
        <f t="shared" si="51"/>
        <v>0.6</v>
      </c>
    </row>
    <row r="135" spans="1:25" x14ac:dyDescent="0.25">
      <c r="A135" s="36">
        <v>9</v>
      </c>
      <c r="B135" s="36">
        <v>5</v>
      </c>
      <c r="C135" s="36">
        <v>3</v>
      </c>
      <c r="D135" s="36">
        <v>1</v>
      </c>
      <c r="E135" s="36">
        <v>3</v>
      </c>
      <c r="F135" s="36">
        <v>2</v>
      </c>
      <c r="G135" s="36">
        <v>2</v>
      </c>
      <c r="H135" s="36">
        <v>1</v>
      </c>
      <c r="I135" s="36">
        <v>3</v>
      </c>
      <c r="J135" s="36">
        <v>3</v>
      </c>
      <c r="K135" s="36">
        <v>1</v>
      </c>
      <c r="M135" s="28">
        <f t="shared" si="41"/>
        <v>0.5</v>
      </c>
      <c r="N135" s="29">
        <f t="shared" si="42"/>
        <v>0.5</v>
      </c>
      <c r="O135" s="30">
        <f t="shared" si="43"/>
        <v>0.5</v>
      </c>
      <c r="P135" s="31">
        <f t="shared" si="44"/>
        <v>0.5</v>
      </c>
      <c r="Q135" s="35">
        <f t="shared" si="45"/>
        <v>1</v>
      </c>
      <c r="R135" s="28">
        <f t="shared" si="46"/>
        <v>1</v>
      </c>
      <c r="S135" s="29">
        <f t="shared" si="47"/>
        <v>1</v>
      </c>
      <c r="T135" s="30">
        <f t="shared" si="48"/>
        <v>1</v>
      </c>
      <c r="U135" s="31">
        <f t="shared" si="49"/>
        <v>1</v>
      </c>
      <c r="V135" s="35">
        <f t="shared" si="50"/>
        <v>1</v>
      </c>
      <c r="W135" s="32">
        <f t="shared" si="51"/>
        <v>0.6</v>
      </c>
    </row>
    <row r="136" spans="1:25" x14ac:dyDescent="0.25">
      <c r="A136" s="36">
        <v>9</v>
      </c>
      <c r="B136" s="36">
        <v>1</v>
      </c>
      <c r="C136" s="36">
        <v>3</v>
      </c>
      <c r="D136" s="36">
        <v>1</v>
      </c>
      <c r="E136" s="36">
        <v>3</v>
      </c>
      <c r="F136" s="36">
        <v>2</v>
      </c>
      <c r="G136" s="36">
        <v>2</v>
      </c>
      <c r="H136" s="36">
        <v>1</v>
      </c>
      <c r="I136" s="36">
        <v>1</v>
      </c>
      <c r="J136" s="36">
        <v>2</v>
      </c>
      <c r="K136" s="36">
        <v>1</v>
      </c>
      <c r="M136" s="28">
        <f t="shared" si="41"/>
        <v>0.5</v>
      </c>
      <c r="N136" s="29">
        <f t="shared" si="42"/>
        <v>0.5</v>
      </c>
      <c r="O136" s="30">
        <f t="shared" si="43"/>
        <v>1</v>
      </c>
      <c r="P136" s="31">
        <f t="shared" si="44"/>
        <v>1</v>
      </c>
      <c r="Q136" s="35">
        <f t="shared" si="45"/>
        <v>1</v>
      </c>
      <c r="R136" s="28">
        <f t="shared" si="46"/>
        <v>1</v>
      </c>
      <c r="S136" s="29">
        <f t="shared" si="47"/>
        <v>1</v>
      </c>
      <c r="T136" s="30">
        <f t="shared" si="48"/>
        <v>1</v>
      </c>
      <c r="U136" s="31">
        <f t="shared" si="49"/>
        <v>1</v>
      </c>
      <c r="V136" s="35">
        <f t="shared" si="50"/>
        <v>1</v>
      </c>
      <c r="W136" s="32">
        <f t="shared" si="51"/>
        <v>0.8</v>
      </c>
    </row>
    <row r="137" spans="1:25" x14ac:dyDescent="0.25">
      <c r="A137" s="36">
        <v>10</v>
      </c>
      <c r="B137" s="36">
        <v>5</v>
      </c>
      <c r="C137" s="36">
        <v>3</v>
      </c>
      <c r="D137" s="36">
        <v>1</v>
      </c>
      <c r="E137" s="36">
        <v>2</v>
      </c>
      <c r="F137" s="36">
        <v>1</v>
      </c>
      <c r="G137" s="36">
        <v>2</v>
      </c>
      <c r="H137" s="36">
        <v>1</v>
      </c>
      <c r="I137" s="36">
        <v>1</v>
      </c>
      <c r="J137" s="36">
        <v>1</v>
      </c>
      <c r="K137" s="36">
        <v>1</v>
      </c>
      <c r="M137" s="28">
        <f t="shared" si="41"/>
        <v>0.75</v>
      </c>
      <c r="N137" s="29">
        <f t="shared" si="42"/>
        <v>0.75</v>
      </c>
      <c r="O137" s="30">
        <f t="shared" si="43"/>
        <v>1</v>
      </c>
      <c r="P137" s="31">
        <f t="shared" si="44"/>
        <v>1</v>
      </c>
      <c r="Q137" s="35">
        <f t="shared" si="45"/>
        <v>1</v>
      </c>
      <c r="R137" s="28">
        <f t="shared" si="46"/>
        <v>1</v>
      </c>
      <c r="S137" s="29">
        <f t="shared" si="47"/>
        <v>1</v>
      </c>
      <c r="T137" s="30">
        <f t="shared" si="48"/>
        <v>1</v>
      </c>
      <c r="U137" s="31">
        <f t="shared" si="49"/>
        <v>1</v>
      </c>
      <c r="V137" s="35">
        <f t="shared" si="50"/>
        <v>1</v>
      </c>
      <c r="W137" s="32">
        <f t="shared" ref="W137:W138" si="52">(M137*R137+N137*S137+O137*T137+P137*U137+Q137*V137)/SUM(R137:V137)</f>
        <v>0.9</v>
      </c>
    </row>
    <row r="138" spans="1:25" x14ac:dyDescent="0.25">
      <c r="A138" s="36">
        <v>9</v>
      </c>
      <c r="B138" s="36">
        <v>3</v>
      </c>
      <c r="C138" s="36">
        <v>3</v>
      </c>
      <c r="D138" s="36">
        <v>2</v>
      </c>
      <c r="E138" s="36">
        <v>2</v>
      </c>
      <c r="F138" s="36">
        <v>3</v>
      </c>
      <c r="G138" s="36">
        <v>3</v>
      </c>
      <c r="H138" s="36">
        <v>2</v>
      </c>
      <c r="I138" s="36">
        <v>1</v>
      </c>
      <c r="J138" s="36">
        <v>3</v>
      </c>
      <c r="K138" s="36">
        <v>1</v>
      </c>
      <c r="M138" s="28">
        <f t="shared" si="41"/>
        <v>0.5</v>
      </c>
      <c r="N138" s="29">
        <f t="shared" si="42"/>
        <v>0</v>
      </c>
      <c r="O138" s="30">
        <f t="shared" si="43"/>
        <v>0.75</v>
      </c>
      <c r="P138" s="31">
        <f t="shared" si="44"/>
        <v>0.5</v>
      </c>
      <c r="Q138" s="35">
        <f t="shared" si="45"/>
        <v>1</v>
      </c>
      <c r="R138" s="28">
        <f t="shared" si="46"/>
        <v>1</v>
      </c>
      <c r="S138" s="29">
        <f t="shared" si="47"/>
        <v>1</v>
      </c>
      <c r="T138" s="30">
        <f t="shared" si="48"/>
        <v>1</v>
      </c>
      <c r="U138" s="31">
        <f t="shared" si="49"/>
        <v>1</v>
      </c>
      <c r="V138" s="35">
        <f t="shared" si="50"/>
        <v>1</v>
      </c>
      <c r="W138" s="32">
        <f t="shared" si="52"/>
        <v>0.55000000000000004</v>
      </c>
    </row>
    <row r="139" spans="1:25" s="74" customFormat="1" x14ac:dyDescent="0.25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M139" s="74">
        <f>SUM(M41:M138)/SUM(R41:R138)*100</f>
        <v>48.387096774193552</v>
      </c>
      <c r="N139" s="74">
        <f>SUM(N41:N138)/SUM(S41:S138)*100</f>
        <v>55.46875</v>
      </c>
      <c r="O139" s="74">
        <f>SUM(O41:O138)/SUM(T41:T138)*100</f>
        <v>70.6989247311828</v>
      </c>
      <c r="P139" s="74">
        <f>SUM(P41:P138)/SUM(U41:U138)*100</f>
        <v>70.3125</v>
      </c>
      <c r="Q139" s="74">
        <f>SUM(Q41:Q138)/SUM(V41:V138)*100</f>
        <v>42.268041237113401</v>
      </c>
      <c r="W139" s="74">
        <f>SUM(M139:Q139)/5</f>
        <v>57.42706254849795</v>
      </c>
    </row>
    <row r="140" spans="1:25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M140" s="52" t="s">
        <v>1019</v>
      </c>
    </row>
    <row r="141" spans="1:25" x14ac:dyDescent="0.25">
      <c r="A141" s="36">
        <v>9</v>
      </c>
      <c r="B141" s="36">
        <v>1</v>
      </c>
      <c r="C141" s="36">
        <v>4</v>
      </c>
      <c r="D141" s="36">
        <v>2</v>
      </c>
      <c r="E141" s="36">
        <v>3</v>
      </c>
      <c r="F141" s="36">
        <v>2</v>
      </c>
      <c r="G141" s="36">
        <v>2</v>
      </c>
      <c r="H141" s="36">
        <v>2</v>
      </c>
      <c r="I141" s="36">
        <v>1</v>
      </c>
      <c r="J141" s="36">
        <v>3</v>
      </c>
      <c r="K141" s="36">
        <v>5</v>
      </c>
      <c r="M141" s="28">
        <f t="shared" ref="M141:M172" si="53">(IF(D141=1,2,IF(D141=2,1,0))+IF(E141=1,2,IF(E141=2,1,0)))*0.25</f>
        <v>0.25</v>
      </c>
      <c r="N141" s="29">
        <f t="shared" ref="N141:N172" si="54">(IF(F141=1,2,IF(F141=2,1,0))+IF(G141=1,2,IF(G141=2,1,0)))*0.25</f>
        <v>0.5</v>
      </c>
      <c r="O141" s="30">
        <f t="shared" ref="O141:O172" si="55">(IF(H141=1,2,IF(H141=2,1,0))+IF(I141=1,2,IF(I141=2,1,0)))*0.25</f>
        <v>0.75</v>
      </c>
      <c r="P141" s="31">
        <f t="shared" ref="P141:P172" si="56">IF(J141&gt;4,0,IF(J141&gt;2,0.5,1))</f>
        <v>0.5</v>
      </c>
      <c r="Q141" s="35">
        <f t="shared" ref="Q141:Q172" si="57">IF(K141&gt;4,0,IF(K141&gt;2,0.5,1))</f>
        <v>0</v>
      </c>
      <c r="R141" s="28">
        <f t="shared" ref="R141:R204" si="58">IF(OR((D141=99),(E141=99)),0,1)</f>
        <v>1</v>
      </c>
      <c r="S141" s="29">
        <f t="shared" ref="S141:S204" si="59">IF(OR((F141=99),(G141=99)),0,1)</f>
        <v>1</v>
      </c>
      <c r="T141" s="30">
        <f t="shared" ref="T141:T204" si="60">IF(OR((H141=99),(I141=99)),0,1)</f>
        <v>1</v>
      </c>
      <c r="U141" s="31">
        <f t="shared" ref="U141:U204" si="61">IF(J141=99,0,1)</f>
        <v>1</v>
      </c>
      <c r="V141" s="35">
        <f t="shared" ref="V141:V204" si="62">IF(K141=99,0,1)</f>
        <v>1</v>
      </c>
      <c r="W141" s="32">
        <f t="shared" ref="W141:W172" si="63">(M141*R141+N141*S141+O141*T141+P141*U141+Q141*V141)/SUM(R141:V141)</f>
        <v>0.4</v>
      </c>
    </row>
    <row r="142" spans="1:25" x14ac:dyDescent="0.25">
      <c r="A142" s="36">
        <v>4</v>
      </c>
      <c r="B142" s="36">
        <v>12</v>
      </c>
      <c r="C142" s="36">
        <v>4</v>
      </c>
      <c r="D142" s="36">
        <v>1</v>
      </c>
      <c r="E142" s="36">
        <v>2</v>
      </c>
      <c r="F142" s="36">
        <v>1</v>
      </c>
      <c r="G142" s="36">
        <v>2</v>
      </c>
      <c r="H142" s="36">
        <v>1</v>
      </c>
      <c r="I142" s="36">
        <v>1</v>
      </c>
      <c r="J142" s="36">
        <v>99</v>
      </c>
      <c r="K142" s="36">
        <v>1</v>
      </c>
      <c r="M142" s="28">
        <f t="shared" si="53"/>
        <v>0.75</v>
      </c>
      <c r="N142" s="29">
        <f t="shared" si="54"/>
        <v>0.75</v>
      </c>
      <c r="O142" s="30">
        <f t="shared" si="55"/>
        <v>1</v>
      </c>
      <c r="P142" s="31">
        <f t="shared" si="56"/>
        <v>0</v>
      </c>
      <c r="Q142" s="35">
        <f t="shared" si="57"/>
        <v>1</v>
      </c>
      <c r="R142" s="28">
        <f t="shared" si="58"/>
        <v>1</v>
      </c>
      <c r="S142" s="29">
        <f t="shared" si="59"/>
        <v>1</v>
      </c>
      <c r="T142" s="30">
        <f t="shared" si="60"/>
        <v>1</v>
      </c>
      <c r="U142" s="31">
        <f t="shared" si="61"/>
        <v>0</v>
      </c>
      <c r="V142" s="35">
        <f t="shared" si="62"/>
        <v>1</v>
      </c>
      <c r="W142" s="32">
        <f t="shared" si="63"/>
        <v>0.875</v>
      </c>
      <c r="Y142">
        <f>259-141</f>
        <v>118</v>
      </c>
    </row>
    <row r="143" spans="1:25" x14ac:dyDescent="0.25">
      <c r="A143" s="36">
        <v>1</v>
      </c>
      <c r="B143" s="36">
        <v>16</v>
      </c>
      <c r="C143" s="36">
        <v>4</v>
      </c>
      <c r="D143" s="36">
        <v>3</v>
      </c>
      <c r="E143" s="36">
        <v>2</v>
      </c>
      <c r="F143" s="36">
        <v>2</v>
      </c>
      <c r="G143" s="36">
        <v>3</v>
      </c>
      <c r="H143" s="36">
        <v>3</v>
      </c>
      <c r="I143" s="36">
        <v>3</v>
      </c>
      <c r="J143" s="36">
        <v>99</v>
      </c>
      <c r="K143" s="36">
        <v>6</v>
      </c>
      <c r="M143" s="28">
        <f t="shared" si="53"/>
        <v>0.25</v>
      </c>
      <c r="N143" s="29">
        <f t="shared" si="54"/>
        <v>0.25</v>
      </c>
      <c r="O143" s="30">
        <f t="shared" si="55"/>
        <v>0</v>
      </c>
      <c r="P143" s="31">
        <f t="shared" si="56"/>
        <v>0</v>
      </c>
      <c r="Q143" s="35">
        <f t="shared" si="57"/>
        <v>0</v>
      </c>
      <c r="R143" s="28">
        <f t="shared" si="58"/>
        <v>1</v>
      </c>
      <c r="S143" s="29">
        <f t="shared" si="59"/>
        <v>1</v>
      </c>
      <c r="T143" s="30">
        <f t="shared" si="60"/>
        <v>1</v>
      </c>
      <c r="U143" s="31">
        <f t="shared" si="61"/>
        <v>0</v>
      </c>
      <c r="V143" s="35">
        <f t="shared" si="62"/>
        <v>1</v>
      </c>
      <c r="W143" s="32">
        <f t="shared" si="63"/>
        <v>0.125</v>
      </c>
    </row>
    <row r="144" spans="1:25" x14ac:dyDescent="0.25">
      <c r="A144" s="36">
        <v>5</v>
      </c>
      <c r="B144" s="36">
        <v>5</v>
      </c>
      <c r="C144" s="36">
        <v>4</v>
      </c>
      <c r="D144" s="36">
        <v>2</v>
      </c>
      <c r="E144" s="36">
        <v>2</v>
      </c>
      <c r="F144" s="36">
        <v>2</v>
      </c>
      <c r="G144" s="36">
        <v>1</v>
      </c>
      <c r="H144" s="36">
        <v>2</v>
      </c>
      <c r="I144" s="36">
        <v>1</v>
      </c>
      <c r="J144" s="36">
        <v>3</v>
      </c>
      <c r="K144" s="36">
        <v>3</v>
      </c>
      <c r="M144" s="28">
        <f t="shared" si="53"/>
        <v>0.5</v>
      </c>
      <c r="N144" s="29">
        <f t="shared" si="54"/>
        <v>0.75</v>
      </c>
      <c r="O144" s="30">
        <f t="shared" si="55"/>
        <v>0.75</v>
      </c>
      <c r="P144" s="31">
        <f t="shared" si="56"/>
        <v>0.5</v>
      </c>
      <c r="Q144" s="35">
        <f t="shared" si="57"/>
        <v>0.5</v>
      </c>
      <c r="R144" s="28">
        <f t="shared" si="58"/>
        <v>1</v>
      </c>
      <c r="S144" s="29">
        <f t="shared" si="59"/>
        <v>1</v>
      </c>
      <c r="T144" s="30">
        <f t="shared" si="60"/>
        <v>1</v>
      </c>
      <c r="U144" s="31">
        <f t="shared" si="61"/>
        <v>1</v>
      </c>
      <c r="V144" s="35">
        <f t="shared" si="62"/>
        <v>1</v>
      </c>
      <c r="W144" s="32">
        <f t="shared" si="63"/>
        <v>0.6</v>
      </c>
    </row>
    <row r="145" spans="1:23" x14ac:dyDescent="0.25">
      <c r="A145" s="36">
        <v>5</v>
      </c>
      <c r="B145" s="36">
        <v>2</v>
      </c>
      <c r="C145" s="36">
        <v>4</v>
      </c>
      <c r="D145" s="36">
        <v>1</v>
      </c>
      <c r="E145" s="36">
        <v>2</v>
      </c>
      <c r="F145" s="36">
        <v>2</v>
      </c>
      <c r="G145" s="36">
        <v>2</v>
      </c>
      <c r="H145" s="36">
        <v>1</v>
      </c>
      <c r="I145" s="36">
        <v>2</v>
      </c>
      <c r="J145" s="36">
        <v>3</v>
      </c>
      <c r="K145" s="36">
        <v>1</v>
      </c>
      <c r="M145" s="28">
        <f t="shared" si="53"/>
        <v>0.75</v>
      </c>
      <c r="N145" s="29">
        <f t="shared" si="54"/>
        <v>0.5</v>
      </c>
      <c r="O145" s="30">
        <f t="shared" si="55"/>
        <v>0.75</v>
      </c>
      <c r="P145" s="31">
        <f t="shared" si="56"/>
        <v>0.5</v>
      </c>
      <c r="Q145" s="35">
        <f t="shared" si="57"/>
        <v>1</v>
      </c>
      <c r="R145" s="28">
        <f t="shared" si="58"/>
        <v>1</v>
      </c>
      <c r="S145" s="29">
        <f t="shared" si="59"/>
        <v>1</v>
      </c>
      <c r="T145" s="30">
        <f t="shared" si="60"/>
        <v>1</v>
      </c>
      <c r="U145" s="31">
        <f t="shared" si="61"/>
        <v>1</v>
      </c>
      <c r="V145" s="35">
        <f t="shared" si="62"/>
        <v>1</v>
      </c>
      <c r="W145" s="32">
        <f t="shared" si="63"/>
        <v>0.7</v>
      </c>
    </row>
    <row r="146" spans="1:23" x14ac:dyDescent="0.25">
      <c r="A146" s="36">
        <v>9</v>
      </c>
      <c r="B146" s="36">
        <v>2</v>
      </c>
      <c r="C146" s="36">
        <v>4</v>
      </c>
      <c r="D146" s="36">
        <v>2</v>
      </c>
      <c r="E146" s="36">
        <v>1</v>
      </c>
      <c r="F146" s="36">
        <v>2</v>
      </c>
      <c r="G146" s="36">
        <v>1</v>
      </c>
      <c r="H146" s="36">
        <v>2</v>
      </c>
      <c r="I146" s="36">
        <v>2</v>
      </c>
      <c r="J146" s="36">
        <v>3</v>
      </c>
      <c r="K146" s="36">
        <v>4</v>
      </c>
      <c r="M146" s="28">
        <f t="shared" si="53"/>
        <v>0.75</v>
      </c>
      <c r="N146" s="29">
        <f t="shared" si="54"/>
        <v>0.75</v>
      </c>
      <c r="O146" s="30">
        <f t="shared" si="55"/>
        <v>0.5</v>
      </c>
      <c r="P146" s="31">
        <f t="shared" si="56"/>
        <v>0.5</v>
      </c>
      <c r="Q146" s="35">
        <f t="shared" si="57"/>
        <v>0.5</v>
      </c>
      <c r="R146" s="28">
        <f t="shared" si="58"/>
        <v>1</v>
      </c>
      <c r="S146" s="29">
        <f t="shared" si="59"/>
        <v>1</v>
      </c>
      <c r="T146" s="30">
        <f t="shared" si="60"/>
        <v>1</v>
      </c>
      <c r="U146" s="31">
        <f t="shared" si="61"/>
        <v>1</v>
      </c>
      <c r="V146" s="35">
        <f t="shared" si="62"/>
        <v>1</v>
      </c>
      <c r="W146" s="32">
        <f t="shared" si="63"/>
        <v>0.6</v>
      </c>
    </row>
    <row r="147" spans="1:23" x14ac:dyDescent="0.25">
      <c r="A147" s="36">
        <v>10</v>
      </c>
      <c r="B147" s="36">
        <v>8</v>
      </c>
      <c r="C147" s="36">
        <v>4</v>
      </c>
      <c r="D147" s="36">
        <v>1</v>
      </c>
      <c r="E147" s="36">
        <v>3</v>
      </c>
      <c r="F147" s="36">
        <v>1</v>
      </c>
      <c r="G147" s="36">
        <v>1</v>
      </c>
      <c r="H147" s="36">
        <v>1</v>
      </c>
      <c r="I147" s="36">
        <v>1</v>
      </c>
      <c r="J147" s="36">
        <v>3</v>
      </c>
      <c r="K147" s="36">
        <v>1</v>
      </c>
      <c r="M147" s="28">
        <f t="shared" si="53"/>
        <v>0.5</v>
      </c>
      <c r="N147" s="29">
        <f t="shared" si="54"/>
        <v>1</v>
      </c>
      <c r="O147" s="30">
        <f t="shared" si="55"/>
        <v>1</v>
      </c>
      <c r="P147" s="31">
        <f t="shared" si="56"/>
        <v>0.5</v>
      </c>
      <c r="Q147" s="35">
        <f t="shared" si="57"/>
        <v>1</v>
      </c>
      <c r="R147" s="28">
        <f t="shared" si="58"/>
        <v>1</v>
      </c>
      <c r="S147" s="29">
        <f t="shared" si="59"/>
        <v>1</v>
      </c>
      <c r="T147" s="30">
        <f t="shared" si="60"/>
        <v>1</v>
      </c>
      <c r="U147" s="31">
        <f t="shared" si="61"/>
        <v>1</v>
      </c>
      <c r="V147" s="35">
        <f t="shared" si="62"/>
        <v>1</v>
      </c>
      <c r="W147" s="32">
        <f t="shared" si="63"/>
        <v>0.8</v>
      </c>
    </row>
    <row r="148" spans="1:23" x14ac:dyDescent="0.25">
      <c r="A148" s="36">
        <v>5</v>
      </c>
      <c r="B148" s="36">
        <v>2</v>
      </c>
      <c r="C148" s="36">
        <v>4</v>
      </c>
      <c r="D148" s="36">
        <v>1</v>
      </c>
      <c r="E148" s="36">
        <v>2</v>
      </c>
      <c r="F148" s="36">
        <v>2</v>
      </c>
      <c r="G148" s="36">
        <v>2</v>
      </c>
      <c r="H148" s="36">
        <v>2</v>
      </c>
      <c r="I148" s="36">
        <v>99</v>
      </c>
      <c r="J148" s="36">
        <v>3</v>
      </c>
      <c r="K148" s="36">
        <v>6</v>
      </c>
      <c r="M148" s="28">
        <f t="shared" si="53"/>
        <v>0.75</v>
      </c>
      <c r="N148" s="29">
        <f t="shared" si="54"/>
        <v>0.5</v>
      </c>
      <c r="O148" s="30">
        <f t="shared" si="55"/>
        <v>0.25</v>
      </c>
      <c r="P148" s="31">
        <f t="shared" si="56"/>
        <v>0.5</v>
      </c>
      <c r="Q148" s="35">
        <f t="shared" si="57"/>
        <v>0</v>
      </c>
      <c r="R148" s="28">
        <f t="shared" si="58"/>
        <v>1</v>
      </c>
      <c r="S148" s="29">
        <f t="shared" si="59"/>
        <v>1</v>
      </c>
      <c r="T148" s="30">
        <f t="shared" si="60"/>
        <v>0</v>
      </c>
      <c r="U148" s="31">
        <f t="shared" si="61"/>
        <v>1</v>
      </c>
      <c r="V148" s="35">
        <f t="shared" si="62"/>
        <v>1</v>
      </c>
      <c r="W148" s="32">
        <f t="shared" si="63"/>
        <v>0.4375</v>
      </c>
    </row>
    <row r="149" spans="1:23" x14ac:dyDescent="0.25">
      <c r="A149" s="36">
        <v>10</v>
      </c>
      <c r="B149" s="36">
        <v>3</v>
      </c>
      <c r="C149" s="36">
        <v>4</v>
      </c>
      <c r="D149" s="36">
        <v>2</v>
      </c>
      <c r="E149" s="36">
        <v>99</v>
      </c>
      <c r="F149" s="36">
        <v>2</v>
      </c>
      <c r="G149" s="36">
        <v>2</v>
      </c>
      <c r="H149" s="36">
        <v>2</v>
      </c>
      <c r="I149" s="36">
        <v>2</v>
      </c>
      <c r="J149" s="36">
        <v>1</v>
      </c>
      <c r="K149" s="36">
        <v>6</v>
      </c>
      <c r="M149" s="28">
        <f t="shared" si="53"/>
        <v>0.25</v>
      </c>
      <c r="N149" s="29">
        <f t="shared" si="54"/>
        <v>0.5</v>
      </c>
      <c r="O149" s="30">
        <f t="shared" si="55"/>
        <v>0.5</v>
      </c>
      <c r="P149" s="31">
        <f t="shared" si="56"/>
        <v>1</v>
      </c>
      <c r="Q149" s="35">
        <f t="shared" si="57"/>
        <v>0</v>
      </c>
      <c r="R149" s="28">
        <f t="shared" si="58"/>
        <v>0</v>
      </c>
      <c r="S149" s="29">
        <f t="shared" si="59"/>
        <v>1</v>
      </c>
      <c r="T149" s="30">
        <f t="shared" si="60"/>
        <v>1</v>
      </c>
      <c r="U149" s="31">
        <f t="shared" si="61"/>
        <v>1</v>
      </c>
      <c r="V149" s="35">
        <f t="shared" si="62"/>
        <v>1</v>
      </c>
      <c r="W149" s="32">
        <f t="shared" si="63"/>
        <v>0.5</v>
      </c>
    </row>
    <row r="150" spans="1:23" x14ac:dyDescent="0.25">
      <c r="A150" s="36">
        <v>6</v>
      </c>
      <c r="B150" s="36">
        <v>2</v>
      </c>
      <c r="C150" s="36">
        <v>4</v>
      </c>
      <c r="D150" s="36">
        <v>2</v>
      </c>
      <c r="E150" s="36">
        <v>1</v>
      </c>
      <c r="F150" s="36">
        <v>1</v>
      </c>
      <c r="G150" s="36">
        <v>1</v>
      </c>
      <c r="H150" s="36">
        <v>1</v>
      </c>
      <c r="I150" s="36">
        <v>2</v>
      </c>
      <c r="J150" s="36">
        <v>2</v>
      </c>
      <c r="K150" s="36">
        <v>6</v>
      </c>
      <c r="M150" s="28">
        <f t="shared" si="53"/>
        <v>0.75</v>
      </c>
      <c r="N150" s="29">
        <f t="shared" si="54"/>
        <v>1</v>
      </c>
      <c r="O150" s="30">
        <f t="shared" si="55"/>
        <v>0.75</v>
      </c>
      <c r="P150" s="31">
        <f t="shared" si="56"/>
        <v>1</v>
      </c>
      <c r="Q150" s="35">
        <f t="shared" si="57"/>
        <v>0</v>
      </c>
      <c r="R150" s="28">
        <f t="shared" si="58"/>
        <v>1</v>
      </c>
      <c r="S150" s="29">
        <f t="shared" si="59"/>
        <v>1</v>
      </c>
      <c r="T150" s="30">
        <f t="shared" si="60"/>
        <v>1</v>
      </c>
      <c r="U150" s="31">
        <f t="shared" si="61"/>
        <v>1</v>
      </c>
      <c r="V150" s="35">
        <f t="shared" si="62"/>
        <v>1</v>
      </c>
      <c r="W150" s="32">
        <f t="shared" si="63"/>
        <v>0.7</v>
      </c>
    </row>
    <row r="151" spans="1:23" x14ac:dyDescent="0.25">
      <c r="A151" s="36">
        <v>5</v>
      </c>
      <c r="B151" s="36">
        <v>4</v>
      </c>
      <c r="C151" s="36">
        <v>4</v>
      </c>
      <c r="D151" s="36">
        <v>2</v>
      </c>
      <c r="E151" s="36">
        <v>1</v>
      </c>
      <c r="F151" s="36">
        <v>2</v>
      </c>
      <c r="G151" s="36">
        <v>1</v>
      </c>
      <c r="H151" s="36">
        <v>1</v>
      </c>
      <c r="I151" s="36">
        <v>2</v>
      </c>
      <c r="J151" s="36">
        <v>1</v>
      </c>
      <c r="K151" s="36">
        <v>6</v>
      </c>
      <c r="M151" s="28">
        <f t="shared" si="53"/>
        <v>0.75</v>
      </c>
      <c r="N151" s="29">
        <f t="shared" si="54"/>
        <v>0.75</v>
      </c>
      <c r="O151" s="30">
        <f t="shared" si="55"/>
        <v>0.75</v>
      </c>
      <c r="P151" s="31">
        <f t="shared" si="56"/>
        <v>1</v>
      </c>
      <c r="Q151" s="35">
        <f t="shared" si="57"/>
        <v>0</v>
      </c>
      <c r="R151" s="28">
        <f t="shared" si="58"/>
        <v>1</v>
      </c>
      <c r="S151" s="29">
        <f t="shared" si="59"/>
        <v>1</v>
      </c>
      <c r="T151" s="30">
        <f t="shared" si="60"/>
        <v>1</v>
      </c>
      <c r="U151" s="31">
        <f t="shared" si="61"/>
        <v>1</v>
      </c>
      <c r="V151" s="35">
        <f t="shared" si="62"/>
        <v>1</v>
      </c>
      <c r="W151" s="32">
        <f t="shared" si="63"/>
        <v>0.65</v>
      </c>
    </row>
    <row r="152" spans="1:23" x14ac:dyDescent="0.25">
      <c r="A152" s="36">
        <v>5</v>
      </c>
      <c r="B152" s="36">
        <v>3</v>
      </c>
      <c r="C152" s="36">
        <v>4</v>
      </c>
      <c r="D152" s="36">
        <v>1</v>
      </c>
      <c r="E152" s="36">
        <v>2</v>
      </c>
      <c r="F152" s="36">
        <v>2</v>
      </c>
      <c r="G152" s="36">
        <v>2</v>
      </c>
      <c r="H152" s="36">
        <v>1</v>
      </c>
      <c r="I152" s="36">
        <v>3</v>
      </c>
      <c r="J152" s="36">
        <v>3</v>
      </c>
      <c r="K152" s="36">
        <v>6</v>
      </c>
      <c r="M152" s="28">
        <f t="shared" si="53"/>
        <v>0.75</v>
      </c>
      <c r="N152" s="29">
        <f t="shared" si="54"/>
        <v>0.5</v>
      </c>
      <c r="O152" s="30">
        <f t="shared" si="55"/>
        <v>0.5</v>
      </c>
      <c r="P152" s="31">
        <f t="shared" si="56"/>
        <v>0.5</v>
      </c>
      <c r="Q152" s="35">
        <f t="shared" si="57"/>
        <v>0</v>
      </c>
      <c r="R152" s="28">
        <f t="shared" si="58"/>
        <v>1</v>
      </c>
      <c r="S152" s="29">
        <f t="shared" si="59"/>
        <v>1</v>
      </c>
      <c r="T152" s="30">
        <f t="shared" si="60"/>
        <v>1</v>
      </c>
      <c r="U152" s="31">
        <f t="shared" si="61"/>
        <v>1</v>
      </c>
      <c r="V152" s="35">
        <f t="shared" si="62"/>
        <v>1</v>
      </c>
      <c r="W152" s="32">
        <f t="shared" si="63"/>
        <v>0.45</v>
      </c>
    </row>
    <row r="153" spans="1:23" x14ac:dyDescent="0.25">
      <c r="A153" s="36">
        <v>7</v>
      </c>
      <c r="B153" s="36">
        <v>7</v>
      </c>
      <c r="C153" s="36">
        <v>4</v>
      </c>
      <c r="D153" s="36">
        <v>3</v>
      </c>
      <c r="E153" s="36">
        <v>3</v>
      </c>
      <c r="F153" s="36">
        <v>2</v>
      </c>
      <c r="G153" s="36">
        <v>2</v>
      </c>
      <c r="H153" s="36">
        <v>1</v>
      </c>
      <c r="I153" s="36">
        <v>2</v>
      </c>
      <c r="J153" s="36">
        <v>1</v>
      </c>
      <c r="K153" s="36">
        <v>3</v>
      </c>
      <c r="M153" s="28">
        <f t="shared" si="53"/>
        <v>0</v>
      </c>
      <c r="N153" s="29">
        <f t="shared" si="54"/>
        <v>0.5</v>
      </c>
      <c r="O153" s="30">
        <f t="shared" si="55"/>
        <v>0.75</v>
      </c>
      <c r="P153" s="31">
        <f t="shared" si="56"/>
        <v>1</v>
      </c>
      <c r="Q153" s="35">
        <f t="shared" si="57"/>
        <v>0.5</v>
      </c>
      <c r="R153" s="28">
        <f t="shared" si="58"/>
        <v>1</v>
      </c>
      <c r="S153" s="29">
        <f t="shared" si="59"/>
        <v>1</v>
      </c>
      <c r="T153" s="30">
        <f t="shared" si="60"/>
        <v>1</v>
      </c>
      <c r="U153" s="31">
        <f t="shared" si="61"/>
        <v>1</v>
      </c>
      <c r="V153" s="35">
        <f t="shared" si="62"/>
        <v>1</v>
      </c>
      <c r="W153" s="32">
        <f t="shared" si="63"/>
        <v>0.55000000000000004</v>
      </c>
    </row>
    <row r="154" spans="1:23" x14ac:dyDescent="0.25">
      <c r="A154" s="36">
        <v>9</v>
      </c>
      <c r="B154" s="36">
        <v>11</v>
      </c>
      <c r="C154" s="36">
        <v>4</v>
      </c>
      <c r="D154" s="36">
        <v>1</v>
      </c>
      <c r="E154" s="36">
        <v>2</v>
      </c>
      <c r="F154" s="36">
        <v>1</v>
      </c>
      <c r="G154" s="36">
        <v>1</v>
      </c>
      <c r="H154" s="36">
        <v>2</v>
      </c>
      <c r="I154" s="36">
        <v>2</v>
      </c>
      <c r="J154" s="36">
        <v>2</v>
      </c>
      <c r="K154" s="36">
        <v>6</v>
      </c>
      <c r="M154" s="28">
        <f t="shared" si="53"/>
        <v>0.75</v>
      </c>
      <c r="N154" s="29">
        <f t="shared" si="54"/>
        <v>1</v>
      </c>
      <c r="O154" s="30">
        <f t="shared" si="55"/>
        <v>0.5</v>
      </c>
      <c r="P154" s="31">
        <f t="shared" si="56"/>
        <v>1</v>
      </c>
      <c r="Q154" s="35">
        <f t="shared" si="57"/>
        <v>0</v>
      </c>
      <c r="R154" s="28">
        <f t="shared" si="58"/>
        <v>1</v>
      </c>
      <c r="S154" s="29">
        <f t="shared" si="59"/>
        <v>1</v>
      </c>
      <c r="T154" s="30">
        <f t="shared" si="60"/>
        <v>1</v>
      </c>
      <c r="U154" s="31">
        <f t="shared" si="61"/>
        <v>1</v>
      </c>
      <c r="V154" s="35">
        <f t="shared" si="62"/>
        <v>1</v>
      </c>
      <c r="W154" s="32">
        <f t="shared" si="63"/>
        <v>0.65</v>
      </c>
    </row>
    <row r="155" spans="1:23" x14ac:dyDescent="0.25">
      <c r="A155" s="36">
        <v>9</v>
      </c>
      <c r="B155" s="36">
        <v>7</v>
      </c>
      <c r="C155" s="36">
        <v>4</v>
      </c>
      <c r="D155" s="36">
        <v>1</v>
      </c>
      <c r="E155" s="36">
        <v>2</v>
      </c>
      <c r="F155" s="36">
        <v>3</v>
      </c>
      <c r="G155" s="36">
        <v>1</v>
      </c>
      <c r="H155" s="36">
        <v>1</v>
      </c>
      <c r="I155" s="36">
        <v>3</v>
      </c>
      <c r="J155" s="36">
        <v>4</v>
      </c>
      <c r="K155" s="36">
        <v>4</v>
      </c>
      <c r="M155" s="28">
        <f t="shared" si="53"/>
        <v>0.75</v>
      </c>
      <c r="N155" s="29">
        <f t="shared" si="54"/>
        <v>0.5</v>
      </c>
      <c r="O155" s="30">
        <f t="shared" si="55"/>
        <v>0.5</v>
      </c>
      <c r="P155" s="31">
        <f t="shared" si="56"/>
        <v>0.5</v>
      </c>
      <c r="Q155" s="35">
        <f t="shared" si="57"/>
        <v>0.5</v>
      </c>
      <c r="R155" s="28">
        <f t="shared" si="58"/>
        <v>1</v>
      </c>
      <c r="S155" s="29">
        <f t="shared" si="59"/>
        <v>1</v>
      </c>
      <c r="T155" s="30">
        <f t="shared" si="60"/>
        <v>1</v>
      </c>
      <c r="U155" s="31">
        <f t="shared" si="61"/>
        <v>1</v>
      </c>
      <c r="V155" s="35">
        <f t="shared" si="62"/>
        <v>1</v>
      </c>
      <c r="W155" s="32">
        <f t="shared" si="63"/>
        <v>0.55000000000000004</v>
      </c>
    </row>
    <row r="156" spans="1:23" x14ac:dyDescent="0.25">
      <c r="A156" s="36">
        <v>7</v>
      </c>
      <c r="B156" s="36">
        <v>4</v>
      </c>
      <c r="C156" s="36">
        <v>4</v>
      </c>
      <c r="D156" s="36">
        <v>2</v>
      </c>
      <c r="E156" s="36">
        <v>2</v>
      </c>
      <c r="F156" s="36">
        <v>2</v>
      </c>
      <c r="G156" s="36">
        <v>2</v>
      </c>
      <c r="H156" s="36">
        <v>1</v>
      </c>
      <c r="I156" s="36">
        <v>1</v>
      </c>
      <c r="J156" s="36">
        <v>3</v>
      </c>
      <c r="K156" s="36">
        <v>6</v>
      </c>
      <c r="M156" s="28">
        <f t="shared" si="53"/>
        <v>0.5</v>
      </c>
      <c r="N156" s="29">
        <f t="shared" si="54"/>
        <v>0.5</v>
      </c>
      <c r="O156" s="30">
        <f t="shared" si="55"/>
        <v>1</v>
      </c>
      <c r="P156" s="31">
        <f t="shared" si="56"/>
        <v>0.5</v>
      </c>
      <c r="Q156" s="35">
        <f t="shared" si="57"/>
        <v>0</v>
      </c>
      <c r="R156" s="28">
        <f t="shared" si="58"/>
        <v>1</v>
      </c>
      <c r="S156" s="29">
        <f t="shared" si="59"/>
        <v>1</v>
      </c>
      <c r="T156" s="30">
        <f t="shared" si="60"/>
        <v>1</v>
      </c>
      <c r="U156" s="31">
        <f t="shared" si="61"/>
        <v>1</v>
      </c>
      <c r="V156" s="35">
        <f t="shared" si="62"/>
        <v>1</v>
      </c>
      <c r="W156" s="32">
        <f t="shared" si="63"/>
        <v>0.5</v>
      </c>
    </row>
    <row r="157" spans="1:23" x14ac:dyDescent="0.25">
      <c r="A157" s="36">
        <v>6</v>
      </c>
      <c r="B157" s="36">
        <v>1</v>
      </c>
      <c r="C157" s="36">
        <v>4</v>
      </c>
      <c r="D157" s="36">
        <v>2</v>
      </c>
      <c r="E157" s="36">
        <v>2</v>
      </c>
      <c r="F157" s="36">
        <v>2</v>
      </c>
      <c r="G157" s="36">
        <v>2</v>
      </c>
      <c r="H157" s="36">
        <v>1</v>
      </c>
      <c r="I157" s="36">
        <v>2</v>
      </c>
      <c r="J157" s="36">
        <v>3</v>
      </c>
      <c r="K157" s="36">
        <v>6</v>
      </c>
      <c r="M157" s="28">
        <f t="shared" si="53"/>
        <v>0.5</v>
      </c>
      <c r="N157" s="29">
        <f t="shared" si="54"/>
        <v>0.5</v>
      </c>
      <c r="O157" s="30">
        <f t="shared" si="55"/>
        <v>0.75</v>
      </c>
      <c r="P157" s="31">
        <f t="shared" si="56"/>
        <v>0.5</v>
      </c>
      <c r="Q157" s="35">
        <f t="shared" si="57"/>
        <v>0</v>
      </c>
      <c r="R157" s="28">
        <f t="shared" si="58"/>
        <v>1</v>
      </c>
      <c r="S157" s="29">
        <f t="shared" si="59"/>
        <v>1</v>
      </c>
      <c r="T157" s="30">
        <f t="shared" si="60"/>
        <v>1</v>
      </c>
      <c r="U157" s="31">
        <f t="shared" si="61"/>
        <v>1</v>
      </c>
      <c r="V157" s="35">
        <f t="shared" si="62"/>
        <v>1</v>
      </c>
      <c r="W157" s="32">
        <f t="shared" si="63"/>
        <v>0.45</v>
      </c>
    </row>
    <row r="158" spans="1:23" x14ac:dyDescent="0.25">
      <c r="A158" s="36">
        <v>6</v>
      </c>
      <c r="B158" s="36">
        <v>9</v>
      </c>
      <c r="C158" s="36">
        <v>4</v>
      </c>
      <c r="D158" s="36">
        <v>99</v>
      </c>
      <c r="E158" s="36">
        <v>2</v>
      </c>
      <c r="F158" s="36">
        <v>3</v>
      </c>
      <c r="G158" s="36">
        <v>99</v>
      </c>
      <c r="H158" s="36">
        <v>1</v>
      </c>
      <c r="I158" s="36">
        <v>99</v>
      </c>
      <c r="J158" s="36">
        <v>4</v>
      </c>
      <c r="K158" s="36">
        <v>1</v>
      </c>
      <c r="M158" s="28">
        <f t="shared" si="53"/>
        <v>0.25</v>
      </c>
      <c r="N158" s="29">
        <f t="shared" si="54"/>
        <v>0</v>
      </c>
      <c r="O158" s="30">
        <f t="shared" si="55"/>
        <v>0.5</v>
      </c>
      <c r="P158" s="31">
        <f t="shared" si="56"/>
        <v>0.5</v>
      </c>
      <c r="Q158" s="35">
        <f t="shared" si="57"/>
        <v>1</v>
      </c>
      <c r="R158" s="28">
        <f t="shared" si="58"/>
        <v>0</v>
      </c>
      <c r="S158" s="29">
        <f t="shared" si="59"/>
        <v>0</v>
      </c>
      <c r="T158" s="30">
        <f t="shared" si="60"/>
        <v>0</v>
      </c>
      <c r="U158" s="31">
        <f t="shared" si="61"/>
        <v>1</v>
      </c>
      <c r="V158" s="35">
        <f t="shared" si="62"/>
        <v>1</v>
      </c>
      <c r="W158" s="32">
        <f t="shared" si="63"/>
        <v>0.75</v>
      </c>
    </row>
    <row r="159" spans="1:23" x14ac:dyDescent="0.25">
      <c r="A159" s="36">
        <v>1</v>
      </c>
      <c r="B159" s="36">
        <v>3</v>
      </c>
      <c r="C159" s="36">
        <v>4</v>
      </c>
      <c r="D159" s="36">
        <v>1</v>
      </c>
      <c r="E159" s="36">
        <v>3</v>
      </c>
      <c r="F159" s="36">
        <v>1</v>
      </c>
      <c r="G159" s="36">
        <v>2</v>
      </c>
      <c r="H159" s="36">
        <v>1</v>
      </c>
      <c r="I159" s="36">
        <v>2</v>
      </c>
      <c r="J159" s="36">
        <v>3</v>
      </c>
      <c r="K159" s="36">
        <v>4</v>
      </c>
      <c r="M159" s="28">
        <f t="shared" si="53"/>
        <v>0.5</v>
      </c>
      <c r="N159" s="29">
        <f t="shared" si="54"/>
        <v>0.75</v>
      </c>
      <c r="O159" s="30">
        <f t="shared" si="55"/>
        <v>0.75</v>
      </c>
      <c r="P159" s="31">
        <f t="shared" si="56"/>
        <v>0.5</v>
      </c>
      <c r="Q159" s="35">
        <f t="shared" si="57"/>
        <v>0.5</v>
      </c>
      <c r="R159" s="28">
        <f t="shared" si="58"/>
        <v>1</v>
      </c>
      <c r="S159" s="29">
        <f t="shared" si="59"/>
        <v>1</v>
      </c>
      <c r="T159" s="30">
        <f t="shared" si="60"/>
        <v>1</v>
      </c>
      <c r="U159" s="31">
        <f t="shared" si="61"/>
        <v>1</v>
      </c>
      <c r="V159" s="35">
        <f t="shared" si="62"/>
        <v>1</v>
      </c>
      <c r="W159" s="32">
        <f t="shared" si="63"/>
        <v>0.6</v>
      </c>
    </row>
    <row r="160" spans="1:23" x14ac:dyDescent="0.25">
      <c r="A160" s="36">
        <v>1</v>
      </c>
      <c r="B160" s="36">
        <v>1</v>
      </c>
      <c r="C160" s="36">
        <v>4</v>
      </c>
      <c r="D160" s="36">
        <v>3</v>
      </c>
      <c r="E160" s="36">
        <v>2</v>
      </c>
      <c r="F160" s="36">
        <v>3</v>
      </c>
      <c r="G160" s="36">
        <v>2</v>
      </c>
      <c r="H160" s="36">
        <v>1</v>
      </c>
      <c r="I160" s="36">
        <v>1</v>
      </c>
      <c r="J160" s="36">
        <v>3</v>
      </c>
      <c r="K160" s="36">
        <v>5</v>
      </c>
      <c r="M160" s="28">
        <f t="shared" si="53"/>
        <v>0.25</v>
      </c>
      <c r="N160" s="29">
        <f t="shared" si="54"/>
        <v>0.25</v>
      </c>
      <c r="O160" s="30">
        <f t="shared" si="55"/>
        <v>1</v>
      </c>
      <c r="P160" s="31">
        <f t="shared" si="56"/>
        <v>0.5</v>
      </c>
      <c r="Q160" s="35">
        <f t="shared" si="57"/>
        <v>0</v>
      </c>
      <c r="R160" s="28">
        <f t="shared" si="58"/>
        <v>1</v>
      </c>
      <c r="S160" s="29">
        <f t="shared" si="59"/>
        <v>1</v>
      </c>
      <c r="T160" s="30">
        <f t="shared" si="60"/>
        <v>1</v>
      </c>
      <c r="U160" s="31">
        <f t="shared" si="61"/>
        <v>1</v>
      </c>
      <c r="V160" s="35">
        <f t="shared" si="62"/>
        <v>1</v>
      </c>
      <c r="W160" s="32">
        <f t="shared" si="63"/>
        <v>0.4</v>
      </c>
    </row>
    <row r="161" spans="1:23" x14ac:dyDescent="0.25">
      <c r="A161" s="36">
        <v>7</v>
      </c>
      <c r="B161" s="36">
        <v>9</v>
      </c>
      <c r="C161" s="36">
        <v>4</v>
      </c>
      <c r="D161" s="36">
        <v>3</v>
      </c>
      <c r="E161" s="36">
        <v>99</v>
      </c>
      <c r="F161" s="36">
        <v>3</v>
      </c>
      <c r="G161" s="36">
        <v>2</v>
      </c>
      <c r="H161" s="36">
        <v>2</v>
      </c>
      <c r="I161" s="36">
        <v>2</v>
      </c>
      <c r="J161" s="36">
        <v>3</v>
      </c>
      <c r="K161" s="36">
        <v>5</v>
      </c>
      <c r="M161" s="28">
        <f t="shared" si="53"/>
        <v>0</v>
      </c>
      <c r="N161" s="29">
        <f t="shared" si="54"/>
        <v>0.25</v>
      </c>
      <c r="O161" s="30">
        <f t="shared" si="55"/>
        <v>0.5</v>
      </c>
      <c r="P161" s="31">
        <f t="shared" si="56"/>
        <v>0.5</v>
      </c>
      <c r="Q161" s="35">
        <f t="shared" si="57"/>
        <v>0</v>
      </c>
      <c r="R161" s="28">
        <f t="shared" si="58"/>
        <v>0</v>
      </c>
      <c r="S161" s="29">
        <f t="shared" si="59"/>
        <v>1</v>
      </c>
      <c r="T161" s="30">
        <f t="shared" si="60"/>
        <v>1</v>
      </c>
      <c r="U161" s="31">
        <f t="shared" si="61"/>
        <v>1</v>
      </c>
      <c r="V161" s="35">
        <f t="shared" si="62"/>
        <v>1</v>
      </c>
      <c r="W161" s="32">
        <f t="shared" si="63"/>
        <v>0.3125</v>
      </c>
    </row>
    <row r="162" spans="1:23" x14ac:dyDescent="0.25">
      <c r="A162" s="36">
        <v>10</v>
      </c>
      <c r="B162" s="36">
        <v>2</v>
      </c>
      <c r="C162" s="36">
        <v>4</v>
      </c>
      <c r="D162" s="36">
        <v>1</v>
      </c>
      <c r="E162" s="36">
        <v>3</v>
      </c>
      <c r="F162" s="36">
        <v>2</v>
      </c>
      <c r="G162" s="36">
        <v>2</v>
      </c>
      <c r="H162" s="36">
        <v>2</v>
      </c>
      <c r="I162" s="36">
        <v>1</v>
      </c>
      <c r="J162" s="36">
        <v>1</v>
      </c>
      <c r="K162" s="36">
        <v>1</v>
      </c>
      <c r="M162" s="28">
        <f t="shared" si="53"/>
        <v>0.5</v>
      </c>
      <c r="N162" s="29">
        <f t="shared" si="54"/>
        <v>0.5</v>
      </c>
      <c r="O162" s="30">
        <f t="shared" si="55"/>
        <v>0.75</v>
      </c>
      <c r="P162" s="31">
        <f t="shared" si="56"/>
        <v>1</v>
      </c>
      <c r="Q162" s="35">
        <f t="shared" si="57"/>
        <v>1</v>
      </c>
      <c r="R162" s="28">
        <f t="shared" si="58"/>
        <v>1</v>
      </c>
      <c r="S162" s="29">
        <f t="shared" si="59"/>
        <v>1</v>
      </c>
      <c r="T162" s="30">
        <f t="shared" si="60"/>
        <v>1</v>
      </c>
      <c r="U162" s="31">
        <f t="shared" si="61"/>
        <v>1</v>
      </c>
      <c r="V162" s="35">
        <f t="shared" si="62"/>
        <v>1</v>
      </c>
      <c r="W162" s="32">
        <f t="shared" si="63"/>
        <v>0.75</v>
      </c>
    </row>
    <row r="163" spans="1:23" x14ac:dyDescent="0.25">
      <c r="A163" s="36">
        <v>1</v>
      </c>
      <c r="B163" s="36">
        <v>8</v>
      </c>
      <c r="C163" s="36">
        <v>4</v>
      </c>
      <c r="D163" s="36">
        <v>3</v>
      </c>
      <c r="E163" s="36">
        <v>1</v>
      </c>
      <c r="F163" s="36">
        <v>1</v>
      </c>
      <c r="G163" s="36">
        <v>2</v>
      </c>
      <c r="H163" s="36">
        <v>1</v>
      </c>
      <c r="I163" s="36">
        <v>3</v>
      </c>
      <c r="J163" s="36">
        <v>3</v>
      </c>
      <c r="K163" s="36">
        <v>6</v>
      </c>
      <c r="M163" s="28">
        <f t="shared" si="53"/>
        <v>0.5</v>
      </c>
      <c r="N163" s="29">
        <f t="shared" si="54"/>
        <v>0.75</v>
      </c>
      <c r="O163" s="30">
        <f t="shared" si="55"/>
        <v>0.5</v>
      </c>
      <c r="P163" s="31">
        <f t="shared" si="56"/>
        <v>0.5</v>
      </c>
      <c r="Q163" s="35">
        <f t="shared" si="57"/>
        <v>0</v>
      </c>
      <c r="R163" s="28">
        <f t="shared" si="58"/>
        <v>1</v>
      </c>
      <c r="S163" s="29">
        <f t="shared" si="59"/>
        <v>1</v>
      </c>
      <c r="T163" s="30">
        <f t="shared" si="60"/>
        <v>1</v>
      </c>
      <c r="U163" s="31">
        <f t="shared" si="61"/>
        <v>1</v>
      </c>
      <c r="V163" s="35">
        <f t="shared" si="62"/>
        <v>1</v>
      </c>
      <c r="W163" s="32">
        <f t="shared" si="63"/>
        <v>0.45</v>
      </c>
    </row>
    <row r="164" spans="1:23" x14ac:dyDescent="0.25">
      <c r="A164" s="36">
        <v>5</v>
      </c>
      <c r="B164" s="36">
        <v>9</v>
      </c>
      <c r="C164" s="36">
        <v>4</v>
      </c>
      <c r="D164" s="36">
        <v>3</v>
      </c>
      <c r="E164" s="36">
        <v>1</v>
      </c>
      <c r="F164" s="36">
        <v>2</v>
      </c>
      <c r="G164" s="36">
        <v>3</v>
      </c>
      <c r="H164" s="36">
        <v>2</v>
      </c>
      <c r="I164" s="36">
        <v>2</v>
      </c>
      <c r="J164" s="36">
        <v>1</v>
      </c>
      <c r="K164" s="36">
        <v>1</v>
      </c>
      <c r="M164" s="28">
        <f t="shared" si="53"/>
        <v>0.5</v>
      </c>
      <c r="N164" s="29">
        <f t="shared" si="54"/>
        <v>0.25</v>
      </c>
      <c r="O164" s="30">
        <f t="shared" si="55"/>
        <v>0.5</v>
      </c>
      <c r="P164" s="31">
        <f t="shared" si="56"/>
        <v>1</v>
      </c>
      <c r="Q164" s="35">
        <f t="shared" si="57"/>
        <v>1</v>
      </c>
      <c r="R164" s="28">
        <f t="shared" si="58"/>
        <v>1</v>
      </c>
      <c r="S164" s="29">
        <f t="shared" si="59"/>
        <v>1</v>
      </c>
      <c r="T164" s="30">
        <f t="shared" si="60"/>
        <v>1</v>
      </c>
      <c r="U164" s="31">
        <f t="shared" si="61"/>
        <v>1</v>
      </c>
      <c r="V164" s="35">
        <f t="shared" si="62"/>
        <v>1</v>
      </c>
      <c r="W164" s="32">
        <f t="shared" si="63"/>
        <v>0.65</v>
      </c>
    </row>
    <row r="165" spans="1:23" x14ac:dyDescent="0.25">
      <c r="A165" s="36">
        <v>9</v>
      </c>
      <c r="B165" s="36">
        <v>3</v>
      </c>
      <c r="C165" s="36">
        <v>4</v>
      </c>
      <c r="D165" s="36">
        <v>2</v>
      </c>
      <c r="E165" s="36">
        <v>2</v>
      </c>
      <c r="F165" s="36">
        <v>2</v>
      </c>
      <c r="G165" s="36">
        <v>2</v>
      </c>
      <c r="H165" s="36">
        <v>2</v>
      </c>
      <c r="I165" s="36">
        <v>2</v>
      </c>
      <c r="J165" s="36">
        <v>1</v>
      </c>
      <c r="K165" s="36">
        <v>6</v>
      </c>
      <c r="M165" s="28">
        <f t="shared" si="53"/>
        <v>0.5</v>
      </c>
      <c r="N165" s="29">
        <f t="shared" si="54"/>
        <v>0.5</v>
      </c>
      <c r="O165" s="30">
        <f t="shared" si="55"/>
        <v>0.5</v>
      </c>
      <c r="P165" s="31">
        <f t="shared" si="56"/>
        <v>1</v>
      </c>
      <c r="Q165" s="35">
        <f t="shared" si="57"/>
        <v>0</v>
      </c>
      <c r="R165" s="28">
        <f t="shared" si="58"/>
        <v>1</v>
      </c>
      <c r="S165" s="29">
        <f t="shared" si="59"/>
        <v>1</v>
      </c>
      <c r="T165" s="30">
        <f t="shared" si="60"/>
        <v>1</v>
      </c>
      <c r="U165" s="31">
        <f t="shared" si="61"/>
        <v>1</v>
      </c>
      <c r="V165" s="35">
        <f t="shared" si="62"/>
        <v>1</v>
      </c>
      <c r="W165" s="32">
        <f t="shared" si="63"/>
        <v>0.5</v>
      </c>
    </row>
    <row r="166" spans="1:23" x14ac:dyDescent="0.25">
      <c r="A166" s="36">
        <v>5</v>
      </c>
      <c r="B166" s="36">
        <v>3</v>
      </c>
      <c r="C166" s="36">
        <v>4</v>
      </c>
      <c r="D166" s="36">
        <v>3</v>
      </c>
      <c r="E166" s="36">
        <v>3</v>
      </c>
      <c r="F166" s="36">
        <v>2</v>
      </c>
      <c r="G166" s="36">
        <v>2</v>
      </c>
      <c r="H166" s="36">
        <v>3</v>
      </c>
      <c r="I166" s="36">
        <v>3</v>
      </c>
      <c r="J166" s="36">
        <v>1</v>
      </c>
      <c r="K166" s="36">
        <v>99</v>
      </c>
      <c r="M166" s="28">
        <f t="shared" si="53"/>
        <v>0</v>
      </c>
      <c r="N166" s="29">
        <f t="shared" si="54"/>
        <v>0.5</v>
      </c>
      <c r="O166" s="30">
        <f t="shared" si="55"/>
        <v>0</v>
      </c>
      <c r="P166" s="31">
        <f t="shared" si="56"/>
        <v>1</v>
      </c>
      <c r="Q166" s="35">
        <f t="shared" si="57"/>
        <v>0</v>
      </c>
      <c r="R166" s="28">
        <f t="shared" si="58"/>
        <v>1</v>
      </c>
      <c r="S166" s="29">
        <f t="shared" si="59"/>
        <v>1</v>
      </c>
      <c r="T166" s="30">
        <f t="shared" si="60"/>
        <v>1</v>
      </c>
      <c r="U166" s="31">
        <f t="shared" si="61"/>
        <v>1</v>
      </c>
      <c r="V166" s="35">
        <f t="shared" si="62"/>
        <v>0</v>
      </c>
      <c r="W166" s="32">
        <f t="shared" si="63"/>
        <v>0.375</v>
      </c>
    </row>
    <row r="167" spans="1:23" x14ac:dyDescent="0.25">
      <c r="A167" s="36">
        <v>1</v>
      </c>
      <c r="B167" s="36">
        <v>2</v>
      </c>
      <c r="C167" s="36">
        <v>4</v>
      </c>
      <c r="D167" s="36">
        <v>3</v>
      </c>
      <c r="E167" s="36">
        <v>99</v>
      </c>
      <c r="F167" s="36">
        <v>2</v>
      </c>
      <c r="G167" s="36">
        <v>2</v>
      </c>
      <c r="H167" s="36">
        <v>1</v>
      </c>
      <c r="I167" s="36">
        <v>2</v>
      </c>
      <c r="J167" s="36">
        <v>3</v>
      </c>
      <c r="K167" s="36">
        <v>5</v>
      </c>
      <c r="M167" s="28">
        <f t="shared" si="53"/>
        <v>0</v>
      </c>
      <c r="N167" s="29">
        <f t="shared" si="54"/>
        <v>0.5</v>
      </c>
      <c r="O167" s="30">
        <f t="shared" si="55"/>
        <v>0.75</v>
      </c>
      <c r="P167" s="31">
        <f t="shared" si="56"/>
        <v>0.5</v>
      </c>
      <c r="Q167" s="35">
        <f t="shared" si="57"/>
        <v>0</v>
      </c>
      <c r="R167" s="28">
        <f t="shared" si="58"/>
        <v>0</v>
      </c>
      <c r="S167" s="29">
        <f t="shared" si="59"/>
        <v>1</v>
      </c>
      <c r="T167" s="30">
        <f t="shared" si="60"/>
        <v>1</v>
      </c>
      <c r="U167" s="31">
        <f t="shared" si="61"/>
        <v>1</v>
      </c>
      <c r="V167" s="35">
        <f t="shared" si="62"/>
        <v>1</v>
      </c>
      <c r="W167" s="32">
        <f t="shared" si="63"/>
        <v>0.4375</v>
      </c>
    </row>
    <row r="168" spans="1:23" x14ac:dyDescent="0.25">
      <c r="A168" s="36">
        <v>5</v>
      </c>
      <c r="B168" s="36">
        <v>3</v>
      </c>
      <c r="C168" s="36">
        <v>4</v>
      </c>
      <c r="D168" s="36">
        <v>1</v>
      </c>
      <c r="E168" s="36">
        <v>3</v>
      </c>
      <c r="F168" s="36">
        <v>1</v>
      </c>
      <c r="G168" s="36">
        <v>2</v>
      </c>
      <c r="H168" s="36">
        <v>2</v>
      </c>
      <c r="I168" s="36">
        <v>2</v>
      </c>
      <c r="J168" s="36">
        <v>3</v>
      </c>
      <c r="K168" s="36">
        <v>6</v>
      </c>
      <c r="M168" s="28">
        <f t="shared" si="53"/>
        <v>0.5</v>
      </c>
      <c r="N168" s="29">
        <f t="shared" si="54"/>
        <v>0.75</v>
      </c>
      <c r="O168" s="30">
        <f t="shared" si="55"/>
        <v>0.5</v>
      </c>
      <c r="P168" s="31">
        <f t="shared" si="56"/>
        <v>0.5</v>
      </c>
      <c r="Q168" s="35">
        <f t="shared" si="57"/>
        <v>0</v>
      </c>
      <c r="R168" s="28">
        <f t="shared" si="58"/>
        <v>1</v>
      </c>
      <c r="S168" s="29">
        <f t="shared" si="59"/>
        <v>1</v>
      </c>
      <c r="T168" s="30">
        <f t="shared" si="60"/>
        <v>1</v>
      </c>
      <c r="U168" s="31">
        <f t="shared" si="61"/>
        <v>1</v>
      </c>
      <c r="V168" s="35">
        <f t="shared" si="62"/>
        <v>1</v>
      </c>
      <c r="W168" s="32">
        <f t="shared" si="63"/>
        <v>0.45</v>
      </c>
    </row>
    <row r="169" spans="1:23" x14ac:dyDescent="0.25">
      <c r="A169" s="36">
        <v>3</v>
      </c>
      <c r="B169" s="36">
        <v>3</v>
      </c>
      <c r="C169" s="36">
        <v>4</v>
      </c>
      <c r="D169" s="36">
        <v>2</v>
      </c>
      <c r="E169" s="36">
        <v>1</v>
      </c>
      <c r="F169" s="36">
        <v>1</v>
      </c>
      <c r="G169" s="36">
        <v>2</v>
      </c>
      <c r="H169" s="36">
        <v>2</v>
      </c>
      <c r="I169" s="36">
        <v>1</v>
      </c>
      <c r="J169" s="36">
        <v>3</v>
      </c>
      <c r="K169" s="36">
        <v>6</v>
      </c>
      <c r="M169" s="28">
        <f t="shared" si="53"/>
        <v>0.75</v>
      </c>
      <c r="N169" s="29">
        <f t="shared" si="54"/>
        <v>0.75</v>
      </c>
      <c r="O169" s="30">
        <f t="shared" si="55"/>
        <v>0.75</v>
      </c>
      <c r="P169" s="31">
        <f t="shared" si="56"/>
        <v>0.5</v>
      </c>
      <c r="Q169" s="35">
        <f t="shared" si="57"/>
        <v>0</v>
      </c>
      <c r="R169" s="28">
        <f t="shared" si="58"/>
        <v>1</v>
      </c>
      <c r="S169" s="29">
        <f t="shared" si="59"/>
        <v>1</v>
      </c>
      <c r="T169" s="30">
        <f t="shared" si="60"/>
        <v>1</v>
      </c>
      <c r="U169" s="31">
        <f t="shared" si="61"/>
        <v>1</v>
      </c>
      <c r="V169" s="35">
        <f t="shared" si="62"/>
        <v>1</v>
      </c>
      <c r="W169" s="32">
        <f t="shared" si="63"/>
        <v>0.55000000000000004</v>
      </c>
    </row>
    <row r="170" spans="1:23" x14ac:dyDescent="0.25">
      <c r="A170" s="36">
        <v>1</v>
      </c>
      <c r="B170" s="36">
        <v>5</v>
      </c>
      <c r="C170" s="36">
        <v>4</v>
      </c>
      <c r="D170" s="36">
        <v>1</v>
      </c>
      <c r="E170" s="36">
        <v>1</v>
      </c>
      <c r="F170" s="36">
        <v>3</v>
      </c>
      <c r="G170" s="36">
        <v>1</v>
      </c>
      <c r="H170" s="36">
        <v>3</v>
      </c>
      <c r="I170" s="36">
        <v>2</v>
      </c>
      <c r="J170" s="36">
        <v>1</v>
      </c>
      <c r="K170" s="36">
        <v>1</v>
      </c>
      <c r="M170" s="28">
        <f t="shared" si="53"/>
        <v>1</v>
      </c>
      <c r="N170" s="29">
        <f t="shared" si="54"/>
        <v>0.5</v>
      </c>
      <c r="O170" s="30">
        <f t="shared" si="55"/>
        <v>0.25</v>
      </c>
      <c r="P170" s="31">
        <f t="shared" si="56"/>
        <v>1</v>
      </c>
      <c r="Q170" s="35">
        <f t="shared" si="57"/>
        <v>1</v>
      </c>
      <c r="R170" s="28">
        <f t="shared" si="58"/>
        <v>1</v>
      </c>
      <c r="S170" s="29">
        <f t="shared" si="59"/>
        <v>1</v>
      </c>
      <c r="T170" s="30">
        <f t="shared" si="60"/>
        <v>1</v>
      </c>
      <c r="U170" s="31">
        <f t="shared" si="61"/>
        <v>1</v>
      </c>
      <c r="V170" s="35">
        <f t="shared" si="62"/>
        <v>1</v>
      </c>
      <c r="W170" s="32">
        <f t="shared" si="63"/>
        <v>0.75</v>
      </c>
    </row>
    <row r="171" spans="1:23" x14ac:dyDescent="0.25">
      <c r="A171" s="36">
        <v>1</v>
      </c>
      <c r="B171" s="36">
        <v>4</v>
      </c>
      <c r="C171" s="36">
        <v>4</v>
      </c>
      <c r="D171" s="36">
        <v>2</v>
      </c>
      <c r="E171" s="36">
        <v>2</v>
      </c>
      <c r="F171" s="36">
        <v>2</v>
      </c>
      <c r="G171" s="36">
        <v>1</v>
      </c>
      <c r="H171" s="36">
        <v>2</v>
      </c>
      <c r="I171" s="36">
        <v>2</v>
      </c>
      <c r="J171" s="36">
        <v>3</v>
      </c>
      <c r="K171" s="36">
        <v>6</v>
      </c>
      <c r="M171" s="28">
        <f t="shared" si="53"/>
        <v>0.5</v>
      </c>
      <c r="N171" s="29">
        <f t="shared" si="54"/>
        <v>0.75</v>
      </c>
      <c r="O171" s="30">
        <f t="shared" si="55"/>
        <v>0.5</v>
      </c>
      <c r="P171" s="31">
        <f t="shared" si="56"/>
        <v>0.5</v>
      </c>
      <c r="Q171" s="35">
        <f t="shared" si="57"/>
        <v>0</v>
      </c>
      <c r="R171" s="28">
        <f t="shared" si="58"/>
        <v>1</v>
      </c>
      <c r="S171" s="29">
        <f t="shared" si="59"/>
        <v>1</v>
      </c>
      <c r="T171" s="30">
        <f t="shared" si="60"/>
        <v>1</v>
      </c>
      <c r="U171" s="31">
        <f t="shared" si="61"/>
        <v>1</v>
      </c>
      <c r="V171" s="35">
        <f t="shared" si="62"/>
        <v>1</v>
      </c>
      <c r="W171" s="32">
        <f t="shared" si="63"/>
        <v>0.45</v>
      </c>
    </row>
    <row r="172" spans="1:23" x14ac:dyDescent="0.25">
      <c r="A172" s="36">
        <v>1</v>
      </c>
      <c r="B172" s="36">
        <v>1</v>
      </c>
      <c r="C172" s="36">
        <v>4</v>
      </c>
      <c r="D172" s="36">
        <v>3</v>
      </c>
      <c r="E172" s="36">
        <v>2</v>
      </c>
      <c r="F172" s="36">
        <v>2</v>
      </c>
      <c r="G172" s="36">
        <v>3</v>
      </c>
      <c r="H172" s="36">
        <v>1</v>
      </c>
      <c r="I172" s="36">
        <v>1</v>
      </c>
      <c r="J172" s="36">
        <v>1</v>
      </c>
      <c r="K172" s="36">
        <v>5</v>
      </c>
      <c r="M172" s="28">
        <f t="shared" si="53"/>
        <v>0.25</v>
      </c>
      <c r="N172" s="29">
        <f t="shared" si="54"/>
        <v>0.25</v>
      </c>
      <c r="O172" s="30">
        <f t="shared" si="55"/>
        <v>1</v>
      </c>
      <c r="P172" s="31">
        <f t="shared" si="56"/>
        <v>1</v>
      </c>
      <c r="Q172" s="35">
        <f t="shared" si="57"/>
        <v>0</v>
      </c>
      <c r="R172" s="28">
        <f t="shared" si="58"/>
        <v>1</v>
      </c>
      <c r="S172" s="29">
        <f t="shared" si="59"/>
        <v>1</v>
      </c>
      <c r="T172" s="30">
        <f t="shared" si="60"/>
        <v>1</v>
      </c>
      <c r="U172" s="31">
        <f t="shared" si="61"/>
        <v>1</v>
      </c>
      <c r="V172" s="35">
        <f t="shared" si="62"/>
        <v>1</v>
      </c>
      <c r="W172" s="32">
        <f t="shared" si="63"/>
        <v>0.5</v>
      </c>
    </row>
    <row r="173" spans="1:23" x14ac:dyDescent="0.25">
      <c r="A173" s="36">
        <v>5</v>
      </c>
      <c r="B173" s="36">
        <v>4</v>
      </c>
      <c r="C173" s="36">
        <v>4</v>
      </c>
      <c r="D173" s="36">
        <v>2</v>
      </c>
      <c r="E173" s="36">
        <v>3</v>
      </c>
      <c r="F173" s="36">
        <v>3</v>
      </c>
      <c r="G173" s="36">
        <v>2</v>
      </c>
      <c r="H173" s="36">
        <v>1</v>
      </c>
      <c r="I173" s="36">
        <v>1</v>
      </c>
      <c r="J173" s="36">
        <v>2</v>
      </c>
      <c r="K173" s="36">
        <v>6</v>
      </c>
      <c r="M173" s="28">
        <f t="shared" ref="M173:M204" si="64">(IF(D173=1,2,IF(D173=2,1,0))+IF(E173=1,2,IF(E173=2,1,0)))*0.25</f>
        <v>0.25</v>
      </c>
      <c r="N173" s="29">
        <f t="shared" ref="N173:N204" si="65">(IF(F173=1,2,IF(F173=2,1,0))+IF(G173=1,2,IF(G173=2,1,0)))*0.25</f>
        <v>0.25</v>
      </c>
      <c r="O173" s="30">
        <f t="shared" ref="O173:O204" si="66">(IF(H173=1,2,IF(H173=2,1,0))+IF(I173=1,2,IF(I173=2,1,0)))*0.25</f>
        <v>1</v>
      </c>
      <c r="P173" s="31">
        <f t="shared" ref="P173:P204" si="67">IF(J173&gt;4,0,IF(J173&gt;2,0.5,1))</f>
        <v>1</v>
      </c>
      <c r="Q173" s="35">
        <f t="shared" ref="Q173:Q204" si="68">IF(K173&gt;4,0,IF(K173&gt;2,0.5,1))</f>
        <v>0</v>
      </c>
      <c r="R173" s="28">
        <f t="shared" si="58"/>
        <v>1</v>
      </c>
      <c r="S173" s="29">
        <f t="shared" si="59"/>
        <v>1</v>
      </c>
      <c r="T173" s="30">
        <f t="shared" si="60"/>
        <v>1</v>
      </c>
      <c r="U173" s="31">
        <f t="shared" si="61"/>
        <v>1</v>
      </c>
      <c r="V173" s="35">
        <f t="shared" si="62"/>
        <v>1</v>
      </c>
      <c r="W173" s="32">
        <f t="shared" ref="W173:W204" si="69">(M173*R173+N173*S173+O173*T173+P173*U173+Q173*V173)/SUM(R173:V173)</f>
        <v>0.5</v>
      </c>
    </row>
    <row r="174" spans="1:23" x14ac:dyDescent="0.25">
      <c r="A174" s="36">
        <v>4</v>
      </c>
      <c r="B174" s="36">
        <v>12</v>
      </c>
      <c r="C174" s="36">
        <v>4</v>
      </c>
      <c r="D174" s="36">
        <v>2</v>
      </c>
      <c r="E174" s="36">
        <v>1</v>
      </c>
      <c r="F174" s="36">
        <v>2</v>
      </c>
      <c r="G174" s="36">
        <v>2</v>
      </c>
      <c r="H174" s="36">
        <v>1</v>
      </c>
      <c r="I174" s="36">
        <v>1</v>
      </c>
      <c r="J174" s="36">
        <v>3</v>
      </c>
      <c r="K174" s="36">
        <v>6</v>
      </c>
      <c r="M174" s="28">
        <f t="shared" si="64"/>
        <v>0.75</v>
      </c>
      <c r="N174" s="29">
        <f t="shared" si="65"/>
        <v>0.5</v>
      </c>
      <c r="O174" s="30">
        <f t="shared" si="66"/>
        <v>1</v>
      </c>
      <c r="P174" s="31">
        <f t="shared" si="67"/>
        <v>0.5</v>
      </c>
      <c r="Q174" s="35">
        <f t="shared" si="68"/>
        <v>0</v>
      </c>
      <c r="R174" s="28">
        <f t="shared" si="58"/>
        <v>1</v>
      </c>
      <c r="S174" s="29">
        <f t="shared" si="59"/>
        <v>1</v>
      </c>
      <c r="T174" s="30">
        <f t="shared" si="60"/>
        <v>1</v>
      </c>
      <c r="U174" s="31">
        <f t="shared" si="61"/>
        <v>1</v>
      </c>
      <c r="V174" s="35">
        <f t="shared" si="62"/>
        <v>1</v>
      </c>
      <c r="W174" s="32">
        <f t="shared" si="69"/>
        <v>0.55000000000000004</v>
      </c>
    </row>
    <row r="175" spans="1:23" x14ac:dyDescent="0.25">
      <c r="A175" s="36">
        <v>7</v>
      </c>
      <c r="B175" s="36">
        <v>3</v>
      </c>
      <c r="C175" s="36">
        <v>4</v>
      </c>
      <c r="D175" s="36">
        <v>3</v>
      </c>
      <c r="E175" s="36">
        <v>2</v>
      </c>
      <c r="F175" s="36">
        <v>3</v>
      </c>
      <c r="G175" s="36">
        <v>1</v>
      </c>
      <c r="H175" s="36">
        <v>2</v>
      </c>
      <c r="I175" s="36">
        <v>3</v>
      </c>
      <c r="J175" s="36">
        <v>1</v>
      </c>
      <c r="K175" s="36">
        <v>6</v>
      </c>
      <c r="M175" s="28">
        <f t="shared" si="64"/>
        <v>0.25</v>
      </c>
      <c r="N175" s="29">
        <f t="shared" si="65"/>
        <v>0.5</v>
      </c>
      <c r="O175" s="30">
        <f t="shared" si="66"/>
        <v>0.25</v>
      </c>
      <c r="P175" s="31">
        <f t="shared" si="67"/>
        <v>1</v>
      </c>
      <c r="Q175" s="35">
        <f t="shared" si="68"/>
        <v>0</v>
      </c>
      <c r="R175" s="28">
        <f t="shared" si="58"/>
        <v>1</v>
      </c>
      <c r="S175" s="29">
        <f t="shared" si="59"/>
        <v>1</v>
      </c>
      <c r="T175" s="30">
        <f t="shared" si="60"/>
        <v>1</v>
      </c>
      <c r="U175" s="31">
        <f t="shared" si="61"/>
        <v>1</v>
      </c>
      <c r="V175" s="35">
        <f t="shared" si="62"/>
        <v>1</v>
      </c>
      <c r="W175" s="32">
        <f t="shared" si="69"/>
        <v>0.4</v>
      </c>
    </row>
    <row r="176" spans="1:23" x14ac:dyDescent="0.25">
      <c r="A176" s="36">
        <v>5</v>
      </c>
      <c r="B176" s="36">
        <v>10</v>
      </c>
      <c r="C176" s="36">
        <v>4</v>
      </c>
      <c r="D176" s="36">
        <v>3</v>
      </c>
      <c r="E176" s="36">
        <v>2</v>
      </c>
      <c r="F176" s="36">
        <v>2</v>
      </c>
      <c r="G176" s="36">
        <v>2</v>
      </c>
      <c r="H176" s="36">
        <v>3</v>
      </c>
      <c r="I176" s="36">
        <v>2</v>
      </c>
      <c r="J176" s="36">
        <v>3</v>
      </c>
      <c r="K176" s="36">
        <v>6</v>
      </c>
      <c r="M176" s="28">
        <f t="shared" si="64"/>
        <v>0.25</v>
      </c>
      <c r="N176" s="29">
        <f t="shared" si="65"/>
        <v>0.5</v>
      </c>
      <c r="O176" s="30">
        <f t="shared" si="66"/>
        <v>0.25</v>
      </c>
      <c r="P176" s="31">
        <f t="shared" si="67"/>
        <v>0.5</v>
      </c>
      <c r="Q176" s="35">
        <f t="shared" si="68"/>
        <v>0</v>
      </c>
      <c r="R176" s="28">
        <f t="shared" si="58"/>
        <v>1</v>
      </c>
      <c r="S176" s="29">
        <f t="shared" si="59"/>
        <v>1</v>
      </c>
      <c r="T176" s="30">
        <f t="shared" si="60"/>
        <v>1</v>
      </c>
      <c r="U176" s="31">
        <f t="shared" si="61"/>
        <v>1</v>
      </c>
      <c r="V176" s="35">
        <f t="shared" si="62"/>
        <v>1</v>
      </c>
      <c r="W176" s="32">
        <f t="shared" si="69"/>
        <v>0.3</v>
      </c>
    </row>
    <row r="177" spans="1:23" x14ac:dyDescent="0.25">
      <c r="A177" s="36">
        <v>3</v>
      </c>
      <c r="B177" s="36">
        <v>5</v>
      </c>
      <c r="C177" s="36">
        <v>4</v>
      </c>
      <c r="D177" s="36">
        <v>2</v>
      </c>
      <c r="E177" s="36">
        <v>1</v>
      </c>
      <c r="F177" s="36">
        <v>3</v>
      </c>
      <c r="G177" s="36">
        <v>2</v>
      </c>
      <c r="H177" s="36">
        <v>99</v>
      </c>
      <c r="I177" s="36">
        <v>3</v>
      </c>
      <c r="J177" s="36">
        <v>4</v>
      </c>
      <c r="K177" s="36">
        <v>1</v>
      </c>
      <c r="M177" s="28">
        <f t="shared" si="64"/>
        <v>0.75</v>
      </c>
      <c r="N177" s="29">
        <f t="shared" si="65"/>
        <v>0.25</v>
      </c>
      <c r="O177" s="30">
        <f t="shared" si="66"/>
        <v>0</v>
      </c>
      <c r="P177" s="31">
        <f t="shared" si="67"/>
        <v>0.5</v>
      </c>
      <c r="Q177" s="35">
        <f t="shared" si="68"/>
        <v>1</v>
      </c>
      <c r="R177" s="28">
        <f t="shared" si="58"/>
        <v>1</v>
      </c>
      <c r="S177" s="29">
        <f t="shared" si="59"/>
        <v>1</v>
      </c>
      <c r="T177" s="30">
        <f t="shared" si="60"/>
        <v>0</v>
      </c>
      <c r="U177" s="31">
        <f t="shared" si="61"/>
        <v>1</v>
      </c>
      <c r="V177" s="35">
        <f t="shared" si="62"/>
        <v>1</v>
      </c>
      <c r="W177" s="32">
        <f t="shared" si="69"/>
        <v>0.625</v>
      </c>
    </row>
    <row r="178" spans="1:23" x14ac:dyDescent="0.25">
      <c r="A178" s="36">
        <v>5</v>
      </c>
      <c r="B178" s="36">
        <v>9</v>
      </c>
      <c r="C178" s="36">
        <v>4</v>
      </c>
      <c r="D178" s="36">
        <v>1</v>
      </c>
      <c r="E178" s="36">
        <v>3</v>
      </c>
      <c r="F178" s="36">
        <v>1</v>
      </c>
      <c r="G178" s="36">
        <v>2</v>
      </c>
      <c r="H178" s="36">
        <v>1</v>
      </c>
      <c r="I178" s="36">
        <v>1</v>
      </c>
      <c r="J178" s="36">
        <v>2</v>
      </c>
      <c r="K178" s="36">
        <v>3</v>
      </c>
      <c r="M178" s="28">
        <f t="shared" si="64"/>
        <v>0.5</v>
      </c>
      <c r="N178" s="29">
        <f t="shared" si="65"/>
        <v>0.75</v>
      </c>
      <c r="O178" s="30">
        <f t="shared" si="66"/>
        <v>1</v>
      </c>
      <c r="P178" s="31">
        <f t="shared" si="67"/>
        <v>1</v>
      </c>
      <c r="Q178" s="35">
        <f t="shared" si="68"/>
        <v>0.5</v>
      </c>
      <c r="R178" s="28">
        <f t="shared" si="58"/>
        <v>1</v>
      </c>
      <c r="S178" s="29">
        <f t="shared" si="59"/>
        <v>1</v>
      </c>
      <c r="T178" s="30">
        <f t="shared" si="60"/>
        <v>1</v>
      </c>
      <c r="U178" s="31">
        <f t="shared" si="61"/>
        <v>1</v>
      </c>
      <c r="V178" s="35">
        <f t="shared" si="62"/>
        <v>1</v>
      </c>
      <c r="W178" s="32">
        <f t="shared" si="69"/>
        <v>0.75</v>
      </c>
    </row>
    <row r="179" spans="1:23" x14ac:dyDescent="0.25">
      <c r="A179" s="36">
        <v>1</v>
      </c>
      <c r="B179" s="36">
        <v>5</v>
      </c>
      <c r="C179" s="36">
        <v>4</v>
      </c>
      <c r="D179" s="36">
        <v>1</v>
      </c>
      <c r="E179" s="36">
        <v>3</v>
      </c>
      <c r="F179" s="36">
        <v>2</v>
      </c>
      <c r="G179" s="36">
        <v>3</v>
      </c>
      <c r="H179" s="36">
        <v>2</v>
      </c>
      <c r="I179" s="36">
        <v>2</v>
      </c>
      <c r="J179" s="36">
        <v>2</v>
      </c>
      <c r="K179" s="36">
        <v>1</v>
      </c>
      <c r="M179" s="28">
        <f t="shared" si="64"/>
        <v>0.5</v>
      </c>
      <c r="N179" s="29">
        <f t="shared" si="65"/>
        <v>0.25</v>
      </c>
      <c r="O179" s="30">
        <f t="shared" si="66"/>
        <v>0.5</v>
      </c>
      <c r="P179" s="31">
        <f t="shared" si="67"/>
        <v>1</v>
      </c>
      <c r="Q179" s="35">
        <f t="shared" si="68"/>
        <v>1</v>
      </c>
      <c r="R179" s="28">
        <f t="shared" si="58"/>
        <v>1</v>
      </c>
      <c r="S179" s="29">
        <f t="shared" si="59"/>
        <v>1</v>
      </c>
      <c r="T179" s="30">
        <f t="shared" si="60"/>
        <v>1</v>
      </c>
      <c r="U179" s="31">
        <f t="shared" si="61"/>
        <v>1</v>
      </c>
      <c r="V179" s="35">
        <f t="shared" si="62"/>
        <v>1</v>
      </c>
      <c r="W179" s="32">
        <f t="shared" si="69"/>
        <v>0.65</v>
      </c>
    </row>
    <row r="180" spans="1:23" x14ac:dyDescent="0.25">
      <c r="A180" s="36">
        <v>5</v>
      </c>
      <c r="B180" s="36">
        <v>11</v>
      </c>
      <c r="C180" s="36">
        <v>4</v>
      </c>
      <c r="D180" s="36">
        <v>2</v>
      </c>
      <c r="E180" s="36">
        <v>2</v>
      </c>
      <c r="F180" s="36">
        <v>2</v>
      </c>
      <c r="G180" s="36">
        <v>2</v>
      </c>
      <c r="H180" s="36">
        <v>2</v>
      </c>
      <c r="I180" s="36">
        <v>2</v>
      </c>
      <c r="J180" s="36">
        <v>3</v>
      </c>
      <c r="K180" s="36">
        <v>6</v>
      </c>
      <c r="M180" s="28">
        <f t="shared" si="64"/>
        <v>0.5</v>
      </c>
      <c r="N180" s="29">
        <f t="shared" si="65"/>
        <v>0.5</v>
      </c>
      <c r="O180" s="30">
        <f t="shared" si="66"/>
        <v>0.5</v>
      </c>
      <c r="P180" s="31">
        <f t="shared" si="67"/>
        <v>0.5</v>
      </c>
      <c r="Q180" s="35">
        <f t="shared" si="68"/>
        <v>0</v>
      </c>
      <c r="R180" s="28">
        <f t="shared" si="58"/>
        <v>1</v>
      </c>
      <c r="S180" s="29">
        <f t="shared" si="59"/>
        <v>1</v>
      </c>
      <c r="T180" s="30">
        <f t="shared" si="60"/>
        <v>1</v>
      </c>
      <c r="U180" s="31">
        <f t="shared" si="61"/>
        <v>1</v>
      </c>
      <c r="V180" s="35">
        <f t="shared" si="62"/>
        <v>1</v>
      </c>
      <c r="W180" s="32">
        <f t="shared" si="69"/>
        <v>0.4</v>
      </c>
    </row>
    <row r="181" spans="1:23" x14ac:dyDescent="0.25">
      <c r="A181" s="36">
        <v>5</v>
      </c>
      <c r="B181" s="36">
        <v>11</v>
      </c>
      <c r="C181" s="36">
        <v>4</v>
      </c>
      <c r="D181" s="36">
        <v>2</v>
      </c>
      <c r="E181" s="36">
        <v>1</v>
      </c>
      <c r="F181" s="36">
        <v>3</v>
      </c>
      <c r="G181" s="36">
        <v>2</v>
      </c>
      <c r="H181" s="36">
        <v>2</v>
      </c>
      <c r="I181" s="36">
        <v>1</v>
      </c>
      <c r="J181" s="36">
        <v>3</v>
      </c>
      <c r="K181" s="36">
        <v>6</v>
      </c>
      <c r="M181" s="28">
        <f t="shared" si="64"/>
        <v>0.75</v>
      </c>
      <c r="N181" s="29">
        <f t="shared" si="65"/>
        <v>0.25</v>
      </c>
      <c r="O181" s="30">
        <f t="shared" si="66"/>
        <v>0.75</v>
      </c>
      <c r="P181" s="31">
        <f t="shared" si="67"/>
        <v>0.5</v>
      </c>
      <c r="Q181" s="35">
        <f t="shared" si="68"/>
        <v>0</v>
      </c>
      <c r="R181" s="28">
        <f t="shared" si="58"/>
        <v>1</v>
      </c>
      <c r="S181" s="29">
        <f t="shared" si="59"/>
        <v>1</v>
      </c>
      <c r="T181" s="30">
        <f t="shared" si="60"/>
        <v>1</v>
      </c>
      <c r="U181" s="31">
        <f t="shared" si="61"/>
        <v>1</v>
      </c>
      <c r="V181" s="35">
        <f t="shared" si="62"/>
        <v>1</v>
      </c>
      <c r="W181" s="32">
        <f t="shared" si="69"/>
        <v>0.45</v>
      </c>
    </row>
    <row r="182" spans="1:23" x14ac:dyDescent="0.25">
      <c r="A182" s="36">
        <v>1</v>
      </c>
      <c r="B182" s="36">
        <v>2</v>
      </c>
      <c r="C182" s="36">
        <v>4</v>
      </c>
      <c r="D182" s="36">
        <v>3</v>
      </c>
      <c r="E182" s="36">
        <v>2</v>
      </c>
      <c r="F182" s="36">
        <v>2</v>
      </c>
      <c r="G182" s="36">
        <v>2</v>
      </c>
      <c r="H182" s="36">
        <v>2</v>
      </c>
      <c r="I182" s="36">
        <v>1</v>
      </c>
      <c r="J182" s="36">
        <v>2</v>
      </c>
      <c r="K182" s="36">
        <v>6</v>
      </c>
      <c r="M182" s="28">
        <f t="shared" si="64"/>
        <v>0.25</v>
      </c>
      <c r="N182" s="29">
        <f t="shared" si="65"/>
        <v>0.5</v>
      </c>
      <c r="O182" s="30">
        <f t="shared" si="66"/>
        <v>0.75</v>
      </c>
      <c r="P182" s="31">
        <f t="shared" si="67"/>
        <v>1</v>
      </c>
      <c r="Q182" s="35">
        <f t="shared" si="68"/>
        <v>0</v>
      </c>
      <c r="R182" s="28">
        <f t="shared" si="58"/>
        <v>1</v>
      </c>
      <c r="S182" s="29">
        <f t="shared" si="59"/>
        <v>1</v>
      </c>
      <c r="T182" s="30">
        <f t="shared" si="60"/>
        <v>1</v>
      </c>
      <c r="U182" s="31">
        <f t="shared" si="61"/>
        <v>1</v>
      </c>
      <c r="V182" s="35">
        <f t="shared" si="62"/>
        <v>1</v>
      </c>
      <c r="W182" s="32">
        <f t="shared" si="69"/>
        <v>0.5</v>
      </c>
    </row>
    <row r="183" spans="1:23" x14ac:dyDescent="0.25">
      <c r="A183" s="36">
        <v>1</v>
      </c>
      <c r="B183" s="36">
        <v>2</v>
      </c>
      <c r="C183" s="36">
        <v>4</v>
      </c>
      <c r="D183" s="36">
        <v>1</v>
      </c>
      <c r="E183" s="36">
        <v>3</v>
      </c>
      <c r="F183" s="36">
        <v>3</v>
      </c>
      <c r="G183" s="36">
        <v>2</v>
      </c>
      <c r="H183" s="36">
        <v>1</v>
      </c>
      <c r="I183" s="36">
        <v>2</v>
      </c>
      <c r="J183" s="36">
        <v>2</v>
      </c>
      <c r="K183" s="36">
        <v>6</v>
      </c>
      <c r="M183" s="28">
        <f t="shared" si="64"/>
        <v>0.5</v>
      </c>
      <c r="N183" s="29">
        <f t="shared" si="65"/>
        <v>0.25</v>
      </c>
      <c r="O183" s="30">
        <f t="shared" si="66"/>
        <v>0.75</v>
      </c>
      <c r="P183" s="31">
        <f t="shared" si="67"/>
        <v>1</v>
      </c>
      <c r="Q183" s="35">
        <f t="shared" si="68"/>
        <v>0</v>
      </c>
      <c r="R183" s="28">
        <f t="shared" si="58"/>
        <v>1</v>
      </c>
      <c r="S183" s="29">
        <f t="shared" si="59"/>
        <v>1</v>
      </c>
      <c r="T183" s="30">
        <f t="shared" si="60"/>
        <v>1</v>
      </c>
      <c r="U183" s="31">
        <f t="shared" si="61"/>
        <v>1</v>
      </c>
      <c r="V183" s="35">
        <f t="shared" si="62"/>
        <v>1</v>
      </c>
      <c r="W183" s="32">
        <f t="shared" si="69"/>
        <v>0.5</v>
      </c>
    </row>
    <row r="184" spans="1:23" x14ac:dyDescent="0.25">
      <c r="A184" s="36">
        <v>1</v>
      </c>
      <c r="B184" s="36">
        <v>7</v>
      </c>
      <c r="C184" s="36">
        <v>4</v>
      </c>
      <c r="D184" s="36">
        <v>3</v>
      </c>
      <c r="E184" s="36">
        <v>1</v>
      </c>
      <c r="F184" s="36">
        <v>2</v>
      </c>
      <c r="G184" s="36">
        <v>2</v>
      </c>
      <c r="H184" s="36">
        <v>2</v>
      </c>
      <c r="I184" s="36">
        <v>2</v>
      </c>
      <c r="J184" s="36">
        <v>3</v>
      </c>
      <c r="K184" s="36">
        <v>5</v>
      </c>
      <c r="M184" s="28">
        <f t="shared" si="64"/>
        <v>0.5</v>
      </c>
      <c r="N184" s="29">
        <f t="shared" si="65"/>
        <v>0.5</v>
      </c>
      <c r="O184" s="30">
        <f t="shared" si="66"/>
        <v>0.5</v>
      </c>
      <c r="P184" s="31">
        <f t="shared" si="67"/>
        <v>0.5</v>
      </c>
      <c r="Q184" s="35">
        <f t="shared" si="68"/>
        <v>0</v>
      </c>
      <c r="R184" s="28">
        <f t="shared" si="58"/>
        <v>1</v>
      </c>
      <c r="S184" s="29">
        <f t="shared" si="59"/>
        <v>1</v>
      </c>
      <c r="T184" s="30">
        <f t="shared" si="60"/>
        <v>1</v>
      </c>
      <c r="U184" s="31">
        <f t="shared" si="61"/>
        <v>1</v>
      </c>
      <c r="V184" s="35">
        <f t="shared" si="62"/>
        <v>1</v>
      </c>
      <c r="W184" s="32">
        <f t="shared" si="69"/>
        <v>0.4</v>
      </c>
    </row>
    <row r="185" spans="1:23" x14ac:dyDescent="0.25">
      <c r="A185" s="36">
        <v>4</v>
      </c>
      <c r="B185" s="36">
        <v>6</v>
      </c>
      <c r="C185" s="36">
        <v>4</v>
      </c>
      <c r="D185" s="36">
        <v>1</v>
      </c>
      <c r="E185" s="36">
        <v>2</v>
      </c>
      <c r="F185" s="36">
        <v>1</v>
      </c>
      <c r="G185" s="36">
        <v>2</v>
      </c>
      <c r="H185" s="36">
        <v>1</v>
      </c>
      <c r="I185" s="36">
        <v>2</v>
      </c>
      <c r="J185" s="36">
        <v>2</v>
      </c>
      <c r="K185" s="36">
        <v>4</v>
      </c>
      <c r="M185" s="28">
        <f t="shared" si="64"/>
        <v>0.75</v>
      </c>
      <c r="N185" s="29">
        <f t="shared" si="65"/>
        <v>0.75</v>
      </c>
      <c r="O185" s="30">
        <f t="shared" si="66"/>
        <v>0.75</v>
      </c>
      <c r="P185" s="31">
        <f t="shared" si="67"/>
        <v>1</v>
      </c>
      <c r="Q185" s="35">
        <f t="shared" si="68"/>
        <v>0.5</v>
      </c>
      <c r="R185" s="28">
        <f t="shared" si="58"/>
        <v>1</v>
      </c>
      <c r="S185" s="29">
        <f t="shared" si="59"/>
        <v>1</v>
      </c>
      <c r="T185" s="30">
        <f t="shared" si="60"/>
        <v>1</v>
      </c>
      <c r="U185" s="31">
        <f t="shared" si="61"/>
        <v>1</v>
      </c>
      <c r="V185" s="35">
        <f t="shared" si="62"/>
        <v>1</v>
      </c>
      <c r="W185" s="32">
        <f t="shared" si="69"/>
        <v>0.75</v>
      </c>
    </row>
    <row r="186" spans="1:23" x14ac:dyDescent="0.25">
      <c r="A186" s="36">
        <v>1</v>
      </c>
      <c r="B186" s="36">
        <v>6</v>
      </c>
      <c r="C186" s="36">
        <v>4</v>
      </c>
      <c r="D186" s="36">
        <v>3</v>
      </c>
      <c r="E186" s="36">
        <v>1</v>
      </c>
      <c r="F186" s="36">
        <v>2</v>
      </c>
      <c r="G186" s="36">
        <v>1</v>
      </c>
      <c r="H186" s="36">
        <v>1</v>
      </c>
      <c r="I186" s="36">
        <v>3</v>
      </c>
      <c r="J186" s="36">
        <v>99</v>
      </c>
      <c r="K186" s="36">
        <v>1</v>
      </c>
      <c r="M186" s="28">
        <f t="shared" si="64"/>
        <v>0.5</v>
      </c>
      <c r="N186" s="29">
        <f t="shared" si="65"/>
        <v>0.75</v>
      </c>
      <c r="O186" s="30">
        <f t="shared" si="66"/>
        <v>0.5</v>
      </c>
      <c r="P186" s="31">
        <f t="shared" si="67"/>
        <v>0</v>
      </c>
      <c r="Q186" s="35">
        <f t="shared" si="68"/>
        <v>1</v>
      </c>
      <c r="R186" s="28">
        <f t="shared" si="58"/>
        <v>1</v>
      </c>
      <c r="S186" s="29">
        <f t="shared" si="59"/>
        <v>1</v>
      </c>
      <c r="T186" s="30">
        <f t="shared" si="60"/>
        <v>1</v>
      </c>
      <c r="U186" s="31">
        <f t="shared" si="61"/>
        <v>0</v>
      </c>
      <c r="V186" s="35">
        <f t="shared" si="62"/>
        <v>1</v>
      </c>
      <c r="W186" s="32">
        <f t="shared" si="69"/>
        <v>0.6875</v>
      </c>
    </row>
    <row r="187" spans="1:23" x14ac:dyDescent="0.25">
      <c r="A187" s="36">
        <v>6</v>
      </c>
      <c r="B187" s="36">
        <v>11</v>
      </c>
      <c r="C187" s="36">
        <v>4</v>
      </c>
      <c r="D187" s="36">
        <v>3</v>
      </c>
      <c r="E187" s="36">
        <v>3</v>
      </c>
      <c r="F187" s="36">
        <v>2</v>
      </c>
      <c r="G187" s="36">
        <v>2</v>
      </c>
      <c r="H187" s="36">
        <v>1</v>
      </c>
      <c r="I187" s="36">
        <v>1</v>
      </c>
      <c r="J187" s="36">
        <v>4</v>
      </c>
      <c r="K187" s="36">
        <v>6</v>
      </c>
      <c r="M187" s="28">
        <f t="shared" si="64"/>
        <v>0</v>
      </c>
      <c r="N187" s="29">
        <f t="shared" si="65"/>
        <v>0.5</v>
      </c>
      <c r="O187" s="30">
        <f t="shared" si="66"/>
        <v>1</v>
      </c>
      <c r="P187" s="31">
        <f t="shared" si="67"/>
        <v>0.5</v>
      </c>
      <c r="Q187" s="35">
        <f t="shared" si="68"/>
        <v>0</v>
      </c>
      <c r="R187" s="28">
        <f t="shared" si="58"/>
        <v>1</v>
      </c>
      <c r="S187" s="29">
        <f t="shared" si="59"/>
        <v>1</v>
      </c>
      <c r="T187" s="30">
        <f t="shared" si="60"/>
        <v>1</v>
      </c>
      <c r="U187" s="31">
        <f t="shared" si="61"/>
        <v>1</v>
      </c>
      <c r="V187" s="35">
        <f t="shared" si="62"/>
        <v>1</v>
      </c>
      <c r="W187" s="32">
        <f t="shared" si="69"/>
        <v>0.4</v>
      </c>
    </row>
    <row r="188" spans="1:23" x14ac:dyDescent="0.25">
      <c r="A188" s="36">
        <v>9</v>
      </c>
      <c r="B188" s="36">
        <v>3</v>
      </c>
      <c r="C188" s="36">
        <v>4</v>
      </c>
      <c r="D188" s="36">
        <v>2</v>
      </c>
      <c r="E188" s="36">
        <v>2</v>
      </c>
      <c r="F188" s="36">
        <v>2</v>
      </c>
      <c r="G188" s="36">
        <v>2</v>
      </c>
      <c r="H188" s="36">
        <v>1</v>
      </c>
      <c r="I188" s="36">
        <v>1</v>
      </c>
      <c r="J188" s="36">
        <v>3</v>
      </c>
      <c r="K188" s="36">
        <v>6</v>
      </c>
      <c r="M188" s="28">
        <f t="shared" si="64"/>
        <v>0.5</v>
      </c>
      <c r="N188" s="29">
        <f t="shared" si="65"/>
        <v>0.5</v>
      </c>
      <c r="O188" s="30">
        <f t="shared" si="66"/>
        <v>1</v>
      </c>
      <c r="P188" s="31">
        <f t="shared" si="67"/>
        <v>0.5</v>
      </c>
      <c r="Q188" s="35">
        <f t="shared" si="68"/>
        <v>0</v>
      </c>
      <c r="R188" s="28">
        <f t="shared" si="58"/>
        <v>1</v>
      </c>
      <c r="S188" s="29">
        <f t="shared" si="59"/>
        <v>1</v>
      </c>
      <c r="T188" s="30">
        <f t="shared" si="60"/>
        <v>1</v>
      </c>
      <c r="U188" s="31">
        <f t="shared" si="61"/>
        <v>1</v>
      </c>
      <c r="V188" s="35">
        <f t="shared" si="62"/>
        <v>1</v>
      </c>
      <c r="W188" s="32">
        <f t="shared" si="69"/>
        <v>0.5</v>
      </c>
    </row>
    <row r="189" spans="1:23" x14ac:dyDescent="0.25">
      <c r="A189" s="36">
        <v>1</v>
      </c>
      <c r="B189" s="36">
        <v>5</v>
      </c>
      <c r="C189" s="36">
        <v>4</v>
      </c>
      <c r="D189" s="36">
        <v>99</v>
      </c>
      <c r="E189" s="36">
        <v>2</v>
      </c>
      <c r="F189" s="36">
        <v>2</v>
      </c>
      <c r="G189" s="36">
        <v>2</v>
      </c>
      <c r="H189" s="36">
        <v>2</v>
      </c>
      <c r="I189" s="36">
        <v>3</v>
      </c>
      <c r="J189" s="36">
        <v>3</v>
      </c>
      <c r="K189" s="36">
        <v>1</v>
      </c>
      <c r="M189" s="28">
        <f t="shared" si="64"/>
        <v>0.25</v>
      </c>
      <c r="N189" s="29">
        <f t="shared" si="65"/>
        <v>0.5</v>
      </c>
      <c r="O189" s="30">
        <f t="shared" si="66"/>
        <v>0.25</v>
      </c>
      <c r="P189" s="31">
        <f t="shared" si="67"/>
        <v>0.5</v>
      </c>
      <c r="Q189" s="35">
        <f t="shared" si="68"/>
        <v>1</v>
      </c>
      <c r="R189" s="28">
        <f t="shared" si="58"/>
        <v>0</v>
      </c>
      <c r="S189" s="29">
        <f t="shared" si="59"/>
        <v>1</v>
      </c>
      <c r="T189" s="30">
        <f t="shared" si="60"/>
        <v>1</v>
      </c>
      <c r="U189" s="31">
        <f t="shared" si="61"/>
        <v>1</v>
      </c>
      <c r="V189" s="35">
        <f t="shared" si="62"/>
        <v>1</v>
      </c>
      <c r="W189" s="32">
        <f t="shared" si="69"/>
        <v>0.5625</v>
      </c>
    </row>
    <row r="190" spans="1:23" x14ac:dyDescent="0.25">
      <c r="A190" s="36">
        <v>3</v>
      </c>
      <c r="B190" s="36">
        <v>8</v>
      </c>
      <c r="C190" s="36">
        <v>4</v>
      </c>
      <c r="D190" s="36">
        <v>2</v>
      </c>
      <c r="E190" s="36">
        <v>1</v>
      </c>
      <c r="F190" s="36">
        <v>2</v>
      </c>
      <c r="G190" s="36">
        <v>1</v>
      </c>
      <c r="H190" s="36">
        <v>1</v>
      </c>
      <c r="I190" s="36">
        <v>1</v>
      </c>
      <c r="J190" s="36">
        <v>4</v>
      </c>
      <c r="K190" s="36">
        <v>6</v>
      </c>
      <c r="M190" s="28">
        <f t="shared" si="64"/>
        <v>0.75</v>
      </c>
      <c r="N190" s="29">
        <f t="shared" si="65"/>
        <v>0.75</v>
      </c>
      <c r="O190" s="30">
        <f t="shared" si="66"/>
        <v>1</v>
      </c>
      <c r="P190" s="31">
        <f t="shared" si="67"/>
        <v>0.5</v>
      </c>
      <c r="Q190" s="35">
        <f t="shared" si="68"/>
        <v>0</v>
      </c>
      <c r="R190" s="28">
        <f t="shared" si="58"/>
        <v>1</v>
      </c>
      <c r="S190" s="29">
        <f t="shared" si="59"/>
        <v>1</v>
      </c>
      <c r="T190" s="30">
        <f t="shared" si="60"/>
        <v>1</v>
      </c>
      <c r="U190" s="31">
        <f t="shared" si="61"/>
        <v>1</v>
      </c>
      <c r="V190" s="35">
        <f t="shared" si="62"/>
        <v>1</v>
      </c>
      <c r="W190" s="32">
        <f t="shared" si="69"/>
        <v>0.6</v>
      </c>
    </row>
    <row r="191" spans="1:23" x14ac:dyDescent="0.25">
      <c r="A191" s="36">
        <v>5</v>
      </c>
      <c r="B191" s="36">
        <v>3</v>
      </c>
      <c r="C191" s="36">
        <v>4</v>
      </c>
      <c r="D191" s="36">
        <v>2</v>
      </c>
      <c r="E191" s="36">
        <v>2</v>
      </c>
      <c r="F191" s="36">
        <v>2</v>
      </c>
      <c r="G191" s="36">
        <v>2</v>
      </c>
      <c r="H191" s="36">
        <v>2</v>
      </c>
      <c r="I191" s="36">
        <v>1</v>
      </c>
      <c r="J191" s="36">
        <v>3</v>
      </c>
      <c r="K191" s="36">
        <v>6</v>
      </c>
      <c r="M191" s="28">
        <f t="shared" si="64"/>
        <v>0.5</v>
      </c>
      <c r="N191" s="29">
        <f t="shared" si="65"/>
        <v>0.5</v>
      </c>
      <c r="O191" s="30">
        <f t="shared" si="66"/>
        <v>0.75</v>
      </c>
      <c r="P191" s="31">
        <f t="shared" si="67"/>
        <v>0.5</v>
      </c>
      <c r="Q191" s="35">
        <f t="shared" si="68"/>
        <v>0</v>
      </c>
      <c r="R191" s="28">
        <f t="shared" si="58"/>
        <v>1</v>
      </c>
      <c r="S191" s="29">
        <f t="shared" si="59"/>
        <v>1</v>
      </c>
      <c r="T191" s="30">
        <f t="shared" si="60"/>
        <v>1</v>
      </c>
      <c r="U191" s="31">
        <f t="shared" si="61"/>
        <v>1</v>
      </c>
      <c r="V191" s="35">
        <f t="shared" si="62"/>
        <v>1</v>
      </c>
      <c r="W191" s="32">
        <f t="shared" si="69"/>
        <v>0.45</v>
      </c>
    </row>
    <row r="192" spans="1:23" x14ac:dyDescent="0.25">
      <c r="A192" s="36">
        <v>1</v>
      </c>
      <c r="B192" s="36">
        <v>1</v>
      </c>
      <c r="C192" s="36">
        <v>4</v>
      </c>
      <c r="D192" s="36">
        <v>2</v>
      </c>
      <c r="E192" s="36">
        <v>2</v>
      </c>
      <c r="F192" s="36">
        <v>2</v>
      </c>
      <c r="G192" s="36">
        <v>2</v>
      </c>
      <c r="H192" s="36">
        <v>2</v>
      </c>
      <c r="I192" s="36">
        <v>1</v>
      </c>
      <c r="J192" s="36">
        <v>99</v>
      </c>
      <c r="K192" s="36">
        <v>1</v>
      </c>
      <c r="M192" s="28">
        <f t="shared" si="64"/>
        <v>0.5</v>
      </c>
      <c r="N192" s="29">
        <f t="shared" si="65"/>
        <v>0.5</v>
      </c>
      <c r="O192" s="30">
        <f t="shared" si="66"/>
        <v>0.75</v>
      </c>
      <c r="P192" s="31">
        <f t="shared" si="67"/>
        <v>0</v>
      </c>
      <c r="Q192" s="35">
        <f t="shared" si="68"/>
        <v>1</v>
      </c>
      <c r="R192" s="28">
        <f t="shared" si="58"/>
        <v>1</v>
      </c>
      <c r="S192" s="29">
        <f t="shared" si="59"/>
        <v>1</v>
      </c>
      <c r="T192" s="30">
        <f t="shared" si="60"/>
        <v>1</v>
      </c>
      <c r="U192" s="31">
        <f t="shared" si="61"/>
        <v>0</v>
      </c>
      <c r="V192" s="35">
        <f t="shared" si="62"/>
        <v>1</v>
      </c>
      <c r="W192" s="32">
        <f t="shared" si="69"/>
        <v>0.6875</v>
      </c>
    </row>
    <row r="193" spans="1:23" x14ac:dyDescent="0.25">
      <c r="A193" s="36">
        <v>1</v>
      </c>
      <c r="B193" s="36">
        <v>5</v>
      </c>
      <c r="C193" s="36">
        <v>4</v>
      </c>
      <c r="D193" s="36">
        <v>1</v>
      </c>
      <c r="E193" s="36">
        <v>1</v>
      </c>
      <c r="F193" s="36">
        <v>1</v>
      </c>
      <c r="G193" s="36">
        <v>1</v>
      </c>
      <c r="H193" s="36">
        <v>2</v>
      </c>
      <c r="I193" s="36">
        <v>1</v>
      </c>
      <c r="J193" s="36">
        <v>3</v>
      </c>
      <c r="K193" s="36">
        <v>1</v>
      </c>
      <c r="M193" s="28">
        <f t="shared" si="64"/>
        <v>1</v>
      </c>
      <c r="N193" s="29">
        <f t="shared" si="65"/>
        <v>1</v>
      </c>
      <c r="O193" s="30">
        <f t="shared" si="66"/>
        <v>0.75</v>
      </c>
      <c r="P193" s="31">
        <f t="shared" si="67"/>
        <v>0.5</v>
      </c>
      <c r="Q193" s="35">
        <f t="shared" si="68"/>
        <v>1</v>
      </c>
      <c r="R193" s="28">
        <f t="shared" si="58"/>
        <v>1</v>
      </c>
      <c r="S193" s="29">
        <f t="shared" si="59"/>
        <v>1</v>
      </c>
      <c r="T193" s="30">
        <f t="shared" si="60"/>
        <v>1</v>
      </c>
      <c r="U193" s="31">
        <f t="shared" si="61"/>
        <v>1</v>
      </c>
      <c r="V193" s="35">
        <f t="shared" si="62"/>
        <v>1</v>
      </c>
      <c r="W193" s="32">
        <f t="shared" si="69"/>
        <v>0.85</v>
      </c>
    </row>
    <row r="194" spans="1:23" x14ac:dyDescent="0.25">
      <c r="A194" s="36">
        <v>1</v>
      </c>
      <c r="B194" s="36">
        <v>3</v>
      </c>
      <c r="C194" s="36">
        <v>4</v>
      </c>
      <c r="D194" s="36">
        <v>1</v>
      </c>
      <c r="E194" s="36">
        <v>1</v>
      </c>
      <c r="F194" s="36">
        <v>2</v>
      </c>
      <c r="G194" s="36">
        <v>2</v>
      </c>
      <c r="H194" s="36">
        <v>1</v>
      </c>
      <c r="I194" s="36">
        <v>1</v>
      </c>
      <c r="J194" s="36">
        <v>4</v>
      </c>
      <c r="K194" s="36">
        <v>99</v>
      </c>
      <c r="M194" s="28">
        <f t="shared" si="64"/>
        <v>1</v>
      </c>
      <c r="N194" s="29">
        <f t="shared" si="65"/>
        <v>0.5</v>
      </c>
      <c r="O194" s="30">
        <f t="shared" si="66"/>
        <v>1</v>
      </c>
      <c r="P194" s="31">
        <f t="shared" si="67"/>
        <v>0.5</v>
      </c>
      <c r="Q194" s="35">
        <f t="shared" si="68"/>
        <v>0</v>
      </c>
      <c r="R194" s="28">
        <f t="shared" si="58"/>
        <v>1</v>
      </c>
      <c r="S194" s="29">
        <f t="shared" si="59"/>
        <v>1</v>
      </c>
      <c r="T194" s="30">
        <f t="shared" si="60"/>
        <v>1</v>
      </c>
      <c r="U194" s="31">
        <f t="shared" si="61"/>
        <v>1</v>
      </c>
      <c r="V194" s="35">
        <f t="shared" si="62"/>
        <v>0</v>
      </c>
      <c r="W194" s="32">
        <f t="shared" si="69"/>
        <v>0.75</v>
      </c>
    </row>
    <row r="195" spans="1:23" x14ac:dyDescent="0.25">
      <c r="A195" s="36">
        <v>5</v>
      </c>
      <c r="B195" s="36">
        <v>2</v>
      </c>
      <c r="C195" s="36">
        <v>4</v>
      </c>
      <c r="D195" s="36">
        <v>2</v>
      </c>
      <c r="E195" s="36">
        <v>99</v>
      </c>
      <c r="F195" s="36">
        <v>2</v>
      </c>
      <c r="G195" s="36">
        <v>2</v>
      </c>
      <c r="H195" s="36">
        <v>1</v>
      </c>
      <c r="I195" s="36">
        <v>1</v>
      </c>
      <c r="J195" s="36">
        <v>3</v>
      </c>
      <c r="K195" s="36">
        <v>6</v>
      </c>
      <c r="M195" s="28">
        <f t="shared" si="64"/>
        <v>0.25</v>
      </c>
      <c r="N195" s="29">
        <f t="shared" si="65"/>
        <v>0.5</v>
      </c>
      <c r="O195" s="30">
        <f t="shared" si="66"/>
        <v>1</v>
      </c>
      <c r="P195" s="31">
        <f t="shared" si="67"/>
        <v>0.5</v>
      </c>
      <c r="Q195" s="35">
        <f t="shared" si="68"/>
        <v>0</v>
      </c>
      <c r="R195" s="28">
        <f t="shared" si="58"/>
        <v>0</v>
      </c>
      <c r="S195" s="29">
        <f t="shared" si="59"/>
        <v>1</v>
      </c>
      <c r="T195" s="30">
        <f t="shared" si="60"/>
        <v>1</v>
      </c>
      <c r="U195" s="31">
        <f t="shared" si="61"/>
        <v>1</v>
      </c>
      <c r="V195" s="35">
        <f t="shared" si="62"/>
        <v>1</v>
      </c>
      <c r="W195" s="32">
        <f t="shared" si="69"/>
        <v>0.5</v>
      </c>
    </row>
    <row r="196" spans="1:23" x14ac:dyDescent="0.25">
      <c r="A196" s="36">
        <v>3</v>
      </c>
      <c r="B196" s="36">
        <v>3</v>
      </c>
      <c r="C196" s="36">
        <v>4</v>
      </c>
      <c r="D196" s="36">
        <v>2</v>
      </c>
      <c r="E196" s="36">
        <v>3</v>
      </c>
      <c r="F196" s="36">
        <v>2</v>
      </c>
      <c r="G196" s="36">
        <v>3</v>
      </c>
      <c r="H196" s="36">
        <v>1</v>
      </c>
      <c r="I196" s="36">
        <v>1</v>
      </c>
      <c r="J196" s="36">
        <v>4</v>
      </c>
      <c r="K196" s="36">
        <v>6</v>
      </c>
      <c r="M196" s="28">
        <f t="shared" si="64"/>
        <v>0.25</v>
      </c>
      <c r="N196" s="29">
        <f t="shared" si="65"/>
        <v>0.25</v>
      </c>
      <c r="O196" s="30">
        <f t="shared" si="66"/>
        <v>1</v>
      </c>
      <c r="P196" s="31">
        <f t="shared" si="67"/>
        <v>0.5</v>
      </c>
      <c r="Q196" s="35">
        <f t="shared" si="68"/>
        <v>0</v>
      </c>
      <c r="R196" s="28">
        <f t="shared" si="58"/>
        <v>1</v>
      </c>
      <c r="S196" s="29">
        <f t="shared" si="59"/>
        <v>1</v>
      </c>
      <c r="T196" s="30">
        <f t="shared" si="60"/>
        <v>1</v>
      </c>
      <c r="U196" s="31">
        <f t="shared" si="61"/>
        <v>1</v>
      </c>
      <c r="V196" s="35">
        <f t="shared" si="62"/>
        <v>1</v>
      </c>
      <c r="W196" s="32">
        <f t="shared" si="69"/>
        <v>0.4</v>
      </c>
    </row>
    <row r="197" spans="1:23" x14ac:dyDescent="0.25">
      <c r="A197" s="36">
        <v>9</v>
      </c>
      <c r="B197" s="36">
        <v>8</v>
      </c>
      <c r="C197" s="36">
        <v>4</v>
      </c>
      <c r="D197" s="36">
        <v>3</v>
      </c>
      <c r="E197" s="36">
        <v>3</v>
      </c>
      <c r="F197" s="36">
        <v>2</v>
      </c>
      <c r="G197" s="36">
        <v>2</v>
      </c>
      <c r="H197" s="36">
        <v>1</v>
      </c>
      <c r="I197" s="36">
        <v>2</v>
      </c>
      <c r="J197" s="36">
        <v>4</v>
      </c>
      <c r="K197" s="36">
        <v>1</v>
      </c>
      <c r="M197" s="28">
        <f t="shared" si="64"/>
        <v>0</v>
      </c>
      <c r="N197" s="29">
        <f t="shared" si="65"/>
        <v>0.5</v>
      </c>
      <c r="O197" s="30">
        <f t="shared" si="66"/>
        <v>0.75</v>
      </c>
      <c r="P197" s="31">
        <f t="shared" si="67"/>
        <v>0.5</v>
      </c>
      <c r="Q197" s="35">
        <f t="shared" si="68"/>
        <v>1</v>
      </c>
      <c r="R197" s="28">
        <f t="shared" si="58"/>
        <v>1</v>
      </c>
      <c r="S197" s="29">
        <f t="shared" si="59"/>
        <v>1</v>
      </c>
      <c r="T197" s="30">
        <f t="shared" si="60"/>
        <v>1</v>
      </c>
      <c r="U197" s="31">
        <f t="shared" si="61"/>
        <v>1</v>
      </c>
      <c r="V197" s="35">
        <f t="shared" si="62"/>
        <v>1</v>
      </c>
      <c r="W197" s="32">
        <f t="shared" si="69"/>
        <v>0.55000000000000004</v>
      </c>
    </row>
    <row r="198" spans="1:23" x14ac:dyDescent="0.25">
      <c r="A198" s="36">
        <v>9</v>
      </c>
      <c r="B198" s="36">
        <v>5</v>
      </c>
      <c r="C198" s="36">
        <v>4</v>
      </c>
      <c r="D198" s="36">
        <v>2</v>
      </c>
      <c r="E198" s="36">
        <v>3</v>
      </c>
      <c r="F198" s="36">
        <v>1</v>
      </c>
      <c r="G198" s="36">
        <v>2</v>
      </c>
      <c r="H198" s="36">
        <v>1</v>
      </c>
      <c r="I198" s="36">
        <v>3</v>
      </c>
      <c r="J198" s="36">
        <v>4</v>
      </c>
      <c r="K198" s="36">
        <v>6</v>
      </c>
      <c r="M198" s="28">
        <f t="shared" si="64"/>
        <v>0.25</v>
      </c>
      <c r="N198" s="29">
        <f t="shared" si="65"/>
        <v>0.75</v>
      </c>
      <c r="O198" s="30">
        <f t="shared" si="66"/>
        <v>0.5</v>
      </c>
      <c r="P198" s="31">
        <f t="shared" si="67"/>
        <v>0.5</v>
      </c>
      <c r="Q198" s="35">
        <f t="shared" si="68"/>
        <v>0</v>
      </c>
      <c r="R198" s="28">
        <f t="shared" si="58"/>
        <v>1</v>
      </c>
      <c r="S198" s="29">
        <f t="shared" si="59"/>
        <v>1</v>
      </c>
      <c r="T198" s="30">
        <f t="shared" si="60"/>
        <v>1</v>
      </c>
      <c r="U198" s="31">
        <f t="shared" si="61"/>
        <v>1</v>
      </c>
      <c r="V198" s="35">
        <f t="shared" si="62"/>
        <v>1</v>
      </c>
      <c r="W198" s="32">
        <f t="shared" si="69"/>
        <v>0.4</v>
      </c>
    </row>
    <row r="199" spans="1:23" x14ac:dyDescent="0.25">
      <c r="A199" s="36">
        <v>2</v>
      </c>
      <c r="B199" s="36">
        <v>8</v>
      </c>
      <c r="C199" s="36">
        <v>4</v>
      </c>
      <c r="D199" s="36">
        <v>3</v>
      </c>
      <c r="E199" s="36">
        <v>1</v>
      </c>
      <c r="F199" s="36">
        <v>3</v>
      </c>
      <c r="G199" s="36">
        <v>1</v>
      </c>
      <c r="H199" s="36">
        <v>1</v>
      </c>
      <c r="I199" s="36">
        <v>1</v>
      </c>
      <c r="J199" s="36">
        <v>6</v>
      </c>
      <c r="K199" s="36">
        <v>5</v>
      </c>
      <c r="M199" s="28">
        <f t="shared" si="64"/>
        <v>0.5</v>
      </c>
      <c r="N199" s="29">
        <f t="shared" si="65"/>
        <v>0.5</v>
      </c>
      <c r="O199" s="30">
        <f t="shared" si="66"/>
        <v>1</v>
      </c>
      <c r="P199" s="31">
        <f t="shared" si="67"/>
        <v>0</v>
      </c>
      <c r="Q199" s="35">
        <f t="shared" si="68"/>
        <v>0</v>
      </c>
      <c r="R199" s="28">
        <f t="shared" si="58"/>
        <v>1</v>
      </c>
      <c r="S199" s="29">
        <f t="shared" si="59"/>
        <v>1</v>
      </c>
      <c r="T199" s="30">
        <f t="shared" si="60"/>
        <v>1</v>
      </c>
      <c r="U199" s="31">
        <f t="shared" si="61"/>
        <v>1</v>
      </c>
      <c r="V199" s="35">
        <f t="shared" si="62"/>
        <v>1</v>
      </c>
      <c r="W199" s="32">
        <f t="shared" si="69"/>
        <v>0.4</v>
      </c>
    </row>
    <row r="200" spans="1:23" x14ac:dyDescent="0.25">
      <c r="A200" s="36">
        <v>5</v>
      </c>
      <c r="B200" s="36">
        <v>2</v>
      </c>
      <c r="C200" s="36">
        <v>4</v>
      </c>
      <c r="D200" s="36">
        <v>3</v>
      </c>
      <c r="E200" s="36">
        <v>1</v>
      </c>
      <c r="F200" s="36">
        <v>2</v>
      </c>
      <c r="G200" s="36">
        <v>2</v>
      </c>
      <c r="H200" s="36">
        <v>1</v>
      </c>
      <c r="I200" s="36">
        <v>2</v>
      </c>
      <c r="J200" s="36">
        <v>3</v>
      </c>
      <c r="K200" s="36">
        <v>3</v>
      </c>
      <c r="M200" s="28">
        <f t="shared" si="64"/>
        <v>0.5</v>
      </c>
      <c r="N200" s="29">
        <f t="shared" si="65"/>
        <v>0.5</v>
      </c>
      <c r="O200" s="30">
        <f t="shared" si="66"/>
        <v>0.75</v>
      </c>
      <c r="P200" s="31">
        <f t="shared" si="67"/>
        <v>0.5</v>
      </c>
      <c r="Q200" s="35">
        <f t="shared" si="68"/>
        <v>0.5</v>
      </c>
      <c r="R200" s="28">
        <f t="shared" si="58"/>
        <v>1</v>
      </c>
      <c r="S200" s="29">
        <f t="shared" si="59"/>
        <v>1</v>
      </c>
      <c r="T200" s="30">
        <f t="shared" si="60"/>
        <v>1</v>
      </c>
      <c r="U200" s="31">
        <f t="shared" si="61"/>
        <v>1</v>
      </c>
      <c r="V200" s="35">
        <f t="shared" si="62"/>
        <v>1</v>
      </c>
      <c r="W200" s="32">
        <f t="shared" si="69"/>
        <v>0.55000000000000004</v>
      </c>
    </row>
    <row r="201" spans="1:23" x14ac:dyDescent="0.25">
      <c r="A201" s="36">
        <v>9</v>
      </c>
      <c r="B201" s="36">
        <v>5</v>
      </c>
      <c r="C201" s="36">
        <v>4</v>
      </c>
      <c r="D201" s="36">
        <v>1</v>
      </c>
      <c r="E201" s="36">
        <v>3</v>
      </c>
      <c r="F201" s="36">
        <v>2</v>
      </c>
      <c r="G201" s="36">
        <v>1</v>
      </c>
      <c r="H201" s="36">
        <v>1</v>
      </c>
      <c r="I201" s="36">
        <v>1</v>
      </c>
      <c r="J201" s="36">
        <v>3</v>
      </c>
      <c r="K201" s="36">
        <v>1</v>
      </c>
      <c r="M201" s="28">
        <f t="shared" si="64"/>
        <v>0.5</v>
      </c>
      <c r="N201" s="29">
        <f t="shared" si="65"/>
        <v>0.75</v>
      </c>
      <c r="O201" s="30">
        <f t="shared" si="66"/>
        <v>1</v>
      </c>
      <c r="P201" s="31">
        <f t="shared" si="67"/>
        <v>0.5</v>
      </c>
      <c r="Q201" s="35">
        <f t="shared" si="68"/>
        <v>1</v>
      </c>
      <c r="R201" s="28">
        <f t="shared" si="58"/>
        <v>1</v>
      </c>
      <c r="S201" s="29">
        <f t="shared" si="59"/>
        <v>1</v>
      </c>
      <c r="T201" s="30">
        <f t="shared" si="60"/>
        <v>1</v>
      </c>
      <c r="U201" s="31">
        <f t="shared" si="61"/>
        <v>1</v>
      </c>
      <c r="V201" s="35">
        <f t="shared" si="62"/>
        <v>1</v>
      </c>
      <c r="W201" s="32">
        <f t="shared" si="69"/>
        <v>0.75</v>
      </c>
    </row>
    <row r="202" spans="1:23" x14ac:dyDescent="0.25">
      <c r="A202" s="36">
        <v>1</v>
      </c>
      <c r="B202" s="36">
        <v>2</v>
      </c>
      <c r="C202" s="36">
        <v>4</v>
      </c>
      <c r="D202" s="36">
        <v>2</v>
      </c>
      <c r="E202" s="36">
        <v>2</v>
      </c>
      <c r="F202" s="36">
        <v>2</v>
      </c>
      <c r="G202" s="36">
        <v>2</v>
      </c>
      <c r="H202" s="36">
        <v>1</v>
      </c>
      <c r="I202" s="36">
        <v>99</v>
      </c>
      <c r="J202" s="36">
        <v>3</v>
      </c>
      <c r="K202" s="36">
        <v>6</v>
      </c>
      <c r="M202" s="28">
        <f t="shared" si="64"/>
        <v>0.5</v>
      </c>
      <c r="N202" s="29">
        <f t="shared" si="65"/>
        <v>0.5</v>
      </c>
      <c r="O202" s="30">
        <f t="shared" si="66"/>
        <v>0.5</v>
      </c>
      <c r="P202" s="31">
        <f t="shared" si="67"/>
        <v>0.5</v>
      </c>
      <c r="Q202" s="35">
        <f t="shared" si="68"/>
        <v>0</v>
      </c>
      <c r="R202" s="28">
        <f t="shared" si="58"/>
        <v>1</v>
      </c>
      <c r="S202" s="29">
        <f t="shared" si="59"/>
        <v>1</v>
      </c>
      <c r="T202" s="30">
        <f t="shared" si="60"/>
        <v>0</v>
      </c>
      <c r="U202" s="31">
        <f t="shared" si="61"/>
        <v>1</v>
      </c>
      <c r="V202" s="35">
        <f t="shared" si="62"/>
        <v>1</v>
      </c>
      <c r="W202" s="32">
        <f t="shared" si="69"/>
        <v>0.375</v>
      </c>
    </row>
    <row r="203" spans="1:23" x14ac:dyDescent="0.25">
      <c r="A203" s="36">
        <v>3</v>
      </c>
      <c r="B203" s="36">
        <v>1</v>
      </c>
      <c r="C203" s="36">
        <v>4</v>
      </c>
      <c r="D203" s="36">
        <v>1</v>
      </c>
      <c r="E203" s="36">
        <v>3</v>
      </c>
      <c r="F203" s="36">
        <v>2</v>
      </c>
      <c r="G203" s="36">
        <v>2</v>
      </c>
      <c r="H203" s="36">
        <v>1</v>
      </c>
      <c r="I203" s="36">
        <v>2</v>
      </c>
      <c r="J203" s="36">
        <v>4</v>
      </c>
      <c r="K203" s="36">
        <v>6</v>
      </c>
      <c r="M203" s="28">
        <f t="shared" si="64"/>
        <v>0.5</v>
      </c>
      <c r="N203" s="29">
        <f t="shared" si="65"/>
        <v>0.5</v>
      </c>
      <c r="O203" s="30">
        <f t="shared" si="66"/>
        <v>0.75</v>
      </c>
      <c r="P203" s="31">
        <f t="shared" si="67"/>
        <v>0.5</v>
      </c>
      <c r="Q203" s="35">
        <f t="shared" si="68"/>
        <v>0</v>
      </c>
      <c r="R203" s="28">
        <f t="shared" si="58"/>
        <v>1</v>
      </c>
      <c r="S203" s="29">
        <f t="shared" si="59"/>
        <v>1</v>
      </c>
      <c r="T203" s="30">
        <f t="shared" si="60"/>
        <v>1</v>
      </c>
      <c r="U203" s="31">
        <f t="shared" si="61"/>
        <v>1</v>
      </c>
      <c r="V203" s="35">
        <f t="shared" si="62"/>
        <v>1</v>
      </c>
      <c r="W203" s="32">
        <f t="shared" si="69"/>
        <v>0.45</v>
      </c>
    </row>
    <row r="204" spans="1:23" x14ac:dyDescent="0.25">
      <c r="A204" s="36">
        <v>3</v>
      </c>
      <c r="B204" s="36">
        <v>5</v>
      </c>
      <c r="C204" s="36">
        <v>4</v>
      </c>
      <c r="D204" s="36">
        <v>2</v>
      </c>
      <c r="E204" s="36">
        <v>1</v>
      </c>
      <c r="F204" s="36">
        <v>1</v>
      </c>
      <c r="G204" s="36">
        <v>1</v>
      </c>
      <c r="H204" s="36">
        <v>1</v>
      </c>
      <c r="I204" s="36">
        <v>1</v>
      </c>
      <c r="J204" s="36">
        <v>6</v>
      </c>
      <c r="K204" s="36">
        <v>4</v>
      </c>
      <c r="M204" s="28">
        <f t="shared" si="64"/>
        <v>0.75</v>
      </c>
      <c r="N204" s="29">
        <f t="shared" si="65"/>
        <v>1</v>
      </c>
      <c r="O204" s="30">
        <f t="shared" si="66"/>
        <v>1</v>
      </c>
      <c r="P204" s="31">
        <f t="shared" si="67"/>
        <v>0</v>
      </c>
      <c r="Q204" s="35">
        <f t="shared" si="68"/>
        <v>0.5</v>
      </c>
      <c r="R204" s="28">
        <f t="shared" si="58"/>
        <v>1</v>
      </c>
      <c r="S204" s="29">
        <f t="shared" si="59"/>
        <v>1</v>
      </c>
      <c r="T204" s="30">
        <f t="shared" si="60"/>
        <v>1</v>
      </c>
      <c r="U204" s="31">
        <f t="shared" si="61"/>
        <v>1</v>
      </c>
      <c r="V204" s="35">
        <f t="shared" si="62"/>
        <v>1</v>
      </c>
      <c r="W204" s="32">
        <f t="shared" si="69"/>
        <v>0.65</v>
      </c>
    </row>
    <row r="205" spans="1:23" x14ac:dyDescent="0.25">
      <c r="A205" s="36">
        <v>1</v>
      </c>
      <c r="B205" s="36">
        <v>6</v>
      </c>
      <c r="C205" s="36">
        <v>4</v>
      </c>
      <c r="D205" s="36">
        <v>3</v>
      </c>
      <c r="E205" s="36">
        <v>3</v>
      </c>
      <c r="F205" s="36">
        <v>2</v>
      </c>
      <c r="G205" s="36">
        <v>2</v>
      </c>
      <c r="H205" s="36">
        <v>1</v>
      </c>
      <c r="I205" s="36">
        <v>3</v>
      </c>
      <c r="J205" s="36">
        <v>4</v>
      </c>
      <c r="K205" s="36">
        <v>1</v>
      </c>
      <c r="M205" s="28">
        <f t="shared" ref="M205:M236" si="70">(IF(D205=1,2,IF(D205=2,1,0))+IF(E205=1,2,IF(E205=2,1,0)))*0.25</f>
        <v>0</v>
      </c>
      <c r="N205" s="29">
        <f t="shared" ref="N205:N236" si="71">(IF(F205=1,2,IF(F205=2,1,0))+IF(G205=1,2,IF(G205=2,1,0)))*0.25</f>
        <v>0.5</v>
      </c>
      <c r="O205" s="30">
        <f t="shared" ref="O205:O236" si="72">(IF(H205=1,2,IF(H205=2,1,0))+IF(I205=1,2,IF(I205=2,1,0)))*0.25</f>
        <v>0.5</v>
      </c>
      <c r="P205" s="31">
        <f t="shared" ref="P205:P236" si="73">IF(J205&gt;4,0,IF(J205&gt;2,0.5,1))</f>
        <v>0.5</v>
      </c>
      <c r="Q205" s="35">
        <f t="shared" ref="Q205:Q236" si="74">IF(K205&gt;4,0,IF(K205&gt;2,0.5,1))</f>
        <v>1</v>
      </c>
      <c r="R205" s="28">
        <f t="shared" ref="R205:R258" si="75">IF(OR((D205=99),(E205=99)),0,1)</f>
        <v>1</v>
      </c>
      <c r="S205" s="29">
        <f t="shared" ref="S205:S258" si="76">IF(OR((F205=99),(G205=99)),0,1)</f>
        <v>1</v>
      </c>
      <c r="T205" s="30">
        <f t="shared" ref="T205:T258" si="77">IF(OR((H205=99),(I205=99)),0,1)</f>
        <v>1</v>
      </c>
      <c r="U205" s="31">
        <f t="shared" ref="U205:U258" si="78">IF(J205=99,0,1)</f>
        <v>1</v>
      </c>
      <c r="V205" s="35">
        <f t="shared" ref="V205:V258" si="79">IF(K205=99,0,1)</f>
        <v>1</v>
      </c>
      <c r="W205" s="32">
        <f t="shared" ref="W205:W236" si="80">(M205*R205+N205*S205+O205*T205+P205*U205+Q205*V205)/SUM(R205:V205)</f>
        <v>0.5</v>
      </c>
    </row>
    <row r="206" spans="1:23" x14ac:dyDescent="0.25">
      <c r="A206" s="36">
        <v>7</v>
      </c>
      <c r="B206" s="36">
        <v>10</v>
      </c>
      <c r="C206" s="36">
        <v>4</v>
      </c>
      <c r="D206" s="36">
        <v>2</v>
      </c>
      <c r="E206" s="36">
        <v>3</v>
      </c>
      <c r="F206" s="36">
        <v>2</v>
      </c>
      <c r="G206" s="36">
        <v>2</v>
      </c>
      <c r="H206" s="36">
        <v>2</v>
      </c>
      <c r="I206" s="36">
        <v>2</v>
      </c>
      <c r="J206" s="36">
        <v>4</v>
      </c>
      <c r="K206" s="36">
        <v>4</v>
      </c>
      <c r="M206" s="28">
        <f t="shared" si="70"/>
        <v>0.25</v>
      </c>
      <c r="N206" s="29">
        <f t="shared" si="71"/>
        <v>0.5</v>
      </c>
      <c r="O206" s="30">
        <f t="shared" si="72"/>
        <v>0.5</v>
      </c>
      <c r="P206" s="31">
        <f t="shared" si="73"/>
        <v>0.5</v>
      </c>
      <c r="Q206" s="35">
        <f t="shared" si="74"/>
        <v>0.5</v>
      </c>
      <c r="R206" s="28">
        <f t="shared" si="75"/>
        <v>1</v>
      </c>
      <c r="S206" s="29">
        <f t="shared" si="76"/>
        <v>1</v>
      </c>
      <c r="T206" s="30">
        <f t="shared" si="77"/>
        <v>1</v>
      </c>
      <c r="U206" s="31">
        <f t="shared" si="78"/>
        <v>1</v>
      </c>
      <c r="V206" s="35">
        <f t="shared" si="79"/>
        <v>1</v>
      </c>
      <c r="W206" s="32">
        <f t="shared" si="80"/>
        <v>0.45</v>
      </c>
    </row>
    <row r="207" spans="1:23" x14ac:dyDescent="0.25">
      <c r="A207" s="36">
        <v>7</v>
      </c>
      <c r="B207" s="36">
        <v>10</v>
      </c>
      <c r="C207" s="36">
        <v>4</v>
      </c>
      <c r="D207" s="36">
        <v>1</v>
      </c>
      <c r="E207" s="36">
        <v>1</v>
      </c>
      <c r="F207" s="36">
        <v>2</v>
      </c>
      <c r="G207" s="36">
        <v>2</v>
      </c>
      <c r="H207" s="36">
        <v>99</v>
      </c>
      <c r="I207" s="36">
        <v>2</v>
      </c>
      <c r="J207" s="36">
        <v>3</v>
      </c>
      <c r="K207" s="36">
        <v>1</v>
      </c>
      <c r="M207" s="28">
        <f t="shared" si="70"/>
        <v>1</v>
      </c>
      <c r="N207" s="29">
        <f t="shared" si="71"/>
        <v>0.5</v>
      </c>
      <c r="O207" s="30">
        <f t="shared" si="72"/>
        <v>0.25</v>
      </c>
      <c r="P207" s="31">
        <f t="shared" si="73"/>
        <v>0.5</v>
      </c>
      <c r="Q207" s="35">
        <f t="shared" si="74"/>
        <v>1</v>
      </c>
      <c r="R207" s="28">
        <f t="shared" si="75"/>
        <v>1</v>
      </c>
      <c r="S207" s="29">
        <f t="shared" si="76"/>
        <v>1</v>
      </c>
      <c r="T207" s="30">
        <f t="shared" si="77"/>
        <v>0</v>
      </c>
      <c r="U207" s="31">
        <f t="shared" si="78"/>
        <v>1</v>
      </c>
      <c r="V207" s="35">
        <f t="shared" si="79"/>
        <v>1</v>
      </c>
      <c r="W207" s="32">
        <f t="shared" si="80"/>
        <v>0.75</v>
      </c>
    </row>
    <row r="208" spans="1:23" x14ac:dyDescent="0.25">
      <c r="A208" s="36">
        <v>3</v>
      </c>
      <c r="B208" s="36">
        <v>3</v>
      </c>
      <c r="C208" s="36">
        <v>4</v>
      </c>
      <c r="D208" s="36">
        <v>3</v>
      </c>
      <c r="E208" s="36">
        <v>3</v>
      </c>
      <c r="F208" s="36">
        <v>2</v>
      </c>
      <c r="G208" s="36">
        <v>2</v>
      </c>
      <c r="H208" s="36">
        <v>3</v>
      </c>
      <c r="I208" s="36">
        <v>3</v>
      </c>
      <c r="J208" s="36">
        <v>4</v>
      </c>
      <c r="K208" s="36">
        <v>4</v>
      </c>
      <c r="M208" s="28">
        <f t="shared" si="70"/>
        <v>0</v>
      </c>
      <c r="N208" s="29">
        <f t="shared" si="71"/>
        <v>0.5</v>
      </c>
      <c r="O208" s="30">
        <f t="shared" si="72"/>
        <v>0</v>
      </c>
      <c r="P208" s="31">
        <f t="shared" si="73"/>
        <v>0.5</v>
      </c>
      <c r="Q208" s="35">
        <f t="shared" si="74"/>
        <v>0.5</v>
      </c>
      <c r="R208" s="28">
        <f t="shared" si="75"/>
        <v>1</v>
      </c>
      <c r="S208" s="29">
        <f t="shared" si="76"/>
        <v>1</v>
      </c>
      <c r="T208" s="30">
        <f t="shared" si="77"/>
        <v>1</v>
      </c>
      <c r="U208" s="31">
        <f t="shared" si="78"/>
        <v>1</v>
      </c>
      <c r="V208" s="35">
        <f t="shared" si="79"/>
        <v>1</v>
      </c>
      <c r="W208" s="32">
        <f t="shared" si="80"/>
        <v>0.3</v>
      </c>
    </row>
    <row r="209" spans="1:23" x14ac:dyDescent="0.25">
      <c r="A209" s="36">
        <v>3</v>
      </c>
      <c r="B209" s="36">
        <v>2</v>
      </c>
      <c r="C209" s="36">
        <v>4</v>
      </c>
      <c r="D209" s="36">
        <v>3</v>
      </c>
      <c r="E209" s="36">
        <v>3</v>
      </c>
      <c r="F209" s="36">
        <v>3</v>
      </c>
      <c r="G209" s="36">
        <v>2</v>
      </c>
      <c r="H209" s="36">
        <v>2</v>
      </c>
      <c r="I209" s="36">
        <v>1</v>
      </c>
      <c r="J209" s="36">
        <v>4</v>
      </c>
      <c r="K209" s="36">
        <v>6</v>
      </c>
      <c r="M209" s="28">
        <f t="shared" si="70"/>
        <v>0</v>
      </c>
      <c r="N209" s="29">
        <f t="shared" si="71"/>
        <v>0.25</v>
      </c>
      <c r="O209" s="30">
        <f t="shared" si="72"/>
        <v>0.75</v>
      </c>
      <c r="P209" s="31">
        <f t="shared" si="73"/>
        <v>0.5</v>
      </c>
      <c r="Q209" s="35">
        <f t="shared" si="74"/>
        <v>0</v>
      </c>
      <c r="R209" s="28">
        <f t="shared" si="75"/>
        <v>1</v>
      </c>
      <c r="S209" s="29">
        <f t="shared" si="76"/>
        <v>1</v>
      </c>
      <c r="T209" s="30">
        <f t="shared" si="77"/>
        <v>1</v>
      </c>
      <c r="U209" s="31">
        <f t="shared" si="78"/>
        <v>1</v>
      </c>
      <c r="V209" s="35">
        <f t="shared" si="79"/>
        <v>1</v>
      </c>
      <c r="W209" s="32">
        <f t="shared" si="80"/>
        <v>0.3</v>
      </c>
    </row>
    <row r="210" spans="1:23" x14ac:dyDescent="0.25">
      <c r="A210" s="36">
        <v>5</v>
      </c>
      <c r="B210" s="36">
        <v>6</v>
      </c>
      <c r="C210" s="36">
        <v>4</v>
      </c>
      <c r="D210" s="36">
        <v>3</v>
      </c>
      <c r="E210" s="36">
        <v>3</v>
      </c>
      <c r="F210" s="36">
        <v>3</v>
      </c>
      <c r="G210" s="36">
        <v>3</v>
      </c>
      <c r="H210" s="36">
        <v>1</v>
      </c>
      <c r="I210" s="36">
        <v>1</v>
      </c>
      <c r="J210" s="36">
        <v>3</v>
      </c>
      <c r="K210" s="36">
        <v>6</v>
      </c>
      <c r="M210" s="28">
        <f t="shared" si="70"/>
        <v>0</v>
      </c>
      <c r="N210" s="29">
        <f t="shared" si="71"/>
        <v>0</v>
      </c>
      <c r="O210" s="30">
        <f t="shared" si="72"/>
        <v>1</v>
      </c>
      <c r="P210" s="31">
        <f t="shared" si="73"/>
        <v>0.5</v>
      </c>
      <c r="Q210" s="35">
        <f t="shared" si="74"/>
        <v>0</v>
      </c>
      <c r="R210" s="28">
        <f t="shared" si="75"/>
        <v>1</v>
      </c>
      <c r="S210" s="29">
        <f t="shared" si="76"/>
        <v>1</v>
      </c>
      <c r="T210" s="30">
        <f t="shared" si="77"/>
        <v>1</v>
      </c>
      <c r="U210" s="31">
        <f t="shared" si="78"/>
        <v>1</v>
      </c>
      <c r="V210" s="35">
        <f t="shared" si="79"/>
        <v>1</v>
      </c>
      <c r="W210" s="32">
        <f t="shared" si="80"/>
        <v>0.3</v>
      </c>
    </row>
    <row r="211" spans="1:23" x14ac:dyDescent="0.25">
      <c r="A211" s="36">
        <v>6</v>
      </c>
      <c r="B211" s="36">
        <v>8</v>
      </c>
      <c r="C211" s="36">
        <v>4</v>
      </c>
      <c r="D211" s="36">
        <v>2</v>
      </c>
      <c r="E211" s="36">
        <v>1</v>
      </c>
      <c r="F211" s="36">
        <v>1</v>
      </c>
      <c r="G211" s="36">
        <v>1</v>
      </c>
      <c r="H211" s="36">
        <v>1</v>
      </c>
      <c r="I211" s="36">
        <v>2</v>
      </c>
      <c r="J211" s="36">
        <v>4</v>
      </c>
      <c r="K211" s="36">
        <v>4</v>
      </c>
      <c r="M211" s="28">
        <f t="shared" si="70"/>
        <v>0.75</v>
      </c>
      <c r="N211" s="29">
        <f t="shared" si="71"/>
        <v>1</v>
      </c>
      <c r="O211" s="30">
        <f t="shared" si="72"/>
        <v>0.75</v>
      </c>
      <c r="P211" s="31">
        <f t="shared" si="73"/>
        <v>0.5</v>
      </c>
      <c r="Q211" s="35">
        <f t="shared" si="74"/>
        <v>0.5</v>
      </c>
      <c r="R211" s="28">
        <f t="shared" si="75"/>
        <v>1</v>
      </c>
      <c r="S211" s="29">
        <f t="shared" si="76"/>
        <v>1</v>
      </c>
      <c r="T211" s="30">
        <f t="shared" si="77"/>
        <v>1</v>
      </c>
      <c r="U211" s="31">
        <f t="shared" si="78"/>
        <v>1</v>
      </c>
      <c r="V211" s="35">
        <f t="shared" si="79"/>
        <v>1</v>
      </c>
      <c r="W211" s="32">
        <f t="shared" si="80"/>
        <v>0.7</v>
      </c>
    </row>
    <row r="212" spans="1:23" x14ac:dyDescent="0.25">
      <c r="A212" s="36">
        <v>1</v>
      </c>
      <c r="B212" s="36">
        <v>1</v>
      </c>
      <c r="C212" s="36">
        <v>4</v>
      </c>
      <c r="D212" s="36">
        <v>1</v>
      </c>
      <c r="E212" s="36">
        <v>1</v>
      </c>
      <c r="F212" s="36">
        <v>2</v>
      </c>
      <c r="G212" s="36">
        <v>1</v>
      </c>
      <c r="H212" s="36">
        <v>1</v>
      </c>
      <c r="I212" s="36">
        <v>3</v>
      </c>
      <c r="J212" s="36">
        <v>1</v>
      </c>
      <c r="K212" s="36">
        <v>5</v>
      </c>
      <c r="M212" s="28">
        <f t="shared" si="70"/>
        <v>1</v>
      </c>
      <c r="N212" s="29">
        <f t="shared" si="71"/>
        <v>0.75</v>
      </c>
      <c r="O212" s="30">
        <f t="shared" si="72"/>
        <v>0.5</v>
      </c>
      <c r="P212" s="31">
        <f t="shared" si="73"/>
        <v>1</v>
      </c>
      <c r="Q212" s="35">
        <f t="shared" si="74"/>
        <v>0</v>
      </c>
      <c r="R212" s="28">
        <f t="shared" si="75"/>
        <v>1</v>
      </c>
      <c r="S212" s="29">
        <f t="shared" si="76"/>
        <v>1</v>
      </c>
      <c r="T212" s="30">
        <f t="shared" si="77"/>
        <v>1</v>
      </c>
      <c r="U212" s="31">
        <f t="shared" si="78"/>
        <v>1</v>
      </c>
      <c r="V212" s="35">
        <f t="shared" si="79"/>
        <v>1</v>
      </c>
      <c r="W212" s="32">
        <f t="shared" si="80"/>
        <v>0.65</v>
      </c>
    </row>
    <row r="213" spans="1:23" x14ac:dyDescent="0.25">
      <c r="A213" s="36">
        <v>1</v>
      </c>
      <c r="B213" s="36">
        <v>4</v>
      </c>
      <c r="C213" s="36">
        <v>4</v>
      </c>
      <c r="D213" s="36">
        <v>1</v>
      </c>
      <c r="E213" s="36">
        <v>3</v>
      </c>
      <c r="F213" s="36">
        <v>1</v>
      </c>
      <c r="G213" s="36">
        <v>2</v>
      </c>
      <c r="H213" s="36">
        <v>1</v>
      </c>
      <c r="I213" s="36">
        <v>1</v>
      </c>
      <c r="J213" s="36">
        <v>5</v>
      </c>
      <c r="K213" s="36">
        <v>4</v>
      </c>
      <c r="M213" s="28">
        <f t="shared" si="70"/>
        <v>0.5</v>
      </c>
      <c r="N213" s="29">
        <f t="shared" si="71"/>
        <v>0.75</v>
      </c>
      <c r="O213" s="30">
        <f t="shared" si="72"/>
        <v>1</v>
      </c>
      <c r="P213" s="31">
        <f t="shared" si="73"/>
        <v>0</v>
      </c>
      <c r="Q213" s="35">
        <f t="shared" si="74"/>
        <v>0.5</v>
      </c>
      <c r="R213" s="28">
        <f t="shared" si="75"/>
        <v>1</v>
      </c>
      <c r="S213" s="29">
        <f t="shared" si="76"/>
        <v>1</v>
      </c>
      <c r="T213" s="30">
        <f t="shared" si="77"/>
        <v>1</v>
      </c>
      <c r="U213" s="31">
        <f t="shared" si="78"/>
        <v>1</v>
      </c>
      <c r="V213" s="35">
        <f t="shared" si="79"/>
        <v>1</v>
      </c>
      <c r="W213" s="32">
        <f t="shared" si="80"/>
        <v>0.55000000000000004</v>
      </c>
    </row>
    <row r="214" spans="1:23" x14ac:dyDescent="0.25">
      <c r="A214" s="36">
        <v>5</v>
      </c>
      <c r="B214" s="36">
        <v>6</v>
      </c>
      <c r="C214" s="36">
        <v>4</v>
      </c>
      <c r="D214" s="36">
        <v>2</v>
      </c>
      <c r="E214" s="36">
        <v>3</v>
      </c>
      <c r="F214" s="36">
        <v>2</v>
      </c>
      <c r="G214" s="36">
        <v>1</v>
      </c>
      <c r="H214" s="36">
        <v>2</v>
      </c>
      <c r="I214" s="36">
        <v>3</v>
      </c>
      <c r="J214" s="36">
        <v>3</v>
      </c>
      <c r="K214" s="36">
        <v>3</v>
      </c>
      <c r="M214" s="28">
        <f t="shared" si="70"/>
        <v>0.25</v>
      </c>
      <c r="N214" s="29">
        <f t="shared" si="71"/>
        <v>0.75</v>
      </c>
      <c r="O214" s="30">
        <f t="shared" si="72"/>
        <v>0.25</v>
      </c>
      <c r="P214" s="31">
        <f t="shared" si="73"/>
        <v>0.5</v>
      </c>
      <c r="Q214" s="35">
        <f t="shared" si="74"/>
        <v>0.5</v>
      </c>
      <c r="R214" s="28">
        <f t="shared" si="75"/>
        <v>1</v>
      </c>
      <c r="S214" s="29">
        <f t="shared" si="76"/>
        <v>1</v>
      </c>
      <c r="T214" s="30">
        <f t="shared" si="77"/>
        <v>1</v>
      </c>
      <c r="U214" s="31">
        <f t="shared" si="78"/>
        <v>1</v>
      </c>
      <c r="V214" s="35">
        <f t="shared" si="79"/>
        <v>1</v>
      </c>
      <c r="W214" s="32">
        <f t="shared" si="80"/>
        <v>0.45</v>
      </c>
    </row>
    <row r="215" spans="1:23" x14ac:dyDescent="0.25">
      <c r="A215" s="36">
        <v>5</v>
      </c>
      <c r="B215" s="36">
        <v>2</v>
      </c>
      <c r="C215" s="36">
        <v>4</v>
      </c>
      <c r="D215" s="36">
        <v>3</v>
      </c>
      <c r="E215" s="36">
        <v>2</v>
      </c>
      <c r="F215" s="36">
        <v>2</v>
      </c>
      <c r="G215" s="36">
        <v>2</v>
      </c>
      <c r="H215" s="36">
        <v>2</v>
      </c>
      <c r="I215" s="36">
        <v>1</v>
      </c>
      <c r="J215" s="36">
        <v>1</v>
      </c>
      <c r="K215" s="36">
        <v>6</v>
      </c>
      <c r="M215" s="28">
        <f t="shared" si="70"/>
        <v>0.25</v>
      </c>
      <c r="N215" s="29">
        <f t="shared" si="71"/>
        <v>0.5</v>
      </c>
      <c r="O215" s="30">
        <f t="shared" si="72"/>
        <v>0.75</v>
      </c>
      <c r="P215" s="31">
        <f t="shared" si="73"/>
        <v>1</v>
      </c>
      <c r="Q215" s="35">
        <f t="shared" si="74"/>
        <v>0</v>
      </c>
      <c r="R215" s="28">
        <f t="shared" si="75"/>
        <v>1</v>
      </c>
      <c r="S215" s="29">
        <f t="shared" si="76"/>
        <v>1</v>
      </c>
      <c r="T215" s="30">
        <f t="shared" si="77"/>
        <v>1</v>
      </c>
      <c r="U215" s="31">
        <f t="shared" si="78"/>
        <v>1</v>
      </c>
      <c r="V215" s="35">
        <f t="shared" si="79"/>
        <v>1</v>
      </c>
      <c r="W215" s="32">
        <f t="shared" si="80"/>
        <v>0.5</v>
      </c>
    </row>
    <row r="216" spans="1:23" x14ac:dyDescent="0.25">
      <c r="A216" s="36">
        <v>5</v>
      </c>
      <c r="B216" s="36">
        <v>6</v>
      </c>
      <c r="C216" s="36">
        <v>4</v>
      </c>
      <c r="D216" s="36">
        <v>1</v>
      </c>
      <c r="E216" s="36">
        <v>2</v>
      </c>
      <c r="F216" s="36">
        <v>2</v>
      </c>
      <c r="G216" s="36">
        <v>2</v>
      </c>
      <c r="H216" s="36">
        <v>2</v>
      </c>
      <c r="I216" s="36">
        <v>2</v>
      </c>
      <c r="J216" s="36">
        <v>2</v>
      </c>
      <c r="K216" s="36">
        <v>1</v>
      </c>
      <c r="M216" s="28">
        <f t="shared" si="70"/>
        <v>0.75</v>
      </c>
      <c r="N216" s="29">
        <f t="shared" si="71"/>
        <v>0.5</v>
      </c>
      <c r="O216" s="30">
        <f t="shared" si="72"/>
        <v>0.5</v>
      </c>
      <c r="P216" s="31">
        <f t="shared" si="73"/>
        <v>1</v>
      </c>
      <c r="Q216" s="35">
        <f t="shared" si="74"/>
        <v>1</v>
      </c>
      <c r="R216" s="28">
        <f t="shared" si="75"/>
        <v>1</v>
      </c>
      <c r="S216" s="29">
        <f t="shared" si="76"/>
        <v>1</v>
      </c>
      <c r="T216" s="30">
        <f t="shared" si="77"/>
        <v>1</v>
      </c>
      <c r="U216" s="31">
        <f t="shared" si="78"/>
        <v>1</v>
      </c>
      <c r="V216" s="35">
        <f t="shared" si="79"/>
        <v>1</v>
      </c>
      <c r="W216" s="32">
        <f t="shared" si="80"/>
        <v>0.75</v>
      </c>
    </row>
    <row r="217" spans="1:23" x14ac:dyDescent="0.25">
      <c r="A217" s="36">
        <v>5</v>
      </c>
      <c r="B217" s="36">
        <v>3</v>
      </c>
      <c r="C217" s="36">
        <v>4</v>
      </c>
      <c r="D217" s="36">
        <v>2</v>
      </c>
      <c r="E217" s="36">
        <v>2</v>
      </c>
      <c r="F217" s="36">
        <v>2</v>
      </c>
      <c r="G217" s="36">
        <v>1</v>
      </c>
      <c r="H217" s="36">
        <v>2</v>
      </c>
      <c r="I217" s="36">
        <v>1</v>
      </c>
      <c r="J217" s="36">
        <v>4</v>
      </c>
      <c r="K217" s="36">
        <v>6</v>
      </c>
      <c r="M217" s="28">
        <f t="shared" si="70"/>
        <v>0.5</v>
      </c>
      <c r="N217" s="29">
        <f t="shared" si="71"/>
        <v>0.75</v>
      </c>
      <c r="O217" s="30">
        <f t="shared" si="72"/>
        <v>0.75</v>
      </c>
      <c r="P217" s="31">
        <f t="shared" si="73"/>
        <v>0.5</v>
      </c>
      <c r="Q217" s="35">
        <f t="shared" si="74"/>
        <v>0</v>
      </c>
      <c r="R217" s="28">
        <f t="shared" si="75"/>
        <v>1</v>
      </c>
      <c r="S217" s="29">
        <f t="shared" si="76"/>
        <v>1</v>
      </c>
      <c r="T217" s="30">
        <f t="shared" si="77"/>
        <v>1</v>
      </c>
      <c r="U217" s="31">
        <f t="shared" si="78"/>
        <v>1</v>
      </c>
      <c r="V217" s="35">
        <f t="shared" si="79"/>
        <v>1</v>
      </c>
      <c r="W217" s="32">
        <f t="shared" si="80"/>
        <v>0.5</v>
      </c>
    </row>
    <row r="218" spans="1:23" x14ac:dyDescent="0.25">
      <c r="A218" s="36">
        <v>2</v>
      </c>
      <c r="B218" s="36">
        <v>8</v>
      </c>
      <c r="C218" s="36">
        <v>4</v>
      </c>
      <c r="D218" s="36">
        <v>2</v>
      </c>
      <c r="E218" s="36">
        <v>2</v>
      </c>
      <c r="F218" s="36">
        <v>2</v>
      </c>
      <c r="G218" s="36">
        <v>2</v>
      </c>
      <c r="H218" s="36">
        <v>1</v>
      </c>
      <c r="I218" s="36">
        <v>1</v>
      </c>
      <c r="J218" s="36">
        <v>4</v>
      </c>
      <c r="K218" s="36">
        <v>6</v>
      </c>
      <c r="M218" s="28">
        <f t="shared" si="70"/>
        <v>0.5</v>
      </c>
      <c r="N218" s="29">
        <f t="shared" si="71"/>
        <v>0.5</v>
      </c>
      <c r="O218" s="30">
        <f t="shared" si="72"/>
        <v>1</v>
      </c>
      <c r="P218" s="31">
        <f t="shared" si="73"/>
        <v>0.5</v>
      </c>
      <c r="Q218" s="35">
        <f t="shared" si="74"/>
        <v>0</v>
      </c>
      <c r="R218" s="28">
        <f t="shared" si="75"/>
        <v>1</v>
      </c>
      <c r="S218" s="29">
        <f t="shared" si="76"/>
        <v>1</v>
      </c>
      <c r="T218" s="30">
        <f t="shared" si="77"/>
        <v>1</v>
      </c>
      <c r="U218" s="31">
        <f t="shared" si="78"/>
        <v>1</v>
      </c>
      <c r="V218" s="35">
        <f t="shared" si="79"/>
        <v>1</v>
      </c>
      <c r="W218" s="32">
        <f t="shared" si="80"/>
        <v>0.5</v>
      </c>
    </row>
    <row r="219" spans="1:23" x14ac:dyDescent="0.25">
      <c r="A219" s="36">
        <v>6</v>
      </c>
      <c r="B219" s="36">
        <v>6</v>
      </c>
      <c r="C219" s="36">
        <v>4</v>
      </c>
      <c r="D219" s="36">
        <v>3</v>
      </c>
      <c r="E219" s="36">
        <v>2</v>
      </c>
      <c r="F219" s="36">
        <v>2</v>
      </c>
      <c r="G219" s="36">
        <v>2</v>
      </c>
      <c r="H219" s="36">
        <v>3</v>
      </c>
      <c r="I219" s="36">
        <v>1</v>
      </c>
      <c r="J219" s="36">
        <v>3</v>
      </c>
      <c r="K219" s="36">
        <v>6</v>
      </c>
      <c r="M219" s="28">
        <f t="shared" si="70"/>
        <v>0.25</v>
      </c>
      <c r="N219" s="29">
        <f t="shared" si="71"/>
        <v>0.5</v>
      </c>
      <c r="O219" s="30">
        <f t="shared" si="72"/>
        <v>0.5</v>
      </c>
      <c r="P219" s="31">
        <f t="shared" si="73"/>
        <v>0.5</v>
      </c>
      <c r="Q219" s="35">
        <f t="shared" si="74"/>
        <v>0</v>
      </c>
      <c r="R219" s="28">
        <f t="shared" si="75"/>
        <v>1</v>
      </c>
      <c r="S219" s="29">
        <f t="shared" si="76"/>
        <v>1</v>
      </c>
      <c r="T219" s="30">
        <f t="shared" si="77"/>
        <v>1</v>
      </c>
      <c r="U219" s="31">
        <f t="shared" si="78"/>
        <v>1</v>
      </c>
      <c r="V219" s="35">
        <f t="shared" si="79"/>
        <v>1</v>
      </c>
      <c r="W219" s="32">
        <f t="shared" si="80"/>
        <v>0.35</v>
      </c>
    </row>
    <row r="220" spans="1:23" x14ac:dyDescent="0.25">
      <c r="A220" s="36">
        <v>5</v>
      </c>
      <c r="B220" s="36">
        <v>11</v>
      </c>
      <c r="C220" s="36">
        <v>4</v>
      </c>
      <c r="D220" s="36">
        <v>2</v>
      </c>
      <c r="E220" s="36">
        <v>2</v>
      </c>
      <c r="F220" s="36">
        <v>2</v>
      </c>
      <c r="G220" s="36">
        <v>3</v>
      </c>
      <c r="H220" s="36">
        <v>2</v>
      </c>
      <c r="I220" s="36">
        <v>2</v>
      </c>
      <c r="J220" s="36">
        <v>6</v>
      </c>
      <c r="K220" s="36">
        <v>2</v>
      </c>
      <c r="M220" s="28">
        <f t="shared" si="70"/>
        <v>0.5</v>
      </c>
      <c r="N220" s="29">
        <f t="shared" si="71"/>
        <v>0.25</v>
      </c>
      <c r="O220" s="30">
        <f t="shared" si="72"/>
        <v>0.5</v>
      </c>
      <c r="P220" s="31">
        <f t="shared" si="73"/>
        <v>0</v>
      </c>
      <c r="Q220" s="35">
        <f t="shared" si="74"/>
        <v>1</v>
      </c>
      <c r="R220" s="28">
        <f t="shared" si="75"/>
        <v>1</v>
      </c>
      <c r="S220" s="29">
        <f t="shared" si="76"/>
        <v>1</v>
      </c>
      <c r="T220" s="30">
        <f t="shared" si="77"/>
        <v>1</v>
      </c>
      <c r="U220" s="31">
        <f t="shared" si="78"/>
        <v>1</v>
      </c>
      <c r="V220" s="35">
        <f t="shared" si="79"/>
        <v>1</v>
      </c>
      <c r="W220" s="32">
        <f t="shared" si="80"/>
        <v>0.45</v>
      </c>
    </row>
    <row r="221" spans="1:23" x14ac:dyDescent="0.25">
      <c r="A221" s="36">
        <v>5</v>
      </c>
      <c r="B221" s="36">
        <v>1</v>
      </c>
      <c r="C221" s="36">
        <v>4</v>
      </c>
      <c r="D221" s="36">
        <v>1</v>
      </c>
      <c r="E221" s="36">
        <v>1</v>
      </c>
      <c r="F221" s="36">
        <v>3</v>
      </c>
      <c r="G221" s="36">
        <v>2</v>
      </c>
      <c r="H221" s="36">
        <v>1</v>
      </c>
      <c r="I221" s="36">
        <v>2</v>
      </c>
      <c r="J221" s="36">
        <v>6</v>
      </c>
      <c r="K221" s="36">
        <v>4</v>
      </c>
      <c r="M221" s="28">
        <f t="shared" si="70"/>
        <v>1</v>
      </c>
      <c r="N221" s="29">
        <f t="shared" si="71"/>
        <v>0.25</v>
      </c>
      <c r="O221" s="30">
        <f t="shared" si="72"/>
        <v>0.75</v>
      </c>
      <c r="P221" s="31">
        <f t="shared" si="73"/>
        <v>0</v>
      </c>
      <c r="Q221" s="35">
        <f t="shared" si="74"/>
        <v>0.5</v>
      </c>
      <c r="R221" s="28">
        <f t="shared" si="75"/>
        <v>1</v>
      </c>
      <c r="S221" s="29">
        <f t="shared" si="76"/>
        <v>1</v>
      </c>
      <c r="T221" s="30">
        <f t="shared" si="77"/>
        <v>1</v>
      </c>
      <c r="U221" s="31">
        <f t="shared" si="78"/>
        <v>1</v>
      </c>
      <c r="V221" s="35">
        <f t="shared" si="79"/>
        <v>1</v>
      </c>
      <c r="W221" s="32">
        <f t="shared" si="80"/>
        <v>0.5</v>
      </c>
    </row>
    <row r="222" spans="1:23" x14ac:dyDescent="0.25">
      <c r="A222" s="36">
        <v>3</v>
      </c>
      <c r="B222" s="36">
        <v>3</v>
      </c>
      <c r="C222" s="36">
        <v>4</v>
      </c>
      <c r="D222" s="36">
        <v>1</v>
      </c>
      <c r="E222" s="36">
        <v>1</v>
      </c>
      <c r="F222" s="36">
        <v>1</v>
      </c>
      <c r="G222" s="36">
        <v>2</v>
      </c>
      <c r="H222" s="36">
        <v>1</v>
      </c>
      <c r="I222" s="36">
        <v>1</v>
      </c>
      <c r="J222" s="36">
        <v>3</v>
      </c>
      <c r="K222" s="36">
        <v>6</v>
      </c>
      <c r="M222" s="28">
        <f t="shared" si="70"/>
        <v>1</v>
      </c>
      <c r="N222" s="29">
        <f t="shared" si="71"/>
        <v>0.75</v>
      </c>
      <c r="O222" s="30">
        <f t="shared" si="72"/>
        <v>1</v>
      </c>
      <c r="P222" s="31">
        <f t="shared" si="73"/>
        <v>0.5</v>
      </c>
      <c r="Q222" s="35">
        <f t="shared" si="74"/>
        <v>0</v>
      </c>
      <c r="R222" s="28">
        <f t="shared" si="75"/>
        <v>1</v>
      </c>
      <c r="S222" s="29">
        <f t="shared" si="76"/>
        <v>1</v>
      </c>
      <c r="T222" s="30">
        <f t="shared" si="77"/>
        <v>1</v>
      </c>
      <c r="U222" s="31">
        <f t="shared" si="78"/>
        <v>1</v>
      </c>
      <c r="V222" s="35">
        <f t="shared" si="79"/>
        <v>1</v>
      </c>
      <c r="W222" s="32">
        <f t="shared" si="80"/>
        <v>0.65</v>
      </c>
    </row>
    <row r="223" spans="1:23" x14ac:dyDescent="0.25">
      <c r="A223" s="36">
        <v>5</v>
      </c>
      <c r="B223" s="36">
        <v>16</v>
      </c>
      <c r="C223" s="36">
        <v>4</v>
      </c>
      <c r="D223" s="36">
        <v>3</v>
      </c>
      <c r="E223" s="36">
        <v>3</v>
      </c>
      <c r="F223" s="36">
        <v>2</v>
      </c>
      <c r="G223" s="36">
        <v>2</v>
      </c>
      <c r="H223" s="36">
        <v>3</v>
      </c>
      <c r="I223" s="36">
        <v>2</v>
      </c>
      <c r="J223" s="36">
        <v>3</v>
      </c>
      <c r="K223" s="36">
        <v>6</v>
      </c>
      <c r="M223" s="28">
        <f t="shared" si="70"/>
        <v>0</v>
      </c>
      <c r="N223" s="29">
        <f t="shared" si="71"/>
        <v>0.5</v>
      </c>
      <c r="O223" s="30">
        <f t="shared" si="72"/>
        <v>0.25</v>
      </c>
      <c r="P223" s="31">
        <f t="shared" si="73"/>
        <v>0.5</v>
      </c>
      <c r="Q223" s="35">
        <f t="shared" si="74"/>
        <v>0</v>
      </c>
      <c r="R223" s="28">
        <f t="shared" si="75"/>
        <v>1</v>
      </c>
      <c r="S223" s="29">
        <f t="shared" si="76"/>
        <v>1</v>
      </c>
      <c r="T223" s="30">
        <f t="shared" si="77"/>
        <v>1</v>
      </c>
      <c r="U223" s="31">
        <f t="shared" si="78"/>
        <v>1</v>
      </c>
      <c r="V223" s="35">
        <f t="shared" si="79"/>
        <v>1</v>
      </c>
      <c r="W223" s="32">
        <f t="shared" si="80"/>
        <v>0.25</v>
      </c>
    </row>
    <row r="224" spans="1:23" x14ac:dyDescent="0.25">
      <c r="A224" s="36">
        <v>3</v>
      </c>
      <c r="B224" s="36">
        <v>7</v>
      </c>
      <c r="C224" s="36">
        <v>4</v>
      </c>
      <c r="D224" s="36">
        <v>1</v>
      </c>
      <c r="E224" s="36">
        <v>1</v>
      </c>
      <c r="F224" s="36">
        <v>1</v>
      </c>
      <c r="G224" s="36">
        <v>2</v>
      </c>
      <c r="H224" s="36">
        <v>1</v>
      </c>
      <c r="I224" s="36">
        <v>2</v>
      </c>
      <c r="J224" s="36">
        <v>2</v>
      </c>
      <c r="K224" s="36">
        <v>4</v>
      </c>
      <c r="M224" s="28">
        <f t="shared" si="70"/>
        <v>1</v>
      </c>
      <c r="N224" s="29">
        <f t="shared" si="71"/>
        <v>0.75</v>
      </c>
      <c r="O224" s="30">
        <f t="shared" si="72"/>
        <v>0.75</v>
      </c>
      <c r="P224" s="31">
        <f t="shared" si="73"/>
        <v>1</v>
      </c>
      <c r="Q224" s="35">
        <f t="shared" si="74"/>
        <v>0.5</v>
      </c>
      <c r="R224" s="28">
        <f t="shared" si="75"/>
        <v>1</v>
      </c>
      <c r="S224" s="29">
        <f t="shared" si="76"/>
        <v>1</v>
      </c>
      <c r="T224" s="30">
        <f t="shared" si="77"/>
        <v>1</v>
      </c>
      <c r="U224" s="31">
        <f t="shared" si="78"/>
        <v>1</v>
      </c>
      <c r="V224" s="35">
        <f t="shared" si="79"/>
        <v>1</v>
      </c>
      <c r="W224" s="32">
        <f t="shared" si="80"/>
        <v>0.8</v>
      </c>
    </row>
    <row r="225" spans="1:23" x14ac:dyDescent="0.25">
      <c r="A225" s="36">
        <v>3</v>
      </c>
      <c r="B225" s="36">
        <v>3</v>
      </c>
      <c r="C225" s="36">
        <v>4</v>
      </c>
      <c r="D225" s="36">
        <v>2</v>
      </c>
      <c r="E225" s="36">
        <v>3</v>
      </c>
      <c r="F225" s="36">
        <v>2</v>
      </c>
      <c r="G225" s="36">
        <v>2</v>
      </c>
      <c r="H225" s="36">
        <v>1</v>
      </c>
      <c r="I225" s="36">
        <v>1</v>
      </c>
      <c r="J225" s="36">
        <v>3</v>
      </c>
      <c r="K225" s="36">
        <v>6</v>
      </c>
      <c r="M225" s="28">
        <f t="shared" si="70"/>
        <v>0.25</v>
      </c>
      <c r="N225" s="29">
        <f t="shared" si="71"/>
        <v>0.5</v>
      </c>
      <c r="O225" s="30">
        <f t="shared" si="72"/>
        <v>1</v>
      </c>
      <c r="P225" s="31">
        <f t="shared" si="73"/>
        <v>0.5</v>
      </c>
      <c r="Q225" s="35">
        <f t="shared" si="74"/>
        <v>0</v>
      </c>
      <c r="R225" s="28">
        <f t="shared" si="75"/>
        <v>1</v>
      </c>
      <c r="S225" s="29">
        <f t="shared" si="76"/>
        <v>1</v>
      </c>
      <c r="T225" s="30">
        <f t="shared" si="77"/>
        <v>1</v>
      </c>
      <c r="U225" s="31">
        <f t="shared" si="78"/>
        <v>1</v>
      </c>
      <c r="V225" s="35">
        <f t="shared" si="79"/>
        <v>1</v>
      </c>
      <c r="W225" s="32">
        <f t="shared" si="80"/>
        <v>0.45</v>
      </c>
    </row>
    <row r="226" spans="1:23" x14ac:dyDescent="0.25">
      <c r="A226" s="36">
        <v>7</v>
      </c>
      <c r="B226" s="36">
        <v>2</v>
      </c>
      <c r="C226" s="36">
        <v>4</v>
      </c>
      <c r="D226" s="36">
        <v>1</v>
      </c>
      <c r="E226" s="36">
        <v>1</v>
      </c>
      <c r="F226" s="36">
        <v>1</v>
      </c>
      <c r="G226" s="36">
        <v>2</v>
      </c>
      <c r="H226" s="36">
        <v>1</v>
      </c>
      <c r="I226" s="36">
        <v>2</v>
      </c>
      <c r="J226" s="36">
        <v>3</v>
      </c>
      <c r="K226" s="36">
        <v>6</v>
      </c>
      <c r="M226" s="28">
        <f t="shared" si="70"/>
        <v>1</v>
      </c>
      <c r="N226" s="29">
        <f t="shared" si="71"/>
        <v>0.75</v>
      </c>
      <c r="O226" s="30">
        <f t="shared" si="72"/>
        <v>0.75</v>
      </c>
      <c r="P226" s="31">
        <f t="shared" si="73"/>
        <v>0.5</v>
      </c>
      <c r="Q226" s="35">
        <f t="shared" si="74"/>
        <v>0</v>
      </c>
      <c r="R226" s="28">
        <f t="shared" si="75"/>
        <v>1</v>
      </c>
      <c r="S226" s="29">
        <f t="shared" si="76"/>
        <v>1</v>
      </c>
      <c r="T226" s="30">
        <f t="shared" si="77"/>
        <v>1</v>
      </c>
      <c r="U226" s="31">
        <f t="shared" si="78"/>
        <v>1</v>
      </c>
      <c r="V226" s="35">
        <f t="shared" si="79"/>
        <v>1</v>
      </c>
      <c r="W226" s="32">
        <f t="shared" si="80"/>
        <v>0.6</v>
      </c>
    </row>
    <row r="227" spans="1:23" x14ac:dyDescent="0.25">
      <c r="A227" s="36">
        <v>5</v>
      </c>
      <c r="B227" s="36">
        <v>7</v>
      </c>
      <c r="C227" s="36">
        <v>4</v>
      </c>
      <c r="D227" s="36">
        <v>1</v>
      </c>
      <c r="E227" s="36">
        <v>1</v>
      </c>
      <c r="F227" s="36">
        <v>1</v>
      </c>
      <c r="G227" s="36">
        <v>1</v>
      </c>
      <c r="H227" s="36">
        <v>1</v>
      </c>
      <c r="I227" s="36">
        <v>2</v>
      </c>
      <c r="J227" s="36">
        <v>5</v>
      </c>
      <c r="K227" s="36">
        <v>1</v>
      </c>
      <c r="M227" s="28">
        <f t="shared" si="70"/>
        <v>1</v>
      </c>
      <c r="N227" s="29">
        <f t="shared" si="71"/>
        <v>1</v>
      </c>
      <c r="O227" s="30">
        <f t="shared" si="72"/>
        <v>0.75</v>
      </c>
      <c r="P227" s="31">
        <f t="shared" si="73"/>
        <v>0</v>
      </c>
      <c r="Q227" s="35">
        <f t="shared" si="74"/>
        <v>1</v>
      </c>
      <c r="R227" s="28">
        <f t="shared" si="75"/>
        <v>1</v>
      </c>
      <c r="S227" s="29">
        <f t="shared" si="76"/>
        <v>1</v>
      </c>
      <c r="T227" s="30">
        <f t="shared" si="77"/>
        <v>1</v>
      </c>
      <c r="U227" s="31">
        <f t="shared" si="78"/>
        <v>1</v>
      </c>
      <c r="V227" s="35">
        <f t="shared" si="79"/>
        <v>1</v>
      </c>
      <c r="W227" s="32">
        <f t="shared" si="80"/>
        <v>0.75</v>
      </c>
    </row>
    <row r="228" spans="1:23" x14ac:dyDescent="0.25">
      <c r="A228" s="36">
        <v>1</v>
      </c>
      <c r="B228" s="36">
        <v>7</v>
      </c>
      <c r="C228" s="36">
        <v>4</v>
      </c>
      <c r="D228" s="36">
        <v>2</v>
      </c>
      <c r="E228" s="36">
        <v>1</v>
      </c>
      <c r="F228" s="36">
        <v>2</v>
      </c>
      <c r="G228" s="36">
        <v>1</v>
      </c>
      <c r="H228" s="36">
        <v>2</v>
      </c>
      <c r="I228" s="36">
        <v>2</v>
      </c>
      <c r="J228" s="36">
        <v>1</v>
      </c>
      <c r="K228" s="36">
        <v>1</v>
      </c>
      <c r="M228" s="28">
        <f t="shared" si="70"/>
        <v>0.75</v>
      </c>
      <c r="N228" s="29">
        <f t="shared" si="71"/>
        <v>0.75</v>
      </c>
      <c r="O228" s="30">
        <f t="shared" si="72"/>
        <v>0.5</v>
      </c>
      <c r="P228" s="31">
        <f t="shared" si="73"/>
        <v>1</v>
      </c>
      <c r="Q228" s="35">
        <f t="shared" si="74"/>
        <v>1</v>
      </c>
      <c r="R228" s="28">
        <f t="shared" si="75"/>
        <v>1</v>
      </c>
      <c r="S228" s="29">
        <f t="shared" si="76"/>
        <v>1</v>
      </c>
      <c r="T228" s="30">
        <f t="shared" si="77"/>
        <v>1</v>
      </c>
      <c r="U228" s="31">
        <f t="shared" si="78"/>
        <v>1</v>
      </c>
      <c r="V228" s="35">
        <f t="shared" si="79"/>
        <v>1</v>
      </c>
      <c r="W228" s="32">
        <f t="shared" si="80"/>
        <v>0.8</v>
      </c>
    </row>
    <row r="229" spans="1:23" x14ac:dyDescent="0.25">
      <c r="A229" s="36">
        <v>3</v>
      </c>
      <c r="B229" s="36">
        <v>2</v>
      </c>
      <c r="C229" s="36">
        <v>4</v>
      </c>
      <c r="D229" s="36">
        <v>1</v>
      </c>
      <c r="E229" s="36">
        <v>1</v>
      </c>
      <c r="F229" s="36">
        <v>3</v>
      </c>
      <c r="G229" s="36">
        <v>2</v>
      </c>
      <c r="H229" s="36">
        <v>2</v>
      </c>
      <c r="I229" s="36">
        <v>1</v>
      </c>
      <c r="J229" s="36">
        <v>2</v>
      </c>
      <c r="K229" s="36">
        <v>1</v>
      </c>
      <c r="M229" s="28">
        <f t="shared" si="70"/>
        <v>1</v>
      </c>
      <c r="N229" s="29">
        <f t="shared" si="71"/>
        <v>0.25</v>
      </c>
      <c r="O229" s="30">
        <f t="shared" si="72"/>
        <v>0.75</v>
      </c>
      <c r="P229" s="31">
        <f t="shared" si="73"/>
        <v>1</v>
      </c>
      <c r="Q229" s="35">
        <f t="shared" si="74"/>
        <v>1</v>
      </c>
      <c r="R229" s="28">
        <f t="shared" si="75"/>
        <v>1</v>
      </c>
      <c r="S229" s="29">
        <f t="shared" si="76"/>
        <v>1</v>
      </c>
      <c r="T229" s="30">
        <f t="shared" si="77"/>
        <v>1</v>
      </c>
      <c r="U229" s="31">
        <f t="shared" si="78"/>
        <v>1</v>
      </c>
      <c r="V229" s="35">
        <f t="shared" si="79"/>
        <v>1</v>
      </c>
      <c r="W229" s="32">
        <f t="shared" si="80"/>
        <v>0.8</v>
      </c>
    </row>
    <row r="230" spans="1:23" x14ac:dyDescent="0.25">
      <c r="A230" s="36">
        <v>1</v>
      </c>
      <c r="B230" s="36">
        <v>8</v>
      </c>
      <c r="C230" s="36">
        <v>4</v>
      </c>
      <c r="D230" s="36">
        <v>99</v>
      </c>
      <c r="E230" s="36">
        <v>2</v>
      </c>
      <c r="F230" s="36">
        <v>2</v>
      </c>
      <c r="G230" s="36">
        <v>2</v>
      </c>
      <c r="H230" s="36">
        <v>1</v>
      </c>
      <c r="I230" s="36">
        <v>1</v>
      </c>
      <c r="J230" s="36">
        <v>4</v>
      </c>
      <c r="K230" s="36">
        <v>6</v>
      </c>
      <c r="M230" s="28">
        <f t="shared" si="70"/>
        <v>0.25</v>
      </c>
      <c r="N230" s="29">
        <f t="shared" si="71"/>
        <v>0.5</v>
      </c>
      <c r="O230" s="30">
        <f t="shared" si="72"/>
        <v>1</v>
      </c>
      <c r="P230" s="31">
        <f t="shared" si="73"/>
        <v>0.5</v>
      </c>
      <c r="Q230" s="35">
        <f t="shared" si="74"/>
        <v>0</v>
      </c>
      <c r="R230" s="28">
        <f t="shared" si="75"/>
        <v>0</v>
      </c>
      <c r="S230" s="29">
        <f t="shared" si="76"/>
        <v>1</v>
      </c>
      <c r="T230" s="30">
        <f t="shared" si="77"/>
        <v>1</v>
      </c>
      <c r="U230" s="31">
        <f t="shared" si="78"/>
        <v>1</v>
      </c>
      <c r="V230" s="35">
        <f t="shared" si="79"/>
        <v>1</v>
      </c>
      <c r="W230" s="32">
        <f t="shared" si="80"/>
        <v>0.5</v>
      </c>
    </row>
    <row r="231" spans="1:23" x14ac:dyDescent="0.25">
      <c r="A231" s="36">
        <v>1</v>
      </c>
      <c r="B231" s="36">
        <v>7</v>
      </c>
      <c r="C231" s="36">
        <v>4</v>
      </c>
      <c r="D231" s="36">
        <v>99</v>
      </c>
      <c r="E231" s="36">
        <v>3</v>
      </c>
      <c r="F231" s="36">
        <v>3</v>
      </c>
      <c r="G231" s="36">
        <v>2</v>
      </c>
      <c r="H231" s="36">
        <v>3</v>
      </c>
      <c r="I231" s="36">
        <v>1</v>
      </c>
      <c r="J231" s="36">
        <v>3</v>
      </c>
      <c r="K231" s="36">
        <v>1</v>
      </c>
      <c r="M231" s="28">
        <f t="shared" si="70"/>
        <v>0</v>
      </c>
      <c r="N231" s="29">
        <f t="shared" si="71"/>
        <v>0.25</v>
      </c>
      <c r="O231" s="30">
        <f t="shared" si="72"/>
        <v>0.5</v>
      </c>
      <c r="P231" s="31">
        <f t="shared" si="73"/>
        <v>0.5</v>
      </c>
      <c r="Q231" s="35">
        <f t="shared" si="74"/>
        <v>1</v>
      </c>
      <c r="R231" s="28">
        <f t="shared" si="75"/>
        <v>0</v>
      </c>
      <c r="S231" s="29">
        <f t="shared" si="76"/>
        <v>1</v>
      </c>
      <c r="T231" s="30">
        <f t="shared" si="77"/>
        <v>1</v>
      </c>
      <c r="U231" s="31">
        <f t="shared" si="78"/>
        <v>1</v>
      </c>
      <c r="V231" s="35">
        <f t="shared" si="79"/>
        <v>1</v>
      </c>
      <c r="W231" s="32">
        <f t="shared" si="80"/>
        <v>0.5625</v>
      </c>
    </row>
    <row r="232" spans="1:23" x14ac:dyDescent="0.25">
      <c r="A232" s="36">
        <v>7</v>
      </c>
      <c r="B232" s="36">
        <v>6</v>
      </c>
      <c r="C232" s="36">
        <v>4</v>
      </c>
      <c r="D232" s="36">
        <v>3</v>
      </c>
      <c r="E232" s="36">
        <v>2</v>
      </c>
      <c r="F232" s="36">
        <v>2</v>
      </c>
      <c r="G232" s="36">
        <v>2</v>
      </c>
      <c r="H232" s="36">
        <v>1</v>
      </c>
      <c r="I232" s="36">
        <v>1</v>
      </c>
      <c r="J232" s="36">
        <v>4</v>
      </c>
      <c r="K232" s="36">
        <v>5</v>
      </c>
      <c r="M232" s="28">
        <f t="shared" si="70"/>
        <v>0.25</v>
      </c>
      <c r="N232" s="29">
        <f t="shared" si="71"/>
        <v>0.5</v>
      </c>
      <c r="O232" s="30">
        <f t="shared" si="72"/>
        <v>1</v>
      </c>
      <c r="P232" s="31">
        <f t="shared" si="73"/>
        <v>0.5</v>
      </c>
      <c r="Q232" s="35">
        <f t="shared" si="74"/>
        <v>0</v>
      </c>
      <c r="R232" s="28">
        <f t="shared" si="75"/>
        <v>1</v>
      </c>
      <c r="S232" s="29">
        <f t="shared" si="76"/>
        <v>1</v>
      </c>
      <c r="T232" s="30">
        <f t="shared" si="77"/>
        <v>1</v>
      </c>
      <c r="U232" s="31">
        <f t="shared" si="78"/>
        <v>1</v>
      </c>
      <c r="V232" s="35">
        <f t="shared" si="79"/>
        <v>1</v>
      </c>
      <c r="W232" s="32">
        <f t="shared" si="80"/>
        <v>0.45</v>
      </c>
    </row>
    <row r="233" spans="1:23" x14ac:dyDescent="0.25">
      <c r="A233" s="36">
        <v>1</v>
      </c>
      <c r="B233" s="36">
        <v>4</v>
      </c>
      <c r="C233" s="36">
        <v>4</v>
      </c>
      <c r="D233" s="36">
        <v>3</v>
      </c>
      <c r="E233" s="36">
        <v>2</v>
      </c>
      <c r="F233" s="36">
        <v>2</v>
      </c>
      <c r="G233" s="36">
        <v>2</v>
      </c>
      <c r="H233" s="36">
        <v>1</v>
      </c>
      <c r="I233" s="36">
        <v>1</v>
      </c>
      <c r="J233" s="36">
        <v>3</v>
      </c>
      <c r="K233" s="36">
        <v>6</v>
      </c>
      <c r="M233" s="28">
        <f t="shared" si="70"/>
        <v>0.25</v>
      </c>
      <c r="N233" s="29">
        <f t="shared" si="71"/>
        <v>0.5</v>
      </c>
      <c r="O233" s="30">
        <f t="shared" si="72"/>
        <v>1</v>
      </c>
      <c r="P233" s="31">
        <f t="shared" si="73"/>
        <v>0.5</v>
      </c>
      <c r="Q233" s="35">
        <f t="shared" si="74"/>
        <v>0</v>
      </c>
      <c r="R233" s="28">
        <f t="shared" si="75"/>
        <v>1</v>
      </c>
      <c r="S233" s="29">
        <f t="shared" si="76"/>
        <v>1</v>
      </c>
      <c r="T233" s="30">
        <f t="shared" si="77"/>
        <v>1</v>
      </c>
      <c r="U233" s="31">
        <f t="shared" si="78"/>
        <v>1</v>
      </c>
      <c r="V233" s="35">
        <f t="shared" si="79"/>
        <v>1</v>
      </c>
      <c r="W233" s="32">
        <f t="shared" si="80"/>
        <v>0.45</v>
      </c>
    </row>
    <row r="234" spans="1:23" x14ac:dyDescent="0.25">
      <c r="A234" s="36">
        <v>1</v>
      </c>
      <c r="B234" s="36">
        <v>9</v>
      </c>
      <c r="C234" s="36">
        <v>4</v>
      </c>
      <c r="D234" s="36">
        <v>1</v>
      </c>
      <c r="E234" s="36">
        <v>1</v>
      </c>
      <c r="F234" s="36">
        <v>1</v>
      </c>
      <c r="G234" s="36">
        <v>2</v>
      </c>
      <c r="H234" s="36">
        <v>1</v>
      </c>
      <c r="I234" s="36">
        <v>1</v>
      </c>
      <c r="J234" s="36">
        <v>5</v>
      </c>
      <c r="K234" s="36">
        <v>1</v>
      </c>
      <c r="M234" s="28">
        <f t="shared" si="70"/>
        <v>1</v>
      </c>
      <c r="N234" s="29">
        <f t="shared" si="71"/>
        <v>0.75</v>
      </c>
      <c r="O234" s="30">
        <f t="shared" si="72"/>
        <v>1</v>
      </c>
      <c r="P234" s="31">
        <f t="shared" si="73"/>
        <v>0</v>
      </c>
      <c r="Q234" s="35">
        <f t="shared" si="74"/>
        <v>1</v>
      </c>
      <c r="R234" s="28">
        <f t="shared" si="75"/>
        <v>1</v>
      </c>
      <c r="S234" s="29">
        <f t="shared" si="76"/>
        <v>1</v>
      </c>
      <c r="T234" s="30">
        <f t="shared" si="77"/>
        <v>1</v>
      </c>
      <c r="U234" s="31">
        <f t="shared" si="78"/>
        <v>1</v>
      </c>
      <c r="V234" s="35">
        <f t="shared" si="79"/>
        <v>1</v>
      </c>
      <c r="W234" s="32">
        <f t="shared" si="80"/>
        <v>0.75</v>
      </c>
    </row>
    <row r="235" spans="1:23" x14ac:dyDescent="0.25">
      <c r="A235" s="36">
        <v>1</v>
      </c>
      <c r="B235" s="36">
        <v>12</v>
      </c>
      <c r="C235" s="36">
        <v>4</v>
      </c>
      <c r="D235" s="36">
        <v>3</v>
      </c>
      <c r="E235" s="36">
        <v>3</v>
      </c>
      <c r="F235" s="36">
        <v>3</v>
      </c>
      <c r="G235" s="36">
        <v>2</v>
      </c>
      <c r="H235" s="36">
        <v>2</v>
      </c>
      <c r="I235" s="36">
        <v>2</v>
      </c>
      <c r="J235" s="36">
        <v>3</v>
      </c>
      <c r="K235" s="36">
        <v>6</v>
      </c>
      <c r="M235" s="28">
        <f t="shared" si="70"/>
        <v>0</v>
      </c>
      <c r="N235" s="29">
        <f t="shared" si="71"/>
        <v>0.25</v>
      </c>
      <c r="O235" s="30">
        <f t="shared" si="72"/>
        <v>0.5</v>
      </c>
      <c r="P235" s="31">
        <f t="shared" si="73"/>
        <v>0.5</v>
      </c>
      <c r="Q235" s="35">
        <f t="shared" si="74"/>
        <v>0</v>
      </c>
      <c r="R235" s="28">
        <f t="shared" si="75"/>
        <v>1</v>
      </c>
      <c r="S235" s="29">
        <f t="shared" si="76"/>
        <v>1</v>
      </c>
      <c r="T235" s="30">
        <f t="shared" si="77"/>
        <v>1</v>
      </c>
      <c r="U235" s="31">
        <f t="shared" si="78"/>
        <v>1</v>
      </c>
      <c r="V235" s="35">
        <f t="shared" si="79"/>
        <v>1</v>
      </c>
      <c r="W235" s="32">
        <f t="shared" si="80"/>
        <v>0.25</v>
      </c>
    </row>
    <row r="236" spans="1:23" x14ac:dyDescent="0.25">
      <c r="A236" s="36">
        <v>10</v>
      </c>
      <c r="B236" s="36">
        <v>5</v>
      </c>
      <c r="C236" s="36">
        <v>4</v>
      </c>
      <c r="D236" s="36">
        <v>2</v>
      </c>
      <c r="E236" s="36">
        <v>3</v>
      </c>
      <c r="F236" s="36">
        <v>3</v>
      </c>
      <c r="G236" s="36">
        <v>3</v>
      </c>
      <c r="H236" s="36">
        <v>1</v>
      </c>
      <c r="I236" s="36">
        <v>1</v>
      </c>
      <c r="J236" s="36">
        <v>2</v>
      </c>
      <c r="K236" s="36">
        <v>1</v>
      </c>
      <c r="M236" s="28">
        <f t="shared" si="70"/>
        <v>0.25</v>
      </c>
      <c r="N236" s="29">
        <f t="shared" si="71"/>
        <v>0</v>
      </c>
      <c r="O236" s="30">
        <f t="shared" si="72"/>
        <v>1</v>
      </c>
      <c r="P236" s="31">
        <f t="shared" si="73"/>
        <v>1</v>
      </c>
      <c r="Q236" s="35">
        <f t="shared" si="74"/>
        <v>1</v>
      </c>
      <c r="R236" s="28">
        <f t="shared" si="75"/>
        <v>1</v>
      </c>
      <c r="S236" s="29">
        <f t="shared" si="76"/>
        <v>1</v>
      </c>
      <c r="T236" s="30">
        <f t="shared" si="77"/>
        <v>1</v>
      </c>
      <c r="U236" s="31">
        <f t="shared" si="78"/>
        <v>1</v>
      </c>
      <c r="V236" s="35">
        <f t="shared" si="79"/>
        <v>1</v>
      </c>
      <c r="W236" s="32">
        <f t="shared" si="80"/>
        <v>0.65</v>
      </c>
    </row>
    <row r="237" spans="1:23" x14ac:dyDescent="0.25">
      <c r="A237" s="36">
        <v>3</v>
      </c>
      <c r="B237" s="36">
        <v>5</v>
      </c>
      <c r="C237" s="36">
        <v>4</v>
      </c>
      <c r="D237" s="36">
        <v>2</v>
      </c>
      <c r="E237" s="36">
        <v>2</v>
      </c>
      <c r="F237" s="36">
        <v>2</v>
      </c>
      <c r="G237" s="36">
        <v>2</v>
      </c>
      <c r="H237" s="36">
        <v>1</v>
      </c>
      <c r="I237" s="36">
        <v>1</v>
      </c>
      <c r="J237" s="36">
        <v>3</v>
      </c>
      <c r="K237" s="36">
        <v>6</v>
      </c>
      <c r="M237" s="28">
        <f t="shared" ref="M237:M258" si="81">(IF(D237=1,2,IF(D237=2,1,0))+IF(E237=1,2,IF(E237=2,1,0)))*0.25</f>
        <v>0.5</v>
      </c>
      <c r="N237" s="29">
        <f t="shared" ref="N237:N258" si="82">(IF(F237=1,2,IF(F237=2,1,0))+IF(G237=1,2,IF(G237=2,1,0)))*0.25</f>
        <v>0.5</v>
      </c>
      <c r="O237" s="30">
        <f t="shared" ref="O237:O258" si="83">(IF(H237=1,2,IF(H237=2,1,0))+IF(I237=1,2,IF(I237=2,1,0)))*0.25</f>
        <v>1</v>
      </c>
      <c r="P237" s="31">
        <f t="shared" ref="P237:P258" si="84">IF(J237&gt;4,0,IF(J237&gt;2,0.5,1))</f>
        <v>0.5</v>
      </c>
      <c r="Q237" s="35">
        <f t="shared" ref="Q237:Q258" si="85">IF(K237&gt;4,0,IF(K237&gt;2,0.5,1))</f>
        <v>0</v>
      </c>
      <c r="R237" s="28">
        <f t="shared" si="75"/>
        <v>1</v>
      </c>
      <c r="S237" s="29">
        <f t="shared" si="76"/>
        <v>1</v>
      </c>
      <c r="T237" s="30">
        <f t="shared" si="77"/>
        <v>1</v>
      </c>
      <c r="U237" s="31">
        <f t="shared" si="78"/>
        <v>1</v>
      </c>
      <c r="V237" s="35">
        <f t="shared" si="79"/>
        <v>1</v>
      </c>
      <c r="W237" s="32">
        <f t="shared" ref="W237:W258" si="86">(M237*R237+N237*S237+O237*T237+P237*U237+Q237*V237)/SUM(R237:V237)</f>
        <v>0.5</v>
      </c>
    </row>
    <row r="238" spans="1:23" x14ac:dyDescent="0.25">
      <c r="A238" s="36">
        <v>1</v>
      </c>
      <c r="B238" s="36">
        <v>6</v>
      </c>
      <c r="C238" s="36">
        <v>4</v>
      </c>
      <c r="D238" s="36">
        <v>1</v>
      </c>
      <c r="E238" s="36">
        <v>1</v>
      </c>
      <c r="F238" s="36">
        <v>2</v>
      </c>
      <c r="G238" s="36">
        <v>2</v>
      </c>
      <c r="H238" s="36">
        <v>1</v>
      </c>
      <c r="I238" s="36">
        <v>1</v>
      </c>
      <c r="J238" s="36">
        <v>1</v>
      </c>
      <c r="K238" s="36">
        <v>1</v>
      </c>
      <c r="M238" s="28">
        <f t="shared" si="81"/>
        <v>1</v>
      </c>
      <c r="N238" s="29">
        <f t="shared" si="82"/>
        <v>0.5</v>
      </c>
      <c r="O238" s="30">
        <f t="shared" si="83"/>
        <v>1</v>
      </c>
      <c r="P238" s="31">
        <f t="shared" si="84"/>
        <v>1</v>
      </c>
      <c r="Q238" s="35">
        <f t="shared" si="85"/>
        <v>1</v>
      </c>
      <c r="R238" s="28">
        <f t="shared" si="75"/>
        <v>1</v>
      </c>
      <c r="S238" s="29">
        <f t="shared" si="76"/>
        <v>1</v>
      </c>
      <c r="T238" s="30">
        <f t="shared" si="77"/>
        <v>1</v>
      </c>
      <c r="U238" s="31">
        <f t="shared" si="78"/>
        <v>1</v>
      </c>
      <c r="V238" s="35">
        <f t="shared" si="79"/>
        <v>1</v>
      </c>
      <c r="W238" s="32">
        <f t="shared" si="86"/>
        <v>0.9</v>
      </c>
    </row>
    <row r="239" spans="1:23" x14ac:dyDescent="0.25">
      <c r="A239" s="36">
        <v>1</v>
      </c>
      <c r="B239" s="36">
        <v>6</v>
      </c>
      <c r="C239" s="36">
        <v>4</v>
      </c>
      <c r="D239" s="36">
        <v>3</v>
      </c>
      <c r="E239" s="36">
        <v>1</v>
      </c>
      <c r="F239" s="36">
        <v>2</v>
      </c>
      <c r="G239" s="36">
        <v>2</v>
      </c>
      <c r="H239" s="36">
        <v>1</v>
      </c>
      <c r="I239" s="36">
        <v>1</v>
      </c>
      <c r="J239" s="36">
        <v>1</v>
      </c>
      <c r="K239" s="36">
        <v>1</v>
      </c>
      <c r="M239" s="28">
        <f t="shared" si="81"/>
        <v>0.5</v>
      </c>
      <c r="N239" s="29">
        <f t="shared" si="82"/>
        <v>0.5</v>
      </c>
      <c r="O239" s="30">
        <f t="shared" si="83"/>
        <v>1</v>
      </c>
      <c r="P239" s="31">
        <f t="shared" si="84"/>
        <v>1</v>
      </c>
      <c r="Q239" s="35">
        <f t="shared" si="85"/>
        <v>1</v>
      </c>
      <c r="R239" s="28">
        <f t="shared" si="75"/>
        <v>1</v>
      </c>
      <c r="S239" s="29">
        <f t="shared" si="76"/>
        <v>1</v>
      </c>
      <c r="T239" s="30">
        <f t="shared" si="77"/>
        <v>1</v>
      </c>
      <c r="U239" s="31">
        <f t="shared" si="78"/>
        <v>1</v>
      </c>
      <c r="V239" s="35">
        <f t="shared" si="79"/>
        <v>1</v>
      </c>
      <c r="W239" s="32">
        <f t="shared" si="86"/>
        <v>0.8</v>
      </c>
    </row>
    <row r="240" spans="1:23" x14ac:dyDescent="0.25">
      <c r="A240" s="36">
        <v>8</v>
      </c>
      <c r="B240" s="36">
        <v>5</v>
      </c>
      <c r="C240" s="36">
        <v>4</v>
      </c>
      <c r="D240" s="36">
        <v>1</v>
      </c>
      <c r="E240" s="36">
        <v>3</v>
      </c>
      <c r="F240" s="36">
        <v>1</v>
      </c>
      <c r="G240" s="36">
        <v>1</v>
      </c>
      <c r="H240" s="36">
        <v>1</v>
      </c>
      <c r="I240" s="36">
        <v>1</v>
      </c>
      <c r="J240" s="36">
        <v>1</v>
      </c>
      <c r="K240" s="36">
        <v>3</v>
      </c>
      <c r="M240" s="28">
        <f t="shared" si="81"/>
        <v>0.5</v>
      </c>
      <c r="N240" s="29">
        <f t="shared" si="82"/>
        <v>1</v>
      </c>
      <c r="O240" s="30">
        <f t="shared" si="83"/>
        <v>1</v>
      </c>
      <c r="P240" s="31">
        <f t="shared" si="84"/>
        <v>1</v>
      </c>
      <c r="Q240" s="35">
        <f t="shared" si="85"/>
        <v>0.5</v>
      </c>
      <c r="R240" s="28">
        <f t="shared" si="75"/>
        <v>1</v>
      </c>
      <c r="S240" s="29">
        <f t="shared" si="76"/>
        <v>1</v>
      </c>
      <c r="T240" s="30">
        <f t="shared" si="77"/>
        <v>1</v>
      </c>
      <c r="U240" s="31">
        <f t="shared" si="78"/>
        <v>1</v>
      </c>
      <c r="V240" s="35">
        <f t="shared" si="79"/>
        <v>1</v>
      </c>
      <c r="W240" s="32">
        <f t="shared" si="86"/>
        <v>0.8</v>
      </c>
    </row>
    <row r="241" spans="1:23" x14ac:dyDescent="0.25">
      <c r="A241" s="36">
        <v>7</v>
      </c>
      <c r="B241" s="36">
        <v>11</v>
      </c>
      <c r="C241" s="36">
        <v>4</v>
      </c>
      <c r="D241" s="36">
        <v>2</v>
      </c>
      <c r="E241" s="36">
        <v>3</v>
      </c>
      <c r="F241" s="36">
        <v>2</v>
      </c>
      <c r="G241" s="36">
        <v>2</v>
      </c>
      <c r="H241" s="36">
        <v>2</v>
      </c>
      <c r="I241" s="36">
        <v>2</v>
      </c>
      <c r="J241" s="36">
        <v>3</v>
      </c>
      <c r="K241" s="36">
        <v>6</v>
      </c>
      <c r="M241" s="28">
        <f t="shared" si="81"/>
        <v>0.25</v>
      </c>
      <c r="N241" s="29">
        <f t="shared" si="82"/>
        <v>0.5</v>
      </c>
      <c r="O241" s="30">
        <f t="shared" si="83"/>
        <v>0.5</v>
      </c>
      <c r="P241" s="31">
        <f t="shared" si="84"/>
        <v>0.5</v>
      </c>
      <c r="Q241" s="35">
        <f t="shared" si="85"/>
        <v>0</v>
      </c>
      <c r="R241" s="28">
        <f t="shared" si="75"/>
        <v>1</v>
      </c>
      <c r="S241" s="29">
        <f t="shared" si="76"/>
        <v>1</v>
      </c>
      <c r="T241" s="30">
        <f t="shared" si="77"/>
        <v>1</v>
      </c>
      <c r="U241" s="31">
        <f t="shared" si="78"/>
        <v>1</v>
      </c>
      <c r="V241" s="35">
        <f t="shared" si="79"/>
        <v>1</v>
      </c>
      <c r="W241" s="32">
        <f t="shared" si="86"/>
        <v>0.35</v>
      </c>
    </row>
    <row r="242" spans="1:23" x14ac:dyDescent="0.25">
      <c r="A242" s="36">
        <v>3</v>
      </c>
      <c r="B242" s="36">
        <v>4</v>
      </c>
      <c r="C242" s="36">
        <v>4</v>
      </c>
      <c r="D242" s="36">
        <v>1</v>
      </c>
      <c r="E242" s="36">
        <v>3</v>
      </c>
      <c r="F242" s="36">
        <v>1</v>
      </c>
      <c r="G242" s="36">
        <v>2</v>
      </c>
      <c r="H242" s="36">
        <v>1</v>
      </c>
      <c r="I242" s="36">
        <v>2</v>
      </c>
      <c r="J242" s="36">
        <v>2</v>
      </c>
      <c r="K242" s="36">
        <v>6</v>
      </c>
      <c r="M242" s="28">
        <f t="shared" si="81"/>
        <v>0.5</v>
      </c>
      <c r="N242" s="29">
        <f t="shared" si="82"/>
        <v>0.75</v>
      </c>
      <c r="O242" s="30">
        <f t="shared" si="83"/>
        <v>0.75</v>
      </c>
      <c r="P242" s="31">
        <f t="shared" si="84"/>
        <v>1</v>
      </c>
      <c r="Q242" s="35">
        <f t="shared" si="85"/>
        <v>0</v>
      </c>
      <c r="R242" s="28">
        <f t="shared" si="75"/>
        <v>1</v>
      </c>
      <c r="S242" s="29">
        <f t="shared" si="76"/>
        <v>1</v>
      </c>
      <c r="T242" s="30">
        <f t="shared" si="77"/>
        <v>1</v>
      </c>
      <c r="U242" s="31">
        <f t="shared" si="78"/>
        <v>1</v>
      </c>
      <c r="V242" s="35">
        <f t="shared" si="79"/>
        <v>1</v>
      </c>
      <c r="W242" s="32">
        <f t="shared" si="86"/>
        <v>0.6</v>
      </c>
    </row>
    <row r="243" spans="1:23" x14ac:dyDescent="0.25">
      <c r="A243" s="36">
        <v>6</v>
      </c>
      <c r="B243" s="36">
        <v>8</v>
      </c>
      <c r="C243" s="36">
        <v>4</v>
      </c>
      <c r="D243" s="36">
        <v>1</v>
      </c>
      <c r="E243" s="36">
        <v>1</v>
      </c>
      <c r="F243" s="36">
        <v>2</v>
      </c>
      <c r="G243" s="36">
        <v>2</v>
      </c>
      <c r="H243" s="36">
        <v>2</v>
      </c>
      <c r="I243" s="36">
        <v>2</v>
      </c>
      <c r="J243" s="36">
        <v>4</v>
      </c>
      <c r="K243" s="36">
        <v>6</v>
      </c>
      <c r="M243" s="28">
        <f t="shared" si="81"/>
        <v>1</v>
      </c>
      <c r="N243" s="29">
        <f t="shared" si="82"/>
        <v>0.5</v>
      </c>
      <c r="O243" s="30">
        <f t="shared" si="83"/>
        <v>0.5</v>
      </c>
      <c r="P243" s="31">
        <f t="shared" si="84"/>
        <v>0.5</v>
      </c>
      <c r="Q243" s="35">
        <f t="shared" si="85"/>
        <v>0</v>
      </c>
      <c r="R243" s="28">
        <f t="shared" si="75"/>
        <v>1</v>
      </c>
      <c r="S243" s="29">
        <f t="shared" si="76"/>
        <v>1</v>
      </c>
      <c r="T243" s="30">
        <f t="shared" si="77"/>
        <v>1</v>
      </c>
      <c r="U243" s="31">
        <f t="shared" si="78"/>
        <v>1</v>
      </c>
      <c r="V243" s="35">
        <f t="shared" si="79"/>
        <v>1</v>
      </c>
      <c r="W243" s="32">
        <f t="shared" si="86"/>
        <v>0.5</v>
      </c>
    </row>
    <row r="244" spans="1:23" x14ac:dyDescent="0.25">
      <c r="A244" s="36">
        <v>5</v>
      </c>
      <c r="B244" s="36">
        <v>12</v>
      </c>
      <c r="C244" s="36">
        <v>4</v>
      </c>
      <c r="D244" s="36">
        <v>2</v>
      </c>
      <c r="E244" s="36">
        <v>1</v>
      </c>
      <c r="F244" s="36">
        <v>2</v>
      </c>
      <c r="G244" s="36">
        <v>2</v>
      </c>
      <c r="H244" s="36">
        <v>1</v>
      </c>
      <c r="I244" s="36">
        <v>2</v>
      </c>
      <c r="J244" s="36">
        <v>3</v>
      </c>
      <c r="K244" s="36">
        <v>6</v>
      </c>
      <c r="M244" s="28">
        <f t="shared" si="81"/>
        <v>0.75</v>
      </c>
      <c r="N244" s="29">
        <f t="shared" si="82"/>
        <v>0.5</v>
      </c>
      <c r="O244" s="30">
        <f t="shared" si="83"/>
        <v>0.75</v>
      </c>
      <c r="P244" s="31">
        <f t="shared" si="84"/>
        <v>0.5</v>
      </c>
      <c r="Q244" s="35">
        <f t="shared" si="85"/>
        <v>0</v>
      </c>
      <c r="R244" s="28">
        <f t="shared" si="75"/>
        <v>1</v>
      </c>
      <c r="S244" s="29">
        <f t="shared" si="76"/>
        <v>1</v>
      </c>
      <c r="T244" s="30">
        <f t="shared" si="77"/>
        <v>1</v>
      </c>
      <c r="U244" s="31">
        <f t="shared" si="78"/>
        <v>1</v>
      </c>
      <c r="V244" s="35">
        <f t="shared" si="79"/>
        <v>1</v>
      </c>
      <c r="W244" s="32">
        <f t="shared" si="86"/>
        <v>0.5</v>
      </c>
    </row>
    <row r="245" spans="1:23" x14ac:dyDescent="0.25">
      <c r="A245" s="36">
        <v>5</v>
      </c>
      <c r="B245" s="36">
        <v>1</v>
      </c>
      <c r="C245" s="36">
        <v>4</v>
      </c>
      <c r="D245" s="36">
        <v>2</v>
      </c>
      <c r="E245" s="36">
        <v>2</v>
      </c>
      <c r="F245" s="36">
        <v>1</v>
      </c>
      <c r="G245" s="36">
        <v>2</v>
      </c>
      <c r="H245" s="36">
        <v>1</v>
      </c>
      <c r="I245" s="36">
        <v>3</v>
      </c>
      <c r="J245" s="36">
        <v>1</v>
      </c>
      <c r="K245" s="36">
        <v>6</v>
      </c>
      <c r="M245" s="28">
        <f t="shared" si="81"/>
        <v>0.5</v>
      </c>
      <c r="N245" s="29">
        <f t="shared" si="82"/>
        <v>0.75</v>
      </c>
      <c r="O245" s="30">
        <f t="shared" si="83"/>
        <v>0.5</v>
      </c>
      <c r="P245" s="31">
        <f t="shared" si="84"/>
        <v>1</v>
      </c>
      <c r="Q245" s="35">
        <f t="shared" si="85"/>
        <v>0</v>
      </c>
      <c r="R245" s="28">
        <f t="shared" si="75"/>
        <v>1</v>
      </c>
      <c r="S245" s="29">
        <f t="shared" si="76"/>
        <v>1</v>
      </c>
      <c r="T245" s="30">
        <f t="shared" si="77"/>
        <v>1</v>
      </c>
      <c r="U245" s="31">
        <f t="shared" si="78"/>
        <v>1</v>
      </c>
      <c r="V245" s="35">
        <f t="shared" si="79"/>
        <v>1</v>
      </c>
      <c r="W245" s="32">
        <f t="shared" si="86"/>
        <v>0.55000000000000004</v>
      </c>
    </row>
    <row r="246" spans="1:23" x14ac:dyDescent="0.25">
      <c r="A246" s="36">
        <v>5</v>
      </c>
      <c r="B246" s="36">
        <v>2</v>
      </c>
      <c r="C246" s="36">
        <v>4</v>
      </c>
      <c r="D246" s="36">
        <v>2</v>
      </c>
      <c r="E246" s="36">
        <v>3</v>
      </c>
      <c r="F246" s="36">
        <v>2</v>
      </c>
      <c r="G246" s="36">
        <v>1</v>
      </c>
      <c r="H246" s="36">
        <v>1</v>
      </c>
      <c r="I246" s="36">
        <v>1</v>
      </c>
      <c r="J246" s="36">
        <v>3</v>
      </c>
      <c r="K246" s="36">
        <v>6</v>
      </c>
      <c r="M246" s="28">
        <f t="shared" si="81"/>
        <v>0.25</v>
      </c>
      <c r="N246" s="29">
        <f t="shared" si="82"/>
        <v>0.75</v>
      </c>
      <c r="O246" s="30">
        <f t="shared" si="83"/>
        <v>1</v>
      </c>
      <c r="P246" s="31">
        <f t="shared" si="84"/>
        <v>0.5</v>
      </c>
      <c r="Q246" s="35">
        <f t="shared" si="85"/>
        <v>0</v>
      </c>
      <c r="R246" s="28">
        <f t="shared" si="75"/>
        <v>1</v>
      </c>
      <c r="S246" s="29">
        <f t="shared" si="76"/>
        <v>1</v>
      </c>
      <c r="T246" s="30">
        <f t="shared" si="77"/>
        <v>1</v>
      </c>
      <c r="U246" s="31">
        <f t="shared" si="78"/>
        <v>1</v>
      </c>
      <c r="V246" s="35">
        <f t="shared" si="79"/>
        <v>1</v>
      </c>
      <c r="W246" s="32">
        <f t="shared" si="86"/>
        <v>0.5</v>
      </c>
    </row>
    <row r="247" spans="1:23" x14ac:dyDescent="0.25">
      <c r="A247" s="36">
        <v>3</v>
      </c>
      <c r="B247" s="36">
        <v>10</v>
      </c>
      <c r="C247" s="36">
        <v>4</v>
      </c>
      <c r="D247" s="36">
        <v>3</v>
      </c>
      <c r="E247" s="36">
        <v>1</v>
      </c>
      <c r="F247" s="36">
        <v>3</v>
      </c>
      <c r="G247" s="36">
        <v>1</v>
      </c>
      <c r="H247" s="36">
        <v>1</v>
      </c>
      <c r="I247" s="36">
        <v>2</v>
      </c>
      <c r="J247" s="36">
        <v>3</v>
      </c>
      <c r="K247" s="36">
        <v>4</v>
      </c>
      <c r="M247" s="28">
        <f t="shared" si="81"/>
        <v>0.5</v>
      </c>
      <c r="N247" s="29">
        <f t="shared" si="82"/>
        <v>0.5</v>
      </c>
      <c r="O247" s="30">
        <f t="shared" si="83"/>
        <v>0.75</v>
      </c>
      <c r="P247" s="31">
        <f t="shared" si="84"/>
        <v>0.5</v>
      </c>
      <c r="Q247" s="35">
        <f t="shared" si="85"/>
        <v>0.5</v>
      </c>
      <c r="R247" s="28">
        <f t="shared" si="75"/>
        <v>1</v>
      </c>
      <c r="S247" s="29">
        <f t="shared" si="76"/>
        <v>1</v>
      </c>
      <c r="T247" s="30">
        <f t="shared" si="77"/>
        <v>1</v>
      </c>
      <c r="U247" s="31">
        <f t="shared" si="78"/>
        <v>1</v>
      </c>
      <c r="V247" s="35">
        <f t="shared" si="79"/>
        <v>1</v>
      </c>
      <c r="W247" s="32">
        <f t="shared" si="86"/>
        <v>0.55000000000000004</v>
      </c>
    </row>
    <row r="248" spans="1:23" x14ac:dyDescent="0.25">
      <c r="A248" s="36">
        <v>9</v>
      </c>
      <c r="B248" s="36">
        <v>5</v>
      </c>
      <c r="C248" s="36">
        <v>4</v>
      </c>
      <c r="D248" s="36">
        <v>1</v>
      </c>
      <c r="E248" s="36">
        <v>3</v>
      </c>
      <c r="F248" s="36">
        <v>2</v>
      </c>
      <c r="G248" s="36">
        <v>1</v>
      </c>
      <c r="H248" s="36">
        <v>2</v>
      </c>
      <c r="I248" s="36">
        <v>1</v>
      </c>
      <c r="J248" s="36">
        <v>1</v>
      </c>
      <c r="K248" s="36">
        <v>1</v>
      </c>
      <c r="M248" s="28">
        <f t="shared" si="81"/>
        <v>0.5</v>
      </c>
      <c r="N248" s="29">
        <f t="shared" si="82"/>
        <v>0.75</v>
      </c>
      <c r="O248" s="30">
        <f t="shared" si="83"/>
        <v>0.75</v>
      </c>
      <c r="P248" s="31">
        <f t="shared" si="84"/>
        <v>1</v>
      </c>
      <c r="Q248" s="35">
        <f t="shared" si="85"/>
        <v>1</v>
      </c>
      <c r="R248" s="28">
        <f t="shared" si="75"/>
        <v>1</v>
      </c>
      <c r="S248" s="29">
        <f t="shared" si="76"/>
        <v>1</v>
      </c>
      <c r="T248" s="30">
        <f t="shared" si="77"/>
        <v>1</v>
      </c>
      <c r="U248" s="31">
        <f t="shared" si="78"/>
        <v>1</v>
      </c>
      <c r="V248" s="35">
        <f t="shared" si="79"/>
        <v>1</v>
      </c>
      <c r="W248" s="32">
        <f t="shared" si="86"/>
        <v>0.8</v>
      </c>
    </row>
    <row r="249" spans="1:23" x14ac:dyDescent="0.25">
      <c r="A249" s="36">
        <v>7</v>
      </c>
      <c r="B249" s="36">
        <v>3</v>
      </c>
      <c r="C249" s="36">
        <v>4</v>
      </c>
      <c r="D249" s="36">
        <v>1</v>
      </c>
      <c r="E249" s="36">
        <v>3</v>
      </c>
      <c r="F249" s="36">
        <v>2</v>
      </c>
      <c r="G249" s="36">
        <v>2</v>
      </c>
      <c r="H249" s="36">
        <v>2</v>
      </c>
      <c r="I249" s="36">
        <v>2</v>
      </c>
      <c r="J249" s="36">
        <v>3</v>
      </c>
      <c r="K249" s="36">
        <v>6</v>
      </c>
      <c r="M249" s="28">
        <f t="shared" si="81"/>
        <v>0.5</v>
      </c>
      <c r="N249" s="29">
        <f t="shared" si="82"/>
        <v>0.5</v>
      </c>
      <c r="O249" s="30">
        <f t="shared" si="83"/>
        <v>0.5</v>
      </c>
      <c r="P249" s="31">
        <f t="shared" si="84"/>
        <v>0.5</v>
      </c>
      <c r="Q249" s="35">
        <f t="shared" si="85"/>
        <v>0</v>
      </c>
      <c r="R249" s="28">
        <f t="shared" si="75"/>
        <v>1</v>
      </c>
      <c r="S249" s="29">
        <f t="shared" si="76"/>
        <v>1</v>
      </c>
      <c r="T249" s="30">
        <f t="shared" si="77"/>
        <v>1</v>
      </c>
      <c r="U249" s="31">
        <f t="shared" si="78"/>
        <v>1</v>
      </c>
      <c r="V249" s="35">
        <f t="shared" si="79"/>
        <v>1</v>
      </c>
      <c r="W249" s="32">
        <f t="shared" si="86"/>
        <v>0.4</v>
      </c>
    </row>
    <row r="250" spans="1:23" x14ac:dyDescent="0.25">
      <c r="A250" s="36">
        <v>5</v>
      </c>
      <c r="B250" s="36">
        <v>2</v>
      </c>
      <c r="C250" s="36">
        <v>4</v>
      </c>
      <c r="D250" s="36">
        <v>1</v>
      </c>
      <c r="E250" s="36">
        <v>3</v>
      </c>
      <c r="F250" s="36">
        <v>2</v>
      </c>
      <c r="G250" s="36">
        <v>2</v>
      </c>
      <c r="H250" s="36">
        <v>3</v>
      </c>
      <c r="I250" s="36">
        <v>3</v>
      </c>
      <c r="J250" s="36">
        <v>3</v>
      </c>
      <c r="K250" s="36">
        <v>6</v>
      </c>
      <c r="M250" s="28">
        <f t="shared" si="81"/>
        <v>0.5</v>
      </c>
      <c r="N250" s="29">
        <f t="shared" si="82"/>
        <v>0.5</v>
      </c>
      <c r="O250" s="30">
        <f t="shared" si="83"/>
        <v>0</v>
      </c>
      <c r="P250" s="31">
        <f t="shared" si="84"/>
        <v>0.5</v>
      </c>
      <c r="Q250" s="35">
        <f t="shared" si="85"/>
        <v>0</v>
      </c>
      <c r="R250" s="28">
        <f t="shared" si="75"/>
        <v>1</v>
      </c>
      <c r="S250" s="29">
        <f t="shared" si="76"/>
        <v>1</v>
      </c>
      <c r="T250" s="30">
        <f t="shared" si="77"/>
        <v>1</v>
      </c>
      <c r="U250" s="31">
        <f t="shared" si="78"/>
        <v>1</v>
      </c>
      <c r="V250" s="35">
        <f t="shared" si="79"/>
        <v>1</v>
      </c>
      <c r="W250" s="32">
        <f t="shared" si="86"/>
        <v>0.3</v>
      </c>
    </row>
    <row r="251" spans="1:23" x14ac:dyDescent="0.25">
      <c r="A251" s="36">
        <v>7</v>
      </c>
      <c r="B251" s="36">
        <v>11</v>
      </c>
      <c r="C251" s="36">
        <v>4</v>
      </c>
      <c r="D251" s="36">
        <v>2</v>
      </c>
      <c r="E251" s="36">
        <v>3</v>
      </c>
      <c r="F251" s="36">
        <v>2</v>
      </c>
      <c r="G251" s="36">
        <v>2</v>
      </c>
      <c r="H251" s="36">
        <v>2</v>
      </c>
      <c r="I251" s="36">
        <v>2</v>
      </c>
      <c r="J251" s="36">
        <v>3</v>
      </c>
      <c r="K251" s="36">
        <v>6</v>
      </c>
      <c r="M251" s="28">
        <f t="shared" si="81"/>
        <v>0.25</v>
      </c>
      <c r="N251" s="29">
        <f t="shared" si="82"/>
        <v>0.5</v>
      </c>
      <c r="O251" s="30">
        <f t="shared" si="83"/>
        <v>0.5</v>
      </c>
      <c r="P251" s="31">
        <f t="shared" si="84"/>
        <v>0.5</v>
      </c>
      <c r="Q251" s="35">
        <f t="shared" si="85"/>
        <v>0</v>
      </c>
      <c r="R251" s="28">
        <f t="shared" si="75"/>
        <v>1</v>
      </c>
      <c r="S251" s="29">
        <f t="shared" si="76"/>
        <v>1</v>
      </c>
      <c r="T251" s="30">
        <f t="shared" si="77"/>
        <v>1</v>
      </c>
      <c r="U251" s="31">
        <f t="shared" si="78"/>
        <v>1</v>
      </c>
      <c r="V251" s="35">
        <f t="shared" si="79"/>
        <v>1</v>
      </c>
      <c r="W251" s="32">
        <f t="shared" si="86"/>
        <v>0.35</v>
      </c>
    </row>
    <row r="252" spans="1:23" x14ac:dyDescent="0.25">
      <c r="A252" s="36">
        <v>10</v>
      </c>
      <c r="B252" s="36">
        <v>7</v>
      </c>
      <c r="C252" s="36">
        <v>4</v>
      </c>
      <c r="D252" s="36">
        <v>2</v>
      </c>
      <c r="E252" s="36">
        <v>99</v>
      </c>
      <c r="F252" s="36">
        <v>2</v>
      </c>
      <c r="G252" s="36">
        <v>2</v>
      </c>
      <c r="H252" s="36">
        <v>2</v>
      </c>
      <c r="I252" s="36">
        <v>2</v>
      </c>
      <c r="J252" s="36">
        <v>6</v>
      </c>
      <c r="K252" s="36">
        <v>6</v>
      </c>
      <c r="M252" s="28">
        <f t="shared" si="81"/>
        <v>0.25</v>
      </c>
      <c r="N252" s="29">
        <f t="shared" si="82"/>
        <v>0.5</v>
      </c>
      <c r="O252" s="30">
        <f t="shared" si="83"/>
        <v>0.5</v>
      </c>
      <c r="P252" s="31">
        <f t="shared" si="84"/>
        <v>0</v>
      </c>
      <c r="Q252" s="35">
        <f t="shared" si="85"/>
        <v>0</v>
      </c>
      <c r="R252" s="28">
        <f t="shared" si="75"/>
        <v>0</v>
      </c>
      <c r="S252" s="29">
        <f t="shared" si="76"/>
        <v>1</v>
      </c>
      <c r="T252" s="30">
        <f t="shared" si="77"/>
        <v>1</v>
      </c>
      <c r="U252" s="31">
        <f t="shared" si="78"/>
        <v>1</v>
      </c>
      <c r="V252" s="35">
        <f t="shared" si="79"/>
        <v>1</v>
      </c>
      <c r="W252" s="32">
        <f t="shared" si="86"/>
        <v>0.25</v>
      </c>
    </row>
    <row r="253" spans="1:23" x14ac:dyDescent="0.25">
      <c r="A253" s="36">
        <v>2</v>
      </c>
      <c r="B253" s="36">
        <v>9</v>
      </c>
      <c r="C253" s="36">
        <v>4</v>
      </c>
      <c r="D253" s="36">
        <v>1</v>
      </c>
      <c r="E253" s="36">
        <v>1</v>
      </c>
      <c r="F253" s="36">
        <v>2</v>
      </c>
      <c r="G253" s="36">
        <v>2</v>
      </c>
      <c r="H253" s="36">
        <v>1</v>
      </c>
      <c r="I253" s="36">
        <v>1</v>
      </c>
      <c r="J253" s="36">
        <v>2</v>
      </c>
      <c r="K253" s="36">
        <v>3</v>
      </c>
      <c r="M253" s="28">
        <f t="shared" si="81"/>
        <v>1</v>
      </c>
      <c r="N253" s="29">
        <f t="shared" si="82"/>
        <v>0.5</v>
      </c>
      <c r="O253" s="30">
        <f t="shared" si="83"/>
        <v>1</v>
      </c>
      <c r="P253" s="31">
        <f t="shared" si="84"/>
        <v>1</v>
      </c>
      <c r="Q253" s="35">
        <f t="shared" si="85"/>
        <v>0.5</v>
      </c>
      <c r="R253" s="28">
        <f t="shared" si="75"/>
        <v>1</v>
      </c>
      <c r="S253" s="29">
        <f t="shared" si="76"/>
        <v>1</v>
      </c>
      <c r="T253" s="30">
        <f t="shared" si="77"/>
        <v>1</v>
      </c>
      <c r="U253" s="31">
        <f t="shared" si="78"/>
        <v>1</v>
      </c>
      <c r="V253" s="35">
        <f t="shared" si="79"/>
        <v>1</v>
      </c>
      <c r="W253" s="32">
        <f t="shared" si="86"/>
        <v>0.8</v>
      </c>
    </row>
    <row r="254" spans="1:23" x14ac:dyDescent="0.25">
      <c r="A254" s="36">
        <v>5</v>
      </c>
      <c r="B254" s="36">
        <v>9</v>
      </c>
      <c r="C254" s="36">
        <v>4</v>
      </c>
      <c r="D254" s="36">
        <v>1</v>
      </c>
      <c r="E254" s="36">
        <v>2</v>
      </c>
      <c r="F254" s="36">
        <v>1</v>
      </c>
      <c r="G254" s="36">
        <v>1</v>
      </c>
      <c r="H254" s="36">
        <v>1</v>
      </c>
      <c r="I254" s="36">
        <v>3</v>
      </c>
      <c r="J254" s="36">
        <v>2</v>
      </c>
      <c r="K254" s="36">
        <v>1</v>
      </c>
      <c r="M254" s="28">
        <f t="shared" si="81"/>
        <v>0.75</v>
      </c>
      <c r="N254" s="29">
        <f t="shared" si="82"/>
        <v>1</v>
      </c>
      <c r="O254" s="30">
        <f t="shared" si="83"/>
        <v>0.5</v>
      </c>
      <c r="P254" s="31">
        <f t="shared" si="84"/>
        <v>1</v>
      </c>
      <c r="Q254" s="35">
        <f t="shared" si="85"/>
        <v>1</v>
      </c>
      <c r="R254" s="28">
        <f t="shared" si="75"/>
        <v>1</v>
      </c>
      <c r="S254" s="29">
        <f t="shared" si="76"/>
        <v>1</v>
      </c>
      <c r="T254" s="30">
        <f t="shared" si="77"/>
        <v>1</v>
      </c>
      <c r="U254" s="31">
        <f t="shared" si="78"/>
        <v>1</v>
      </c>
      <c r="V254" s="35">
        <f t="shared" si="79"/>
        <v>1</v>
      </c>
      <c r="W254" s="32">
        <f t="shared" si="86"/>
        <v>0.85</v>
      </c>
    </row>
    <row r="255" spans="1:23" x14ac:dyDescent="0.25">
      <c r="A255" s="36">
        <v>5</v>
      </c>
      <c r="B255" s="36">
        <v>9</v>
      </c>
      <c r="C255" s="36">
        <v>4</v>
      </c>
      <c r="D255" s="36">
        <v>3</v>
      </c>
      <c r="E255" s="36">
        <v>3</v>
      </c>
      <c r="F255" s="36">
        <v>3</v>
      </c>
      <c r="G255" s="36">
        <v>2</v>
      </c>
      <c r="H255" s="36">
        <v>1</v>
      </c>
      <c r="I255" s="36">
        <v>2</v>
      </c>
      <c r="J255" s="36">
        <v>4</v>
      </c>
      <c r="K255" s="36">
        <v>4</v>
      </c>
      <c r="M255" s="28">
        <f t="shared" si="81"/>
        <v>0</v>
      </c>
      <c r="N255" s="29">
        <f t="shared" si="82"/>
        <v>0.25</v>
      </c>
      <c r="O255" s="30">
        <f t="shared" si="83"/>
        <v>0.75</v>
      </c>
      <c r="P255" s="31">
        <f t="shared" si="84"/>
        <v>0.5</v>
      </c>
      <c r="Q255" s="35">
        <f t="shared" si="85"/>
        <v>0.5</v>
      </c>
      <c r="R255" s="28">
        <f t="shared" si="75"/>
        <v>1</v>
      </c>
      <c r="S255" s="29">
        <f t="shared" si="76"/>
        <v>1</v>
      </c>
      <c r="T255" s="30">
        <f t="shared" si="77"/>
        <v>1</v>
      </c>
      <c r="U255" s="31">
        <f t="shared" si="78"/>
        <v>1</v>
      </c>
      <c r="V255" s="35">
        <f t="shared" si="79"/>
        <v>1</v>
      </c>
      <c r="W255" s="32">
        <f t="shared" si="86"/>
        <v>0.4</v>
      </c>
    </row>
    <row r="256" spans="1:23" x14ac:dyDescent="0.25">
      <c r="A256" s="36">
        <v>7</v>
      </c>
      <c r="B256" s="36">
        <v>7</v>
      </c>
      <c r="C256" s="36">
        <v>4</v>
      </c>
      <c r="D256" s="36">
        <v>2</v>
      </c>
      <c r="E256" s="36">
        <v>3</v>
      </c>
      <c r="F256" s="36">
        <v>2</v>
      </c>
      <c r="G256" s="36">
        <v>2</v>
      </c>
      <c r="H256" s="36">
        <v>1</v>
      </c>
      <c r="I256" s="36">
        <v>1</v>
      </c>
      <c r="J256" s="36">
        <v>3</v>
      </c>
      <c r="K256" s="36">
        <v>1</v>
      </c>
      <c r="M256" s="28">
        <f t="shared" si="81"/>
        <v>0.25</v>
      </c>
      <c r="N256" s="29">
        <f t="shared" si="82"/>
        <v>0.5</v>
      </c>
      <c r="O256" s="30">
        <f t="shared" si="83"/>
        <v>1</v>
      </c>
      <c r="P256" s="31">
        <f t="shared" si="84"/>
        <v>0.5</v>
      </c>
      <c r="Q256" s="35">
        <f t="shared" si="85"/>
        <v>1</v>
      </c>
      <c r="R256" s="28">
        <f t="shared" si="75"/>
        <v>1</v>
      </c>
      <c r="S256" s="29">
        <f t="shared" si="76"/>
        <v>1</v>
      </c>
      <c r="T256" s="30">
        <f t="shared" si="77"/>
        <v>1</v>
      </c>
      <c r="U256" s="31">
        <f t="shared" si="78"/>
        <v>1</v>
      </c>
      <c r="V256" s="35">
        <f t="shared" si="79"/>
        <v>1</v>
      </c>
      <c r="W256" s="32">
        <f t="shared" si="86"/>
        <v>0.65</v>
      </c>
    </row>
    <row r="257" spans="1:23" x14ac:dyDescent="0.25">
      <c r="A257" s="36">
        <v>2</v>
      </c>
      <c r="B257" s="36">
        <v>12</v>
      </c>
      <c r="C257" s="36">
        <v>4</v>
      </c>
      <c r="D257" s="36">
        <v>2</v>
      </c>
      <c r="E257" s="36">
        <v>3</v>
      </c>
      <c r="F257" s="36">
        <v>2</v>
      </c>
      <c r="G257" s="36">
        <v>2</v>
      </c>
      <c r="H257" s="36">
        <v>2</v>
      </c>
      <c r="I257" s="36">
        <v>2</v>
      </c>
      <c r="J257" s="36">
        <v>3</v>
      </c>
      <c r="K257" s="36">
        <v>6</v>
      </c>
      <c r="M257" s="28">
        <f t="shared" si="81"/>
        <v>0.25</v>
      </c>
      <c r="N257" s="29">
        <f t="shared" si="82"/>
        <v>0.5</v>
      </c>
      <c r="O257" s="30">
        <f t="shared" si="83"/>
        <v>0.5</v>
      </c>
      <c r="P257" s="31">
        <f t="shared" si="84"/>
        <v>0.5</v>
      </c>
      <c r="Q257" s="35">
        <f t="shared" si="85"/>
        <v>0</v>
      </c>
      <c r="R257" s="28">
        <f t="shared" si="75"/>
        <v>1</v>
      </c>
      <c r="S257" s="29">
        <f t="shared" si="76"/>
        <v>1</v>
      </c>
      <c r="T257" s="30">
        <f t="shared" si="77"/>
        <v>1</v>
      </c>
      <c r="U257" s="31">
        <f t="shared" si="78"/>
        <v>1</v>
      </c>
      <c r="V257" s="35">
        <f t="shared" si="79"/>
        <v>1</v>
      </c>
      <c r="W257" s="32">
        <f t="shared" si="86"/>
        <v>0.35</v>
      </c>
    </row>
    <row r="258" spans="1:23" x14ac:dyDescent="0.25">
      <c r="A258" s="36">
        <v>10</v>
      </c>
      <c r="B258" s="36">
        <v>3</v>
      </c>
      <c r="C258" s="36">
        <v>4</v>
      </c>
      <c r="D258" s="36">
        <v>1</v>
      </c>
      <c r="E258" s="36">
        <v>2</v>
      </c>
      <c r="F258" s="36">
        <v>2</v>
      </c>
      <c r="G258" s="36">
        <v>2</v>
      </c>
      <c r="H258" s="36">
        <v>1</v>
      </c>
      <c r="I258" s="36">
        <v>2</v>
      </c>
      <c r="J258" s="36">
        <v>6</v>
      </c>
      <c r="K258" s="36">
        <v>3</v>
      </c>
      <c r="M258" s="28">
        <f t="shared" si="81"/>
        <v>0.75</v>
      </c>
      <c r="N258" s="29">
        <f t="shared" si="82"/>
        <v>0.5</v>
      </c>
      <c r="O258" s="30">
        <f t="shared" si="83"/>
        <v>0.75</v>
      </c>
      <c r="P258" s="31">
        <f t="shared" si="84"/>
        <v>0</v>
      </c>
      <c r="Q258" s="35">
        <f t="shared" si="85"/>
        <v>0.5</v>
      </c>
      <c r="R258" s="28">
        <f t="shared" si="75"/>
        <v>1</v>
      </c>
      <c r="S258" s="29">
        <f t="shared" si="76"/>
        <v>1</v>
      </c>
      <c r="T258" s="30">
        <f t="shared" si="77"/>
        <v>1</v>
      </c>
      <c r="U258" s="31">
        <f t="shared" si="78"/>
        <v>1</v>
      </c>
      <c r="V258" s="35">
        <f t="shared" si="79"/>
        <v>1</v>
      </c>
      <c r="W258" s="32">
        <f t="shared" si="86"/>
        <v>0.5</v>
      </c>
    </row>
    <row r="259" spans="1:23" s="74" customFormat="1" x14ac:dyDescent="0.25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M259" s="74">
        <f>SUM(M141:M258)/SUM(R141:R258)*100</f>
        <v>52.981651376146786</v>
      </c>
      <c r="N259" s="74">
        <f>SUM(N141:N258)/SUM(S141:S258)*100</f>
        <v>55.128205128205131</v>
      </c>
      <c r="O259" s="74">
        <f>SUM(O141:O258)/SUM(T141:T258)*100</f>
        <v>71.238938053097343</v>
      </c>
      <c r="P259" s="74">
        <f>SUM(P141:P258)/SUM(U141:U258)*100</f>
        <v>60.526315789473685</v>
      </c>
      <c r="Q259" s="74">
        <f>SUM(Q141:Q258)/SUM(V141:V258)*100</f>
        <v>34.913793103448278</v>
      </c>
      <c r="W259" s="74">
        <f>SUM(M259:Q259)/5</f>
        <v>54.957780690074244</v>
      </c>
    </row>
    <row r="261" spans="1:23" x14ac:dyDescent="0.25">
      <c r="N261" t="s">
        <v>960</v>
      </c>
      <c r="P261" s="49" t="s">
        <v>932</v>
      </c>
      <c r="Q261" s="49" t="s">
        <v>949</v>
      </c>
      <c r="R261" s="49" t="s">
        <v>950</v>
      </c>
      <c r="S261" s="49" t="s">
        <v>969</v>
      </c>
      <c r="T261" s="49" t="s">
        <v>978</v>
      </c>
      <c r="U261" s="49" t="s">
        <v>952</v>
      </c>
    </row>
    <row r="262" spans="1:23" x14ac:dyDescent="0.25">
      <c r="M262" s="51">
        <v>1</v>
      </c>
      <c r="N262" s="144" t="str">
        <f>M2</f>
        <v>Крупные предприятия с годовым оборотом более 2 млрд рублей</v>
      </c>
      <c r="O262" s="140"/>
      <c r="P262" s="86">
        <f>W20</f>
        <v>64.051995798319325</v>
      </c>
      <c r="Q262" s="86">
        <f>M20</f>
        <v>51.785714285714292</v>
      </c>
      <c r="R262" s="86">
        <f t="shared" ref="R262:U262" si="87">N20</f>
        <v>60.9375</v>
      </c>
      <c r="S262" s="86">
        <f t="shared" si="87"/>
        <v>78.125</v>
      </c>
      <c r="T262" s="86">
        <f t="shared" si="87"/>
        <v>76.470588235294116</v>
      </c>
      <c r="U262" s="86">
        <f t="shared" si="87"/>
        <v>52.941176470588239</v>
      </c>
    </row>
    <row r="263" spans="1:23" x14ac:dyDescent="0.25">
      <c r="M263" s="51">
        <v>2</v>
      </c>
      <c r="N263" s="144" t="str">
        <f>M21</f>
        <v>Средние предприятия с годовым оборотом от 800 млн рублей до 2 млрд рублей</v>
      </c>
      <c r="O263" s="140"/>
      <c r="P263" s="86">
        <f>W39</f>
        <v>62.169117647058826</v>
      </c>
      <c r="Q263" s="86">
        <f>M39</f>
        <v>42.647058823529413</v>
      </c>
      <c r="R263" s="86">
        <f t="shared" ref="R263:U263" si="88">N39</f>
        <v>60.294117647058819</v>
      </c>
      <c r="S263" s="86">
        <f t="shared" si="88"/>
        <v>69.117647058823522</v>
      </c>
      <c r="T263" s="86">
        <f t="shared" si="88"/>
        <v>79.411764705882348</v>
      </c>
      <c r="U263" s="86">
        <f t="shared" si="88"/>
        <v>59.375</v>
      </c>
    </row>
    <row r="264" spans="1:23" x14ac:dyDescent="0.25">
      <c r="M264" s="51">
        <v>3</v>
      </c>
      <c r="N264" s="144" t="str">
        <f>M40</f>
        <v>Малые предприятия с годовым оборотом от 120 до 800 млн рублей</v>
      </c>
      <c r="O264" s="140"/>
      <c r="P264" s="86">
        <f>W139</f>
        <v>57.42706254849795</v>
      </c>
      <c r="Q264" s="86">
        <f>M139</f>
        <v>48.387096774193552</v>
      </c>
      <c r="R264" s="86">
        <f t="shared" ref="R264:U264" si="89">N139</f>
        <v>55.46875</v>
      </c>
      <c r="S264" s="86">
        <f t="shared" si="89"/>
        <v>70.6989247311828</v>
      </c>
      <c r="T264" s="86">
        <f t="shared" si="89"/>
        <v>70.3125</v>
      </c>
      <c r="U264" s="86">
        <f t="shared" si="89"/>
        <v>42.268041237113401</v>
      </c>
    </row>
    <row r="265" spans="1:23" x14ac:dyDescent="0.25">
      <c r="M265" s="51">
        <v>4</v>
      </c>
      <c r="N265" s="144" t="str">
        <f>M140</f>
        <v>Микропредприятия с годовым оборотом до 120  млн рублей</v>
      </c>
      <c r="O265" s="140"/>
      <c r="P265" s="86">
        <f>M259</f>
        <v>52.981651376146786</v>
      </c>
      <c r="Q265" s="86">
        <f>M259</f>
        <v>52.981651376146786</v>
      </c>
      <c r="R265" s="86">
        <f t="shared" ref="R265:U265" si="90">N259</f>
        <v>55.128205128205131</v>
      </c>
      <c r="S265" s="86">
        <f t="shared" si="90"/>
        <v>71.238938053097343</v>
      </c>
      <c r="T265" s="86">
        <f t="shared" si="90"/>
        <v>60.526315789473685</v>
      </c>
      <c r="U265" s="86">
        <f t="shared" si="90"/>
        <v>34.913793103448278</v>
      </c>
    </row>
  </sheetData>
  <sortState ref="A2:K260">
    <sortCondition ref="C3:C260"/>
  </sortState>
  <mergeCells count="4">
    <mergeCell ref="N262:O262"/>
    <mergeCell ref="N263:O263"/>
    <mergeCell ref="N264:O264"/>
    <mergeCell ref="N265:O26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8" workbookViewId="0">
      <selection activeCell="B153" sqref="B15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253"/>
  <sheetViews>
    <sheetView topLeftCell="A238" workbookViewId="0">
      <selection activeCell="AR267" sqref="AR267"/>
    </sheetView>
  </sheetViews>
  <sheetFormatPr defaultColWidth="8.85546875" defaultRowHeight="15" x14ac:dyDescent="0.25"/>
  <cols>
    <col min="1" max="1" width="17.28515625" customWidth="1"/>
    <col min="2" max="2" width="9.28515625" customWidth="1"/>
    <col min="3" max="3" width="9.5703125" customWidth="1"/>
    <col min="4" max="4" width="14.28515625" customWidth="1"/>
    <col min="5" max="5" width="6.7109375" style="91" bestFit="1" customWidth="1"/>
    <col min="6" max="6" width="7.42578125" bestFit="1" customWidth="1"/>
    <col min="8" max="8" width="9" customWidth="1"/>
    <col min="12" max="12" width="9.85546875" customWidth="1"/>
    <col min="13" max="13" width="9.42578125" customWidth="1"/>
    <col min="14" max="14" width="8.140625" bestFit="1" customWidth="1"/>
    <col min="15" max="15" width="10.28515625" customWidth="1"/>
    <col min="16" max="16" width="0" hidden="1" customWidth="1"/>
    <col min="17" max="17" width="20.85546875" hidden="1" customWidth="1"/>
    <col min="18" max="18" width="7.7109375" hidden="1" customWidth="1"/>
    <col min="19" max="21" width="7.42578125" hidden="1" customWidth="1"/>
    <col min="22" max="22" width="6.140625" hidden="1" customWidth="1"/>
    <col min="23" max="26" width="6" hidden="1" customWidth="1"/>
    <col min="27" max="31" width="6.28515625" hidden="1" customWidth="1"/>
    <col min="32" max="33" width="6.140625" hidden="1" customWidth="1"/>
    <col min="34" max="34" width="5.140625" hidden="1" customWidth="1"/>
    <col min="35" max="35" width="6" hidden="1" customWidth="1"/>
    <col min="36" max="36" width="5.85546875" hidden="1" customWidth="1"/>
    <col min="37" max="37" width="6.140625" hidden="1" customWidth="1"/>
    <col min="38" max="38" width="6.28515625" hidden="1" customWidth="1"/>
    <col min="39" max="39" width="5.7109375" hidden="1" customWidth="1"/>
    <col min="40" max="40" width="5.85546875" hidden="1" customWidth="1"/>
    <col min="41" max="41" width="6.85546875" hidden="1" customWidth="1"/>
    <col min="42" max="42" width="6.140625" hidden="1" customWidth="1"/>
    <col min="43" max="43" width="10.28515625" hidden="1" customWidth="1"/>
    <col min="45" max="45" width="0" hidden="1" customWidth="1"/>
    <col min="46" max="46" width="9.85546875" hidden="1" customWidth="1"/>
  </cols>
  <sheetData>
    <row r="1" spans="1:301" s="25" customFormat="1" ht="51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6" t="s">
        <v>901</v>
      </c>
      <c r="F1" s="11" t="s">
        <v>902</v>
      </c>
      <c r="G1" s="12" t="s">
        <v>903</v>
      </c>
      <c r="H1" s="10" t="s">
        <v>916</v>
      </c>
      <c r="I1" s="10" t="s">
        <v>917</v>
      </c>
      <c r="J1" s="10" t="s">
        <v>918</v>
      </c>
      <c r="K1" s="10" t="s">
        <v>919</v>
      </c>
      <c r="L1" s="10" t="s">
        <v>920</v>
      </c>
      <c r="M1" s="10" t="s">
        <v>921</v>
      </c>
      <c r="N1" s="10" t="s">
        <v>922</v>
      </c>
      <c r="O1" s="10" t="s">
        <v>923</v>
      </c>
      <c r="P1" s="9" t="s">
        <v>15</v>
      </c>
      <c r="Q1" s="9" t="s">
        <v>16</v>
      </c>
      <c r="R1" s="13" t="s">
        <v>904</v>
      </c>
      <c r="S1" s="13" t="s">
        <v>905</v>
      </c>
      <c r="T1" s="13" t="s">
        <v>906</v>
      </c>
      <c r="U1" s="13" t="s">
        <v>907</v>
      </c>
      <c r="V1" s="14" t="s">
        <v>885</v>
      </c>
      <c r="W1" s="15" t="s">
        <v>908</v>
      </c>
      <c r="X1" s="15" t="s">
        <v>909</v>
      </c>
      <c r="Y1" s="15" t="s">
        <v>910</v>
      </c>
      <c r="Z1" s="15" t="s">
        <v>911</v>
      </c>
      <c r="AA1" s="16" t="s">
        <v>886</v>
      </c>
      <c r="AB1" s="17" t="s">
        <v>912</v>
      </c>
      <c r="AC1" s="17" t="s">
        <v>913</v>
      </c>
      <c r="AD1" s="17" t="s">
        <v>914</v>
      </c>
      <c r="AE1" s="17" t="s">
        <v>915</v>
      </c>
      <c r="AF1" s="18" t="s">
        <v>887</v>
      </c>
      <c r="AG1" s="19" t="s">
        <v>891</v>
      </c>
      <c r="AH1" s="19" t="s">
        <v>890</v>
      </c>
      <c r="AI1" s="19" t="s">
        <v>892</v>
      </c>
      <c r="AJ1" s="19" t="s">
        <v>893</v>
      </c>
      <c r="AK1" s="20" t="s">
        <v>888</v>
      </c>
      <c r="AL1" s="21" t="s">
        <v>894</v>
      </c>
      <c r="AM1" s="21" t="s">
        <v>895</v>
      </c>
      <c r="AN1" s="21" t="s">
        <v>896</v>
      </c>
      <c r="AO1" s="21" t="s">
        <v>897</v>
      </c>
      <c r="AP1" s="22" t="s">
        <v>889</v>
      </c>
      <c r="AQ1" s="26" t="s">
        <v>898</v>
      </c>
      <c r="AR1" s="23"/>
      <c r="AS1" s="23" t="s">
        <v>899</v>
      </c>
      <c r="AT1" s="24" t="s">
        <v>900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23"/>
      <c r="JT1" s="23"/>
      <c r="JU1" s="23"/>
      <c r="JV1" s="23"/>
      <c r="JW1" s="23"/>
      <c r="JX1" s="23"/>
      <c r="JY1" s="23"/>
      <c r="JZ1" s="23"/>
      <c r="KA1" s="23"/>
      <c r="KB1" s="23"/>
      <c r="KC1" s="23"/>
      <c r="KD1" s="23"/>
      <c r="KE1" s="23"/>
      <c r="KF1" s="23"/>
      <c r="KG1" s="23"/>
      <c r="KH1" s="23"/>
      <c r="KI1" s="23"/>
      <c r="KJ1" s="23"/>
      <c r="KK1" s="23"/>
      <c r="KL1" s="23"/>
      <c r="KM1" s="23"/>
      <c r="KN1" s="23"/>
      <c r="KO1" s="23"/>
    </row>
    <row r="2" spans="1:301" ht="18.75" x14ac:dyDescent="0.3">
      <c r="A2" s="97" t="s">
        <v>29</v>
      </c>
      <c r="B2" s="97" t="s">
        <v>30</v>
      </c>
      <c r="C2" s="36">
        <v>1179</v>
      </c>
      <c r="D2" s="97" t="s">
        <v>31</v>
      </c>
      <c r="E2" s="98">
        <v>1</v>
      </c>
      <c r="F2" s="36">
        <v>16</v>
      </c>
      <c r="G2" s="36">
        <v>4</v>
      </c>
      <c r="H2" s="36">
        <v>3</v>
      </c>
      <c r="I2" s="36">
        <v>2</v>
      </c>
      <c r="J2" s="36">
        <v>2</v>
      </c>
      <c r="K2" s="36">
        <v>3</v>
      </c>
      <c r="L2" s="36">
        <v>3</v>
      </c>
      <c r="M2" s="36">
        <v>3</v>
      </c>
      <c r="N2" s="36">
        <v>99</v>
      </c>
      <c r="O2" s="36">
        <v>6</v>
      </c>
      <c r="P2" s="2">
        <v>1</v>
      </c>
      <c r="Q2" s="1" t="s">
        <v>21</v>
      </c>
      <c r="R2">
        <f>IF(I2=1,1,0)</f>
        <v>0</v>
      </c>
      <c r="S2">
        <f>IF(H2=1,1,0)</f>
        <v>0</v>
      </c>
      <c r="T2">
        <f>IF(I2=2,1,0)</f>
        <v>1</v>
      </c>
      <c r="U2">
        <f>IF(H2=2,1,0)</f>
        <v>0</v>
      </c>
      <c r="V2" s="138">
        <f>((S252/250+U252/(2*250))+(R252/250+T252/(2*250)))/2</f>
        <v>0.46899999999999997</v>
      </c>
      <c r="W2">
        <f>IF(J2=1,1,0)</f>
        <v>0</v>
      </c>
      <c r="X2">
        <f>IF(J2=2,1,0)</f>
        <v>1</v>
      </c>
      <c r="Y2">
        <f>IF(K2=1,1,0)</f>
        <v>0</v>
      </c>
      <c r="Z2">
        <f>IF(K2=2,1,0)</f>
        <v>0</v>
      </c>
      <c r="AA2" s="138">
        <f>((W252/250 + Y252/(2*250)) + (X252/250 + Z252/(2*250)))/2</f>
        <v>0.65500000000000003</v>
      </c>
      <c r="AB2">
        <f>IF(L2=1,1,0)</f>
        <v>0</v>
      </c>
      <c r="AC2">
        <f>IF(L2=2,1,0)</f>
        <v>0</v>
      </c>
      <c r="AD2">
        <f>IF(M2=2,1,0)</f>
        <v>0</v>
      </c>
      <c r="AE2">
        <f>IF(M2=1,1,0)</f>
        <v>0</v>
      </c>
      <c r="AF2" s="138">
        <f>((AB252/250+AD252/(250*2)) + (AC252/250+AE252/(250*2)))/2</f>
        <v>0.67199999999999993</v>
      </c>
      <c r="AG2">
        <f>IF($N2=1,1,0)</f>
        <v>0</v>
      </c>
      <c r="AH2">
        <f>IF($N2=2,1,0)</f>
        <v>0</v>
      </c>
      <c r="AI2">
        <f>IF($N2=3,1,0)</f>
        <v>0</v>
      </c>
      <c r="AJ2">
        <f>IF($N2=4,1,0)</f>
        <v>0</v>
      </c>
      <c r="AK2" s="138">
        <f>(AG252+AH252)/250+(AI252+AJ252)/(2*250)</f>
        <v>0.65200000000000002</v>
      </c>
      <c r="AL2">
        <f>IF($O2=1,1,0)</f>
        <v>0</v>
      </c>
      <c r="AM2">
        <f>IF($O2=2,1,0)</f>
        <v>0</v>
      </c>
      <c r="AN2">
        <f>IF($O2=3,1,0)</f>
        <v>0</v>
      </c>
      <c r="AO2">
        <f>IF($O2=4,1,0)</f>
        <v>0</v>
      </c>
      <c r="AP2" s="138">
        <f>(AL252+AM252)/250+(AN252+AO252)/(250*2)</f>
        <v>0.39999999999999997</v>
      </c>
      <c r="AQ2" s="27">
        <f>($V$2+$AA$2+$AF$2+$AK$2+$AP$2)/5</f>
        <v>0.5696</v>
      </c>
      <c r="AS2">
        <f t="shared" ref="AS2:AS65" si="0">IF(O2=5,1,0)</f>
        <v>0</v>
      </c>
      <c r="AT2">
        <f t="shared" ref="AT2:AT65" si="1">IF(O2=6,1,0)</f>
        <v>1</v>
      </c>
    </row>
    <row r="3" spans="1:301" x14ac:dyDescent="0.25">
      <c r="A3" s="97" t="s">
        <v>43</v>
      </c>
      <c r="B3" s="97" t="s">
        <v>44</v>
      </c>
      <c r="C3" s="36">
        <v>876</v>
      </c>
      <c r="D3" s="97" t="s">
        <v>45</v>
      </c>
      <c r="E3" s="98">
        <v>1</v>
      </c>
      <c r="F3" s="36">
        <v>13</v>
      </c>
      <c r="G3" s="36">
        <v>3</v>
      </c>
      <c r="H3" s="36">
        <v>1</v>
      </c>
      <c r="I3" s="36">
        <v>2</v>
      </c>
      <c r="J3" s="36">
        <v>2</v>
      </c>
      <c r="K3" s="36">
        <v>1</v>
      </c>
      <c r="L3" s="36">
        <v>2</v>
      </c>
      <c r="M3" s="36">
        <v>2</v>
      </c>
      <c r="N3" s="36">
        <v>1</v>
      </c>
      <c r="O3" s="36">
        <v>1</v>
      </c>
      <c r="P3" s="2">
        <v>2</v>
      </c>
      <c r="Q3" s="2" t="s">
        <v>18</v>
      </c>
      <c r="R3">
        <f t="shared" ref="R3:R66" si="2">IF(I3=1,1,0)</f>
        <v>0</v>
      </c>
      <c r="S3">
        <f t="shared" ref="S3:S66" si="3">IF(H3=1,1,0)</f>
        <v>1</v>
      </c>
      <c r="T3">
        <f t="shared" ref="T3:T66" si="4">IF(I3=2,1,0)</f>
        <v>1</v>
      </c>
      <c r="U3">
        <f t="shared" ref="U3:U66" si="5">IF(H3=2,1,0)</f>
        <v>0</v>
      </c>
      <c r="V3" s="138"/>
      <c r="W3">
        <f t="shared" ref="W3:W66" si="6">IF(J3=1,1,0)</f>
        <v>0</v>
      </c>
      <c r="X3">
        <f t="shared" ref="X3:X66" si="7">IF(J3=2,1,0)</f>
        <v>1</v>
      </c>
      <c r="Y3">
        <f t="shared" ref="Y3:Y66" si="8">IF(K3=1,1,0)</f>
        <v>1</v>
      </c>
      <c r="Z3">
        <f t="shared" ref="Z3:Z66" si="9">IF(K3=2,1,0)</f>
        <v>0</v>
      </c>
      <c r="AA3" s="138"/>
      <c r="AB3">
        <f t="shared" ref="AB3:AB66" si="10">IF(L3=1,1,0)</f>
        <v>0</v>
      </c>
      <c r="AC3">
        <f t="shared" ref="AC3:AC66" si="11">IF(L3=2,1,0)</f>
        <v>1</v>
      </c>
      <c r="AD3">
        <f t="shared" ref="AD3:AD66" si="12">IF(M3=1,1,0)</f>
        <v>0</v>
      </c>
      <c r="AE3">
        <f t="shared" ref="AE3:AE66" si="13">IF(M3=1,1,0)</f>
        <v>0</v>
      </c>
      <c r="AF3" s="138"/>
      <c r="AG3">
        <f t="shared" ref="AG3:AG66" si="14">IF($N3=1,1,0)</f>
        <v>1</v>
      </c>
      <c r="AH3">
        <f t="shared" ref="AH3:AH66" si="15">IF($N3=2,1,0)</f>
        <v>0</v>
      </c>
      <c r="AI3">
        <f t="shared" ref="AI3:AI66" si="16">IF($N3=3,1,0)</f>
        <v>0</v>
      </c>
      <c r="AJ3">
        <f t="shared" ref="AJ3:AJ66" si="17">IF($N3=4,1,0)</f>
        <v>0</v>
      </c>
      <c r="AK3" s="138"/>
      <c r="AL3">
        <f t="shared" ref="AL3:AL66" si="18">IF($O3=1,1,0)</f>
        <v>1</v>
      </c>
      <c r="AM3">
        <f t="shared" ref="AM3:AM66" si="19">IF($O3=2,1,0)</f>
        <v>0</v>
      </c>
      <c r="AN3">
        <f t="shared" ref="AN3:AN66" si="20">IF($O3=3,1,0)</f>
        <v>0</v>
      </c>
      <c r="AO3">
        <f t="shared" ref="AO3:AO66" si="21">IF($O3=4,1,0)</f>
        <v>0</v>
      </c>
      <c r="AP3" s="138"/>
      <c r="AS3">
        <f t="shared" si="0"/>
        <v>0</v>
      </c>
      <c r="AT3">
        <f t="shared" si="1"/>
        <v>0</v>
      </c>
    </row>
    <row r="4" spans="1:301" x14ac:dyDescent="0.25">
      <c r="A4" s="97" t="s">
        <v>161</v>
      </c>
      <c r="B4" s="97" t="s">
        <v>162</v>
      </c>
      <c r="C4" s="36">
        <v>848</v>
      </c>
      <c r="D4" s="97" t="s">
        <v>163</v>
      </c>
      <c r="E4" s="98">
        <v>1</v>
      </c>
      <c r="F4" s="36">
        <v>3</v>
      </c>
      <c r="G4" s="36">
        <v>4</v>
      </c>
      <c r="H4" s="36">
        <v>1</v>
      </c>
      <c r="I4" s="36">
        <v>3</v>
      </c>
      <c r="J4" s="36">
        <v>1</v>
      </c>
      <c r="K4" s="36">
        <v>2</v>
      </c>
      <c r="L4" s="36">
        <v>1</v>
      </c>
      <c r="M4" s="36">
        <v>2</v>
      </c>
      <c r="N4" s="36">
        <v>3</v>
      </c>
      <c r="O4" s="36">
        <v>4</v>
      </c>
      <c r="P4" s="2">
        <v>1</v>
      </c>
      <c r="Q4" s="1" t="s">
        <v>28</v>
      </c>
      <c r="R4">
        <f t="shared" si="2"/>
        <v>0</v>
      </c>
      <c r="S4">
        <f t="shared" si="3"/>
        <v>1</v>
      </c>
      <c r="T4">
        <f t="shared" si="4"/>
        <v>0</v>
      </c>
      <c r="U4">
        <f t="shared" si="5"/>
        <v>0</v>
      </c>
      <c r="V4" s="138"/>
      <c r="W4">
        <f t="shared" si="6"/>
        <v>1</v>
      </c>
      <c r="X4">
        <f t="shared" si="7"/>
        <v>0</v>
      </c>
      <c r="Y4">
        <f t="shared" si="8"/>
        <v>0</v>
      </c>
      <c r="Z4">
        <f t="shared" si="9"/>
        <v>1</v>
      </c>
      <c r="AA4" s="138"/>
      <c r="AB4">
        <f t="shared" si="10"/>
        <v>1</v>
      </c>
      <c r="AC4">
        <f t="shared" si="11"/>
        <v>0</v>
      </c>
      <c r="AD4">
        <f t="shared" si="12"/>
        <v>0</v>
      </c>
      <c r="AE4">
        <f t="shared" si="13"/>
        <v>0</v>
      </c>
      <c r="AF4" s="138"/>
      <c r="AG4">
        <f t="shared" si="14"/>
        <v>0</v>
      </c>
      <c r="AH4">
        <f t="shared" si="15"/>
        <v>0</v>
      </c>
      <c r="AI4">
        <f t="shared" si="16"/>
        <v>1</v>
      </c>
      <c r="AJ4">
        <f t="shared" si="17"/>
        <v>0</v>
      </c>
      <c r="AK4" s="138"/>
      <c r="AL4">
        <f t="shared" si="18"/>
        <v>0</v>
      </c>
      <c r="AM4">
        <f t="shared" si="19"/>
        <v>0</v>
      </c>
      <c r="AN4">
        <f t="shared" si="20"/>
        <v>0</v>
      </c>
      <c r="AO4">
        <f t="shared" si="21"/>
        <v>1</v>
      </c>
      <c r="AP4" s="138"/>
      <c r="AS4">
        <f t="shared" si="0"/>
        <v>0</v>
      </c>
      <c r="AT4">
        <f t="shared" si="1"/>
        <v>0</v>
      </c>
    </row>
    <row r="5" spans="1:301" x14ac:dyDescent="0.25">
      <c r="A5" s="97" t="s">
        <v>165</v>
      </c>
      <c r="B5" s="97" t="s">
        <v>166</v>
      </c>
      <c r="C5" s="36">
        <v>659</v>
      </c>
      <c r="D5" s="97" t="s">
        <v>167</v>
      </c>
      <c r="E5" s="98">
        <v>1</v>
      </c>
      <c r="F5" s="36">
        <v>1</v>
      </c>
      <c r="G5" s="36">
        <v>4</v>
      </c>
      <c r="H5" s="36">
        <v>3</v>
      </c>
      <c r="I5" s="36">
        <v>2</v>
      </c>
      <c r="J5" s="36">
        <v>3</v>
      </c>
      <c r="K5" s="36">
        <v>2</v>
      </c>
      <c r="L5" s="36">
        <v>1</v>
      </c>
      <c r="M5" s="36">
        <v>1</v>
      </c>
      <c r="N5" s="36">
        <v>3</v>
      </c>
      <c r="O5" s="36">
        <v>5</v>
      </c>
      <c r="P5" s="2">
        <v>2</v>
      </c>
      <c r="Q5" s="2" t="s">
        <v>18</v>
      </c>
      <c r="R5">
        <f t="shared" si="2"/>
        <v>0</v>
      </c>
      <c r="S5">
        <f t="shared" si="3"/>
        <v>0</v>
      </c>
      <c r="T5">
        <f t="shared" si="4"/>
        <v>1</v>
      </c>
      <c r="U5">
        <f t="shared" si="5"/>
        <v>0</v>
      </c>
      <c r="V5" s="138"/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1</v>
      </c>
      <c r="AA5" s="138"/>
      <c r="AB5">
        <f t="shared" si="10"/>
        <v>1</v>
      </c>
      <c r="AC5">
        <f t="shared" si="11"/>
        <v>0</v>
      </c>
      <c r="AD5">
        <f t="shared" si="12"/>
        <v>1</v>
      </c>
      <c r="AE5">
        <f t="shared" si="13"/>
        <v>1</v>
      </c>
      <c r="AF5" s="138"/>
      <c r="AG5">
        <f t="shared" si="14"/>
        <v>0</v>
      </c>
      <c r="AH5">
        <f t="shared" si="15"/>
        <v>0</v>
      </c>
      <c r="AI5">
        <f t="shared" si="16"/>
        <v>1</v>
      </c>
      <c r="AJ5">
        <f t="shared" si="17"/>
        <v>0</v>
      </c>
      <c r="AK5" s="138"/>
      <c r="AL5">
        <f t="shared" si="18"/>
        <v>0</v>
      </c>
      <c r="AM5">
        <f t="shared" si="19"/>
        <v>0</v>
      </c>
      <c r="AN5">
        <f t="shared" si="20"/>
        <v>0</v>
      </c>
      <c r="AO5">
        <f t="shared" si="21"/>
        <v>0</v>
      </c>
      <c r="AP5" s="138"/>
      <c r="AS5">
        <f t="shared" si="0"/>
        <v>1</v>
      </c>
      <c r="AT5">
        <f t="shared" si="1"/>
        <v>0</v>
      </c>
    </row>
    <row r="6" spans="1:301" x14ac:dyDescent="0.25">
      <c r="A6" s="97" t="s">
        <v>195</v>
      </c>
      <c r="B6" s="97" t="s">
        <v>196</v>
      </c>
      <c r="C6" s="36">
        <v>884</v>
      </c>
      <c r="D6" s="97" t="s">
        <v>197</v>
      </c>
      <c r="E6" s="98">
        <v>1</v>
      </c>
      <c r="F6" s="36">
        <v>8</v>
      </c>
      <c r="G6" s="36">
        <v>4</v>
      </c>
      <c r="H6" s="36">
        <v>3</v>
      </c>
      <c r="I6" s="36">
        <v>1</v>
      </c>
      <c r="J6" s="36">
        <v>1</v>
      </c>
      <c r="K6" s="36">
        <v>2</v>
      </c>
      <c r="L6" s="36">
        <v>1</v>
      </c>
      <c r="M6" s="36">
        <v>3</v>
      </c>
      <c r="N6" s="36">
        <v>3</v>
      </c>
      <c r="O6" s="36">
        <v>6</v>
      </c>
      <c r="P6" s="2">
        <v>2</v>
      </c>
      <c r="Q6" s="2" t="s">
        <v>18</v>
      </c>
      <c r="R6">
        <f t="shared" si="2"/>
        <v>1</v>
      </c>
      <c r="S6">
        <f t="shared" si="3"/>
        <v>0</v>
      </c>
      <c r="T6">
        <f t="shared" si="4"/>
        <v>0</v>
      </c>
      <c r="U6">
        <f t="shared" si="5"/>
        <v>0</v>
      </c>
      <c r="V6" s="138"/>
      <c r="W6">
        <f t="shared" si="6"/>
        <v>1</v>
      </c>
      <c r="X6">
        <f t="shared" si="7"/>
        <v>0</v>
      </c>
      <c r="Y6">
        <f t="shared" si="8"/>
        <v>0</v>
      </c>
      <c r="Z6">
        <f t="shared" si="9"/>
        <v>1</v>
      </c>
      <c r="AA6" s="138"/>
      <c r="AB6">
        <f t="shared" si="10"/>
        <v>1</v>
      </c>
      <c r="AC6">
        <f t="shared" si="11"/>
        <v>0</v>
      </c>
      <c r="AD6">
        <f t="shared" si="12"/>
        <v>0</v>
      </c>
      <c r="AE6">
        <f t="shared" si="13"/>
        <v>0</v>
      </c>
      <c r="AF6" s="138"/>
      <c r="AG6">
        <f t="shared" si="14"/>
        <v>0</v>
      </c>
      <c r="AH6">
        <f t="shared" si="15"/>
        <v>0</v>
      </c>
      <c r="AI6">
        <f t="shared" si="16"/>
        <v>1</v>
      </c>
      <c r="AJ6">
        <f t="shared" si="17"/>
        <v>0</v>
      </c>
      <c r="AK6" s="138"/>
      <c r="AL6">
        <f t="shared" si="18"/>
        <v>0</v>
      </c>
      <c r="AM6">
        <f t="shared" si="19"/>
        <v>0</v>
      </c>
      <c r="AN6">
        <f t="shared" si="20"/>
        <v>0</v>
      </c>
      <c r="AO6">
        <f t="shared" si="21"/>
        <v>0</v>
      </c>
      <c r="AP6" s="138"/>
      <c r="AS6">
        <f t="shared" si="0"/>
        <v>0</v>
      </c>
      <c r="AT6">
        <f t="shared" si="1"/>
        <v>1</v>
      </c>
    </row>
    <row r="7" spans="1:301" x14ac:dyDescent="0.25">
      <c r="A7" s="97" t="s">
        <v>199</v>
      </c>
      <c r="B7" s="97" t="s">
        <v>200</v>
      </c>
      <c r="C7" s="36">
        <v>1513</v>
      </c>
      <c r="D7" s="97" t="s">
        <v>201</v>
      </c>
      <c r="E7" s="98">
        <v>1</v>
      </c>
      <c r="F7" s="36">
        <v>2</v>
      </c>
      <c r="G7" s="36">
        <v>2</v>
      </c>
      <c r="H7" s="36">
        <v>2</v>
      </c>
      <c r="I7" s="36">
        <v>2</v>
      </c>
      <c r="J7" s="36">
        <v>2</v>
      </c>
      <c r="K7" s="36">
        <v>2</v>
      </c>
      <c r="L7" s="36">
        <v>2</v>
      </c>
      <c r="M7" s="36">
        <v>2</v>
      </c>
      <c r="N7" s="36">
        <v>1</v>
      </c>
      <c r="O7" s="36">
        <v>1</v>
      </c>
      <c r="P7" s="2">
        <v>1</v>
      </c>
      <c r="Q7" s="1" t="s">
        <v>38</v>
      </c>
      <c r="R7">
        <f t="shared" si="2"/>
        <v>0</v>
      </c>
      <c r="S7">
        <f t="shared" si="3"/>
        <v>0</v>
      </c>
      <c r="T7">
        <f t="shared" si="4"/>
        <v>1</v>
      </c>
      <c r="U7">
        <f t="shared" si="5"/>
        <v>1</v>
      </c>
      <c r="V7" s="138"/>
      <c r="W7">
        <f t="shared" si="6"/>
        <v>0</v>
      </c>
      <c r="X7">
        <f t="shared" si="7"/>
        <v>1</v>
      </c>
      <c r="Y7">
        <f t="shared" si="8"/>
        <v>0</v>
      </c>
      <c r="Z7">
        <f t="shared" si="9"/>
        <v>1</v>
      </c>
      <c r="AA7" s="138"/>
      <c r="AB7">
        <f t="shared" si="10"/>
        <v>0</v>
      </c>
      <c r="AC7">
        <f t="shared" si="11"/>
        <v>1</v>
      </c>
      <c r="AD7">
        <f t="shared" si="12"/>
        <v>0</v>
      </c>
      <c r="AE7">
        <f t="shared" si="13"/>
        <v>0</v>
      </c>
      <c r="AF7" s="138"/>
      <c r="AG7">
        <f t="shared" si="14"/>
        <v>1</v>
      </c>
      <c r="AH7">
        <f t="shared" si="15"/>
        <v>0</v>
      </c>
      <c r="AI7">
        <f t="shared" si="16"/>
        <v>0</v>
      </c>
      <c r="AJ7">
        <f t="shared" si="17"/>
        <v>0</v>
      </c>
      <c r="AK7" s="138"/>
      <c r="AL7">
        <f t="shared" si="18"/>
        <v>1</v>
      </c>
      <c r="AM7">
        <f t="shared" si="19"/>
        <v>0</v>
      </c>
      <c r="AN7">
        <f t="shared" si="20"/>
        <v>0</v>
      </c>
      <c r="AO7">
        <f t="shared" si="21"/>
        <v>0</v>
      </c>
      <c r="AP7" s="138"/>
      <c r="AS7">
        <f t="shared" si="0"/>
        <v>0</v>
      </c>
      <c r="AT7">
        <f t="shared" si="1"/>
        <v>0</v>
      </c>
    </row>
    <row r="8" spans="1:301" x14ac:dyDescent="0.25">
      <c r="A8" s="97" t="s">
        <v>217</v>
      </c>
      <c r="B8" s="97" t="s">
        <v>218</v>
      </c>
      <c r="C8" s="36">
        <v>917</v>
      </c>
      <c r="D8" s="97" t="s">
        <v>219</v>
      </c>
      <c r="E8" s="98">
        <v>1</v>
      </c>
      <c r="F8" s="36">
        <v>9</v>
      </c>
      <c r="G8" s="36">
        <v>3</v>
      </c>
      <c r="H8" s="36">
        <v>3</v>
      </c>
      <c r="I8" s="36">
        <v>99</v>
      </c>
      <c r="J8" s="36">
        <v>1</v>
      </c>
      <c r="K8" s="36">
        <v>1</v>
      </c>
      <c r="L8" s="36">
        <v>1</v>
      </c>
      <c r="M8" s="36">
        <v>99</v>
      </c>
      <c r="N8" s="36">
        <v>1</v>
      </c>
      <c r="O8" s="36">
        <v>2</v>
      </c>
      <c r="P8" s="2">
        <v>1</v>
      </c>
      <c r="Q8" s="1" t="s">
        <v>42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0</v>
      </c>
      <c r="V8" s="138"/>
      <c r="W8">
        <f t="shared" si="6"/>
        <v>1</v>
      </c>
      <c r="X8">
        <f t="shared" si="7"/>
        <v>0</v>
      </c>
      <c r="Y8">
        <f t="shared" si="8"/>
        <v>1</v>
      </c>
      <c r="Z8">
        <f t="shared" si="9"/>
        <v>0</v>
      </c>
      <c r="AA8" s="138"/>
      <c r="AB8">
        <f t="shared" si="10"/>
        <v>1</v>
      </c>
      <c r="AC8">
        <f t="shared" si="11"/>
        <v>0</v>
      </c>
      <c r="AD8">
        <f t="shared" si="12"/>
        <v>0</v>
      </c>
      <c r="AE8">
        <f t="shared" si="13"/>
        <v>0</v>
      </c>
      <c r="AF8" s="138"/>
      <c r="AG8">
        <f t="shared" si="14"/>
        <v>1</v>
      </c>
      <c r="AH8">
        <f t="shared" si="15"/>
        <v>0</v>
      </c>
      <c r="AI8">
        <f t="shared" si="16"/>
        <v>0</v>
      </c>
      <c r="AJ8">
        <f t="shared" si="17"/>
        <v>0</v>
      </c>
      <c r="AK8" s="138"/>
      <c r="AL8">
        <f t="shared" si="18"/>
        <v>0</v>
      </c>
      <c r="AM8">
        <f t="shared" si="19"/>
        <v>1</v>
      </c>
      <c r="AN8">
        <f t="shared" si="20"/>
        <v>0</v>
      </c>
      <c r="AO8">
        <f t="shared" si="21"/>
        <v>0</v>
      </c>
      <c r="AP8" s="138"/>
      <c r="AS8">
        <f t="shared" si="0"/>
        <v>0</v>
      </c>
      <c r="AT8">
        <f t="shared" si="1"/>
        <v>0</v>
      </c>
    </row>
    <row r="9" spans="1:301" x14ac:dyDescent="0.25">
      <c r="A9" s="97" t="s">
        <v>248</v>
      </c>
      <c r="B9" s="97" t="s">
        <v>249</v>
      </c>
      <c r="C9" s="36">
        <v>1179</v>
      </c>
      <c r="D9" s="97" t="s">
        <v>250</v>
      </c>
      <c r="E9" s="98">
        <v>1</v>
      </c>
      <c r="F9" s="36">
        <v>2</v>
      </c>
      <c r="G9" s="36">
        <v>4</v>
      </c>
      <c r="H9" s="36">
        <v>3</v>
      </c>
      <c r="I9" s="36">
        <v>99</v>
      </c>
      <c r="J9" s="36">
        <v>2</v>
      </c>
      <c r="K9" s="36">
        <v>2</v>
      </c>
      <c r="L9" s="36">
        <v>1</v>
      </c>
      <c r="M9" s="36">
        <v>2</v>
      </c>
      <c r="N9" s="36">
        <v>3</v>
      </c>
      <c r="O9" s="36">
        <v>5</v>
      </c>
      <c r="P9" s="2">
        <v>1</v>
      </c>
      <c r="Q9" s="1" t="s">
        <v>46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 s="138"/>
      <c r="W9">
        <f t="shared" si="6"/>
        <v>0</v>
      </c>
      <c r="X9">
        <f t="shared" si="7"/>
        <v>1</v>
      </c>
      <c r="Y9">
        <f t="shared" si="8"/>
        <v>0</v>
      </c>
      <c r="Z9">
        <f t="shared" si="9"/>
        <v>1</v>
      </c>
      <c r="AA9" s="138"/>
      <c r="AB9">
        <f t="shared" si="10"/>
        <v>1</v>
      </c>
      <c r="AC9">
        <f t="shared" si="11"/>
        <v>0</v>
      </c>
      <c r="AD9">
        <f t="shared" si="12"/>
        <v>0</v>
      </c>
      <c r="AE9">
        <f t="shared" si="13"/>
        <v>0</v>
      </c>
      <c r="AF9" s="138"/>
      <c r="AG9">
        <f t="shared" si="14"/>
        <v>0</v>
      </c>
      <c r="AH9">
        <f t="shared" si="15"/>
        <v>0</v>
      </c>
      <c r="AI9">
        <f t="shared" si="16"/>
        <v>1</v>
      </c>
      <c r="AJ9">
        <f t="shared" si="17"/>
        <v>0</v>
      </c>
      <c r="AK9" s="138"/>
      <c r="AL9">
        <f t="shared" si="18"/>
        <v>0</v>
      </c>
      <c r="AM9">
        <f t="shared" si="19"/>
        <v>0</v>
      </c>
      <c r="AN9">
        <f t="shared" si="20"/>
        <v>0</v>
      </c>
      <c r="AO9">
        <f t="shared" si="21"/>
        <v>0</v>
      </c>
      <c r="AP9" s="138"/>
      <c r="AS9">
        <f t="shared" si="0"/>
        <v>1</v>
      </c>
      <c r="AT9">
        <f t="shared" si="1"/>
        <v>0</v>
      </c>
    </row>
    <row r="10" spans="1:301" x14ac:dyDescent="0.25">
      <c r="A10" s="97" t="s">
        <v>261</v>
      </c>
      <c r="B10" s="97" t="s">
        <v>262</v>
      </c>
      <c r="C10" s="36">
        <v>585</v>
      </c>
      <c r="D10" s="97" t="s">
        <v>263</v>
      </c>
      <c r="E10" s="98">
        <v>1</v>
      </c>
      <c r="F10" s="36">
        <v>5</v>
      </c>
      <c r="G10" s="36">
        <v>4</v>
      </c>
      <c r="H10" s="36">
        <v>1</v>
      </c>
      <c r="I10" s="36">
        <v>1</v>
      </c>
      <c r="J10" s="36">
        <v>3</v>
      </c>
      <c r="K10" s="36">
        <v>1</v>
      </c>
      <c r="L10" s="36">
        <v>3</v>
      </c>
      <c r="M10" s="36">
        <v>2</v>
      </c>
      <c r="N10" s="36">
        <v>1</v>
      </c>
      <c r="O10" s="36">
        <v>1</v>
      </c>
      <c r="P10" s="2">
        <v>2</v>
      </c>
      <c r="Q10" s="2" t="s">
        <v>18</v>
      </c>
      <c r="R10">
        <f t="shared" si="2"/>
        <v>1</v>
      </c>
      <c r="S10">
        <f t="shared" si="3"/>
        <v>1</v>
      </c>
      <c r="T10">
        <f t="shared" si="4"/>
        <v>0</v>
      </c>
      <c r="U10">
        <f t="shared" si="5"/>
        <v>0</v>
      </c>
      <c r="V10" s="138"/>
      <c r="W10">
        <f t="shared" si="6"/>
        <v>0</v>
      </c>
      <c r="X10">
        <f t="shared" si="7"/>
        <v>0</v>
      </c>
      <c r="Y10">
        <f t="shared" si="8"/>
        <v>1</v>
      </c>
      <c r="Z10">
        <f t="shared" si="9"/>
        <v>0</v>
      </c>
      <c r="AA10" s="138"/>
      <c r="AB10">
        <f t="shared" si="10"/>
        <v>0</v>
      </c>
      <c r="AC10">
        <f t="shared" si="11"/>
        <v>0</v>
      </c>
      <c r="AD10">
        <f t="shared" si="12"/>
        <v>0</v>
      </c>
      <c r="AE10">
        <f t="shared" si="13"/>
        <v>0</v>
      </c>
      <c r="AF10" s="138"/>
      <c r="AG10">
        <f t="shared" si="14"/>
        <v>1</v>
      </c>
      <c r="AH10">
        <f t="shared" si="15"/>
        <v>0</v>
      </c>
      <c r="AI10">
        <f t="shared" si="16"/>
        <v>0</v>
      </c>
      <c r="AJ10">
        <f t="shared" si="17"/>
        <v>0</v>
      </c>
      <c r="AK10" s="138"/>
      <c r="AL10">
        <f t="shared" si="18"/>
        <v>1</v>
      </c>
      <c r="AM10">
        <f t="shared" si="19"/>
        <v>0</v>
      </c>
      <c r="AN10">
        <f t="shared" si="20"/>
        <v>0</v>
      </c>
      <c r="AO10">
        <f t="shared" si="21"/>
        <v>0</v>
      </c>
      <c r="AP10" s="138"/>
      <c r="AS10">
        <f t="shared" si="0"/>
        <v>0</v>
      </c>
      <c r="AT10">
        <f t="shared" si="1"/>
        <v>0</v>
      </c>
    </row>
    <row r="11" spans="1:301" x14ac:dyDescent="0.25">
      <c r="A11" s="97" t="s">
        <v>268</v>
      </c>
      <c r="B11" s="97" t="s">
        <v>269</v>
      </c>
      <c r="C11" s="36">
        <v>621</v>
      </c>
      <c r="D11" s="97" t="s">
        <v>270</v>
      </c>
      <c r="E11" s="98">
        <v>1</v>
      </c>
      <c r="F11" s="36">
        <v>4</v>
      </c>
      <c r="G11" s="36">
        <v>4</v>
      </c>
      <c r="H11" s="36">
        <v>2</v>
      </c>
      <c r="I11" s="36">
        <v>2</v>
      </c>
      <c r="J11" s="36">
        <v>2</v>
      </c>
      <c r="K11" s="36">
        <v>1</v>
      </c>
      <c r="L11" s="36">
        <v>2</v>
      </c>
      <c r="M11" s="36">
        <v>2</v>
      </c>
      <c r="N11" s="36">
        <v>3</v>
      </c>
      <c r="O11" s="36">
        <v>6</v>
      </c>
      <c r="P11" s="2">
        <v>1</v>
      </c>
      <c r="Q11" s="1" t="s">
        <v>53</v>
      </c>
      <c r="R11">
        <f t="shared" si="2"/>
        <v>0</v>
      </c>
      <c r="S11">
        <f t="shared" si="3"/>
        <v>0</v>
      </c>
      <c r="T11">
        <f t="shared" si="4"/>
        <v>1</v>
      </c>
      <c r="U11">
        <f t="shared" si="5"/>
        <v>1</v>
      </c>
      <c r="V11" s="138"/>
      <c r="W11">
        <f t="shared" si="6"/>
        <v>0</v>
      </c>
      <c r="X11">
        <f t="shared" si="7"/>
        <v>1</v>
      </c>
      <c r="Y11">
        <f t="shared" si="8"/>
        <v>1</v>
      </c>
      <c r="Z11">
        <f t="shared" si="9"/>
        <v>0</v>
      </c>
      <c r="AA11" s="138"/>
      <c r="AB11">
        <f t="shared" si="10"/>
        <v>0</v>
      </c>
      <c r="AC11">
        <f t="shared" si="11"/>
        <v>1</v>
      </c>
      <c r="AD11">
        <f t="shared" si="12"/>
        <v>0</v>
      </c>
      <c r="AE11">
        <f t="shared" si="13"/>
        <v>0</v>
      </c>
      <c r="AF11" s="138"/>
      <c r="AG11">
        <f t="shared" si="14"/>
        <v>0</v>
      </c>
      <c r="AH11">
        <f t="shared" si="15"/>
        <v>0</v>
      </c>
      <c r="AI11">
        <f t="shared" si="16"/>
        <v>1</v>
      </c>
      <c r="AJ11">
        <f t="shared" si="17"/>
        <v>0</v>
      </c>
      <c r="AK11" s="138"/>
      <c r="AL11">
        <f t="shared" si="18"/>
        <v>0</v>
      </c>
      <c r="AM11">
        <f t="shared" si="19"/>
        <v>0</v>
      </c>
      <c r="AN11">
        <f t="shared" si="20"/>
        <v>0</v>
      </c>
      <c r="AO11">
        <f t="shared" si="21"/>
        <v>0</v>
      </c>
      <c r="AP11" s="138"/>
      <c r="AS11">
        <f t="shared" si="0"/>
        <v>0</v>
      </c>
      <c r="AT11">
        <f t="shared" si="1"/>
        <v>1</v>
      </c>
    </row>
    <row r="12" spans="1:301" x14ac:dyDescent="0.25">
      <c r="A12" s="97" t="s">
        <v>271</v>
      </c>
      <c r="B12" s="97" t="s">
        <v>272</v>
      </c>
      <c r="C12" s="36">
        <v>567</v>
      </c>
      <c r="D12" s="97" t="s">
        <v>273</v>
      </c>
      <c r="E12" s="98">
        <v>1</v>
      </c>
      <c r="F12" s="36">
        <v>1</v>
      </c>
      <c r="G12" s="36">
        <v>4</v>
      </c>
      <c r="H12" s="36">
        <v>3</v>
      </c>
      <c r="I12" s="36">
        <v>2</v>
      </c>
      <c r="J12" s="36">
        <v>2</v>
      </c>
      <c r="K12" s="36">
        <v>3</v>
      </c>
      <c r="L12" s="36">
        <v>1</v>
      </c>
      <c r="M12" s="36">
        <v>1</v>
      </c>
      <c r="N12" s="36">
        <v>1</v>
      </c>
      <c r="O12" s="36">
        <v>5</v>
      </c>
      <c r="P12" s="2">
        <v>1</v>
      </c>
      <c r="Q12" s="1" t="s">
        <v>57</v>
      </c>
      <c r="R12">
        <f t="shared" si="2"/>
        <v>0</v>
      </c>
      <c r="S12">
        <f t="shared" si="3"/>
        <v>0</v>
      </c>
      <c r="T12">
        <f t="shared" si="4"/>
        <v>1</v>
      </c>
      <c r="U12">
        <f t="shared" si="5"/>
        <v>0</v>
      </c>
      <c r="V12" s="138"/>
      <c r="W12">
        <f t="shared" si="6"/>
        <v>0</v>
      </c>
      <c r="X12">
        <f t="shared" si="7"/>
        <v>1</v>
      </c>
      <c r="Y12">
        <f t="shared" si="8"/>
        <v>0</v>
      </c>
      <c r="Z12">
        <f t="shared" si="9"/>
        <v>0</v>
      </c>
      <c r="AA12" s="138"/>
      <c r="AB12">
        <f t="shared" si="10"/>
        <v>1</v>
      </c>
      <c r="AC12">
        <f t="shared" si="11"/>
        <v>0</v>
      </c>
      <c r="AD12">
        <f t="shared" si="12"/>
        <v>1</v>
      </c>
      <c r="AE12">
        <f t="shared" si="13"/>
        <v>1</v>
      </c>
      <c r="AF12" s="138"/>
      <c r="AG12">
        <f t="shared" si="14"/>
        <v>1</v>
      </c>
      <c r="AH12">
        <f t="shared" si="15"/>
        <v>0</v>
      </c>
      <c r="AI12">
        <f t="shared" si="16"/>
        <v>0</v>
      </c>
      <c r="AJ12">
        <f t="shared" si="17"/>
        <v>0</v>
      </c>
      <c r="AK12" s="138"/>
      <c r="AL12">
        <f t="shared" si="18"/>
        <v>0</v>
      </c>
      <c r="AM12">
        <f t="shared" si="19"/>
        <v>0</v>
      </c>
      <c r="AN12">
        <f t="shared" si="20"/>
        <v>0</v>
      </c>
      <c r="AO12">
        <f t="shared" si="21"/>
        <v>0</v>
      </c>
      <c r="AP12" s="138"/>
      <c r="AS12">
        <f t="shared" si="0"/>
        <v>1</v>
      </c>
      <c r="AT12">
        <f t="shared" si="1"/>
        <v>0</v>
      </c>
    </row>
    <row r="13" spans="1:301" x14ac:dyDescent="0.25">
      <c r="A13" s="97" t="s">
        <v>305</v>
      </c>
      <c r="B13" s="97" t="s">
        <v>306</v>
      </c>
      <c r="C13" s="36">
        <v>826</v>
      </c>
      <c r="D13" s="97" t="s">
        <v>307</v>
      </c>
      <c r="E13" s="98">
        <v>1</v>
      </c>
      <c r="F13" s="36">
        <v>1</v>
      </c>
      <c r="G13" s="36">
        <v>3</v>
      </c>
      <c r="H13" s="36">
        <v>1</v>
      </c>
      <c r="I13" s="36">
        <v>2</v>
      </c>
      <c r="J13" s="36">
        <v>2</v>
      </c>
      <c r="K13" s="36">
        <v>1</v>
      </c>
      <c r="L13" s="36">
        <v>3</v>
      </c>
      <c r="M13" s="36">
        <v>1</v>
      </c>
      <c r="N13" s="36">
        <v>3</v>
      </c>
      <c r="O13" s="36">
        <v>1</v>
      </c>
      <c r="P13" s="2">
        <v>1</v>
      </c>
      <c r="Q13" s="1" t="s">
        <v>61</v>
      </c>
      <c r="R13">
        <f t="shared" si="2"/>
        <v>0</v>
      </c>
      <c r="S13">
        <f t="shared" si="3"/>
        <v>1</v>
      </c>
      <c r="T13">
        <f t="shared" si="4"/>
        <v>1</v>
      </c>
      <c r="U13">
        <f t="shared" si="5"/>
        <v>0</v>
      </c>
      <c r="V13" s="138"/>
      <c r="W13">
        <f t="shared" si="6"/>
        <v>0</v>
      </c>
      <c r="X13">
        <f t="shared" si="7"/>
        <v>1</v>
      </c>
      <c r="Y13">
        <f t="shared" si="8"/>
        <v>1</v>
      </c>
      <c r="Z13">
        <f t="shared" si="9"/>
        <v>0</v>
      </c>
      <c r="AA13" s="138"/>
      <c r="AB13">
        <f t="shared" si="10"/>
        <v>0</v>
      </c>
      <c r="AC13">
        <f t="shared" si="11"/>
        <v>0</v>
      </c>
      <c r="AD13">
        <f t="shared" si="12"/>
        <v>1</v>
      </c>
      <c r="AE13">
        <f t="shared" si="13"/>
        <v>1</v>
      </c>
      <c r="AF13" s="138"/>
      <c r="AG13">
        <f t="shared" si="14"/>
        <v>0</v>
      </c>
      <c r="AH13">
        <f t="shared" si="15"/>
        <v>0</v>
      </c>
      <c r="AI13">
        <f t="shared" si="16"/>
        <v>1</v>
      </c>
      <c r="AJ13">
        <f t="shared" si="17"/>
        <v>0</v>
      </c>
      <c r="AK13" s="138"/>
      <c r="AL13">
        <f t="shared" si="18"/>
        <v>1</v>
      </c>
      <c r="AM13">
        <f t="shared" si="19"/>
        <v>0</v>
      </c>
      <c r="AN13">
        <f t="shared" si="20"/>
        <v>0</v>
      </c>
      <c r="AO13">
        <f t="shared" si="21"/>
        <v>0</v>
      </c>
      <c r="AP13" s="138"/>
      <c r="AS13">
        <f t="shared" si="0"/>
        <v>0</v>
      </c>
      <c r="AT13">
        <f t="shared" si="1"/>
        <v>0</v>
      </c>
    </row>
    <row r="14" spans="1:301" x14ac:dyDescent="0.25">
      <c r="A14" s="97" t="s">
        <v>320</v>
      </c>
      <c r="B14" s="97" t="s">
        <v>321</v>
      </c>
      <c r="C14" s="36">
        <v>462</v>
      </c>
      <c r="D14" s="97" t="s">
        <v>322</v>
      </c>
      <c r="E14" s="98">
        <v>1</v>
      </c>
      <c r="F14" s="36">
        <v>5</v>
      </c>
      <c r="G14" s="36">
        <v>4</v>
      </c>
      <c r="H14" s="36">
        <v>1</v>
      </c>
      <c r="I14" s="36">
        <v>3</v>
      </c>
      <c r="J14" s="36">
        <v>2</v>
      </c>
      <c r="K14" s="36">
        <v>3</v>
      </c>
      <c r="L14" s="36">
        <v>2</v>
      </c>
      <c r="M14" s="36">
        <v>2</v>
      </c>
      <c r="N14" s="36">
        <v>2</v>
      </c>
      <c r="O14" s="36">
        <v>1</v>
      </c>
      <c r="P14" s="2">
        <v>2</v>
      </c>
      <c r="Q14" s="2" t="s">
        <v>18</v>
      </c>
      <c r="R14">
        <f t="shared" si="2"/>
        <v>0</v>
      </c>
      <c r="S14">
        <f t="shared" si="3"/>
        <v>1</v>
      </c>
      <c r="T14">
        <f t="shared" si="4"/>
        <v>0</v>
      </c>
      <c r="U14">
        <f t="shared" si="5"/>
        <v>0</v>
      </c>
      <c r="V14" s="138"/>
      <c r="W14">
        <f t="shared" si="6"/>
        <v>0</v>
      </c>
      <c r="X14">
        <f t="shared" si="7"/>
        <v>1</v>
      </c>
      <c r="Y14">
        <f t="shared" si="8"/>
        <v>0</v>
      </c>
      <c r="Z14">
        <f t="shared" si="9"/>
        <v>0</v>
      </c>
      <c r="AA14" s="138"/>
      <c r="AB14">
        <f t="shared" si="10"/>
        <v>0</v>
      </c>
      <c r="AC14">
        <f t="shared" si="11"/>
        <v>1</v>
      </c>
      <c r="AD14">
        <f t="shared" si="12"/>
        <v>0</v>
      </c>
      <c r="AE14">
        <f t="shared" si="13"/>
        <v>0</v>
      </c>
      <c r="AF14" s="138"/>
      <c r="AG14">
        <f t="shared" si="14"/>
        <v>0</v>
      </c>
      <c r="AH14">
        <f t="shared" si="15"/>
        <v>1</v>
      </c>
      <c r="AI14">
        <f t="shared" si="16"/>
        <v>0</v>
      </c>
      <c r="AJ14">
        <f t="shared" si="17"/>
        <v>0</v>
      </c>
      <c r="AK14" s="138"/>
      <c r="AL14">
        <f t="shared" si="18"/>
        <v>1</v>
      </c>
      <c r="AM14">
        <f t="shared" si="19"/>
        <v>0</v>
      </c>
      <c r="AN14">
        <f t="shared" si="20"/>
        <v>0</v>
      </c>
      <c r="AO14">
        <f t="shared" si="21"/>
        <v>0</v>
      </c>
      <c r="AP14" s="138"/>
      <c r="AS14">
        <f t="shared" si="0"/>
        <v>0</v>
      </c>
      <c r="AT14">
        <f t="shared" si="1"/>
        <v>0</v>
      </c>
    </row>
    <row r="15" spans="1:301" x14ac:dyDescent="0.25">
      <c r="A15" s="97" t="s">
        <v>330</v>
      </c>
      <c r="B15" s="97" t="s">
        <v>331</v>
      </c>
      <c r="C15" s="36">
        <v>370</v>
      </c>
      <c r="D15" s="97" t="s">
        <v>332</v>
      </c>
      <c r="E15" s="98">
        <v>1</v>
      </c>
      <c r="F15" s="36">
        <v>2</v>
      </c>
      <c r="G15" s="36">
        <v>4</v>
      </c>
      <c r="H15" s="36">
        <v>3</v>
      </c>
      <c r="I15" s="36">
        <v>2</v>
      </c>
      <c r="J15" s="36">
        <v>2</v>
      </c>
      <c r="K15" s="36">
        <v>2</v>
      </c>
      <c r="L15" s="36">
        <v>2</v>
      </c>
      <c r="M15" s="36">
        <v>1</v>
      </c>
      <c r="N15" s="36">
        <v>2</v>
      </c>
      <c r="O15" s="36">
        <v>6</v>
      </c>
      <c r="P15" s="2">
        <v>2</v>
      </c>
      <c r="Q15" s="2" t="s">
        <v>18</v>
      </c>
      <c r="R15">
        <f t="shared" si="2"/>
        <v>0</v>
      </c>
      <c r="S15">
        <f t="shared" si="3"/>
        <v>0</v>
      </c>
      <c r="T15">
        <f t="shared" si="4"/>
        <v>1</v>
      </c>
      <c r="U15">
        <f t="shared" si="5"/>
        <v>0</v>
      </c>
      <c r="V15" s="138"/>
      <c r="W15">
        <f t="shared" si="6"/>
        <v>0</v>
      </c>
      <c r="X15">
        <f t="shared" si="7"/>
        <v>1</v>
      </c>
      <c r="Y15">
        <f t="shared" si="8"/>
        <v>0</v>
      </c>
      <c r="Z15">
        <f t="shared" si="9"/>
        <v>1</v>
      </c>
      <c r="AA15" s="138"/>
      <c r="AB15">
        <f t="shared" si="10"/>
        <v>0</v>
      </c>
      <c r="AC15">
        <f t="shared" si="11"/>
        <v>1</v>
      </c>
      <c r="AD15">
        <f t="shared" si="12"/>
        <v>1</v>
      </c>
      <c r="AE15">
        <f t="shared" si="13"/>
        <v>1</v>
      </c>
      <c r="AF15" s="138"/>
      <c r="AG15">
        <f t="shared" si="14"/>
        <v>0</v>
      </c>
      <c r="AH15">
        <f t="shared" si="15"/>
        <v>1</v>
      </c>
      <c r="AI15">
        <f t="shared" si="16"/>
        <v>0</v>
      </c>
      <c r="AJ15">
        <f t="shared" si="17"/>
        <v>0</v>
      </c>
      <c r="AK15" s="138"/>
      <c r="AL15">
        <f t="shared" si="18"/>
        <v>0</v>
      </c>
      <c r="AM15">
        <f t="shared" si="19"/>
        <v>0</v>
      </c>
      <c r="AN15">
        <f t="shared" si="20"/>
        <v>0</v>
      </c>
      <c r="AO15">
        <f t="shared" si="21"/>
        <v>0</v>
      </c>
      <c r="AP15" s="138"/>
      <c r="AS15">
        <f t="shared" si="0"/>
        <v>0</v>
      </c>
      <c r="AT15">
        <f t="shared" si="1"/>
        <v>1</v>
      </c>
    </row>
    <row r="16" spans="1:301" x14ac:dyDescent="0.25">
      <c r="A16" s="97" t="s">
        <v>333</v>
      </c>
      <c r="B16" s="97" t="s">
        <v>334</v>
      </c>
      <c r="C16" s="36">
        <v>434</v>
      </c>
      <c r="D16" s="97" t="s">
        <v>335</v>
      </c>
      <c r="E16" s="98">
        <v>1</v>
      </c>
      <c r="F16" s="36">
        <v>2</v>
      </c>
      <c r="G16" s="36">
        <v>4</v>
      </c>
      <c r="H16" s="36">
        <v>1</v>
      </c>
      <c r="I16" s="36">
        <v>3</v>
      </c>
      <c r="J16" s="36">
        <v>3</v>
      </c>
      <c r="K16" s="36">
        <v>2</v>
      </c>
      <c r="L16" s="36">
        <v>1</v>
      </c>
      <c r="M16" s="36">
        <v>2</v>
      </c>
      <c r="N16" s="36">
        <v>2</v>
      </c>
      <c r="O16" s="36">
        <v>6</v>
      </c>
      <c r="P16" s="2">
        <v>1</v>
      </c>
      <c r="Q16" s="1" t="s">
        <v>71</v>
      </c>
      <c r="R16">
        <f t="shared" si="2"/>
        <v>0</v>
      </c>
      <c r="S16">
        <f t="shared" si="3"/>
        <v>1</v>
      </c>
      <c r="T16">
        <f t="shared" si="4"/>
        <v>0</v>
      </c>
      <c r="U16">
        <f t="shared" si="5"/>
        <v>0</v>
      </c>
      <c r="V16" s="138"/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1</v>
      </c>
      <c r="AA16" s="138"/>
      <c r="AB16">
        <f t="shared" si="10"/>
        <v>1</v>
      </c>
      <c r="AC16">
        <f t="shared" si="11"/>
        <v>0</v>
      </c>
      <c r="AD16">
        <f t="shared" si="12"/>
        <v>0</v>
      </c>
      <c r="AE16">
        <f t="shared" si="13"/>
        <v>0</v>
      </c>
      <c r="AF16" s="138"/>
      <c r="AG16">
        <f t="shared" si="14"/>
        <v>0</v>
      </c>
      <c r="AH16">
        <f t="shared" si="15"/>
        <v>1</v>
      </c>
      <c r="AI16">
        <f t="shared" si="16"/>
        <v>0</v>
      </c>
      <c r="AJ16">
        <f t="shared" si="17"/>
        <v>0</v>
      </c>
      <c r="AK16" s="138"/>
      <c r="AL16">
        <f t="shared" si="18"/>
        <v>0</v>
      </c>
      <c r="AM16">
        <f t="shared" si="19"/>
        <v>0</v>
      </c>
      <c r="AN16">
        <f t="shared" si="20"/>
        <v>0</v>
      </c>
      <c r="AO16">
        <f t="shared" si="21"/>
        <v>0</v>
      </c>
      <c r="AP16" s="138"/>
      <c r="AS16">
        <f t="shared" si="0"/>
        <v>0</v>
      </c>
      <c r="AT16">
        <f t="shared" si="1"/>
        <v>1</v>
      </c>
    </row>
    <row r="17" spans="1:46" x14ac:dyDescent="0.25">
      <c r="A17" s="97" t="s">
        <v>336</v>
      </c>
      <c r="B17" s="97" t="s">
        <v>337</v>
      </c>
      <c r="C17" s="36">
        <v>529</v>
      </c>
      <c r="D17" s="97" t="s">
        <v>338</v>
      </c>
      <c r="E17" s="98">
        <v>1</v>
      </c>
      <c r="F17" s="36">
        <v>7</v>
      </c>
      <c r="G17" s="36">
        <v>4</v>
      </c>
      <c r="H17" s="36">
        <v>3</v>
      </c>
      <c r="I17" s="36">
        <v>1</v>
      </c>
      <c r="J17" s="36">
        <v>2</v>
      </c>
      <c r="K17" s="36">
        <v>2</v>
      </c>
      <c r="L17" s="36">
        <v>2</v>
      </c>
      <c r="M17" s="36">
        <v>2</v>
      </c>
      <c r="N17" s="36">
        <v>3</v>
      </c>
      <c r="O17" s="36">
        <v>5</v>
      </c>
      <c r="P17" s="2">
        <v>2</v>
      </c>
      <c r="Q17" s="2" t="s">
        <v>18</v>
      </c>
      <c r="R17">
        <f t="shared" si="2"/>
        <v>1</v>
      </c>
      <c r="S17">
        <f t="shared" si="3"/>
        <v>0</v>
      </c>
      <c r="T17">
        <f t="shared" si="4"/>
        <v>0</v>
      </c>
      <c r="U17">
        <f t="shared" si="5"/>
        <v>0</v>
      </c>
      <c r="V17" s="138"/>
      <c r="W17">
        <f t="shared" si="6"/>
        <v>0</v>
      </c>
      <c r="X17">
        <f t="shared" si="7"/>
        <v>1</v>
      </c>
      <c r="Y17">
        <f t="shared" si="8"/>
        <v>0</v>
      </c>
      <c r="Z17">
        <f t="shared" si="9"/>
        <v>1</v>
      </c>
      <c r="AA17" s="138"/>
      <c r="AB17">
        <f t="shared" si="10"/>
        <v>0</v>
      </c>
      <c r="AC17">
        <f t="shared" si="11"/>
        <v>1</v>
      </c>
      <c r="AD17">
        <f t="shared" si="12"/>
        <v>0</v>
      </c>
      <c r="AE17">
        <f t="shared" si="13"/>
        <v>0</v>
      </c>
      <c r="AF17" s="138"/>
      <c r="AG17">
        <f t="shared" si="14"/>
        <v>0</v>
      </c>
      <c r="AH17">
        <f t="shared" si="15"/>
        <v>0</v>
      </c>
      <c r="AI17">
        <f t="shared" si="16"/>
        <v>1</v>
      </c>
      <c r="AJ17">
        <f t="shared" si="17"/>
        <v>0</v>
      </c>
      <c r="AK17" s="138"/>
      <c r="AL17">
        <f t="shared" si="18"/>
        <v>0</v>
      </c>
      <c r="AM17">
        <f t="shared" si="19"/>
        <v>0</v>
      </c>
      <c r="AN17">
        <f t="shared" si="20"/>
        <v>0</v>
      </c>
      <c r="AO17">
        <f t="shared" si="21"/>
        <v>0</v>
      </c>
      <c r="AP17" s="138"/>
      <c r="AS17">
        <f t="shared" si="0"/>
        <v>1</v>
      </c>
      <c r="AT17">
        <f t="shared" si="1"/>
        <v>0</v>
      </c>
    </row>
    <row r="18" spans="1:46" x14ac:dyDescent="0.25">
      <c r="A18" s="97" t="s">
        <v>342</v>
      </c>
      <c r="B18" s="97" t="s">
        <v>343</v>
      </c>
      <c r="C18" s="36">
        <v>1681</v>
      </c>
      <c r="D18" s="97" t="s">
        <v>344</v>
      </c>
      <c r="E18" s="98">
        <v>1</v>
      </c>
      <c r="F18" s="36">
        <v>6</v>
      </c>
      <c r="G18" s="36">
        <v>4</v>
      </c>
      <c r="H18" s="36">
        <v>3</v>
      </c>
      <c r="I18" s="36">
        <v>1</v>
      </c>
      <c r="J18" s="36">
        <v>2</v>
      </c>
      <c r="K18" s="36">
        <v>1</v>
      </c>
      <c r="L18" s="36">
        <v>1</v>
      </c>
      <c r="M18" s="36">
        <v>3</v>
      </c>
      <c r="N18" s="36">
        <v>99</v>
      </c>
      <c r="O18" s="36">
        <v>1</v>
      </c>
      <c r="P18" s="2">
        <v>2</v>
      </c>
      <c r="Q18" s="2" t="s">
        <v>18</v>
      </c>
      <c r="R18">
        <f t="shared" si="2"/>
        <v>1</v>
      </c>
      <c r="S18">
        <f t="shared" si="3"/>
        <v>0</v>
      </c>
      <c r="T18">
        <f t="shared" si="4"/>
        <v>0</v>
      </c>
      <c r="U18">
        <f t="shared" si="5"/>
        <v>0</v>
      </c>
      <c r="V18" s="138"/>
      <c r="W18">
        <f t="shared" si="6"/>
        <v>0</v>
      </c>
      <c r="X18">
        <f t="shared" si="7"/>
        <v>1</v>
      </c>
      <c r="Y18">
        <f t="shared" si="8"/>
        <v>1</v>
      </c>
      <c r="Z18">
        <f t="shared" si="9"/>
        <v>0</v>
      </c>
      <c r="AA18" s="138"/>
      <c r="AB18">
        <f t="shared" si="10"/>
        <v>1</v>
      </c>
      <c r="AC18">
        <f t="shared" si="11"/>
        <v>0</v>
      </c>
      <c r="AD18">
        <f t="shared" si="12"/>
        <v>0</v>
      </c>
      <c r="AE18">
        <f t="shared" si="13"/>
        <v>0</v>
      </c>
      <c r="AF18" s="138"/>
      <c r="AG18">
        <f t="shared" si="14"/>
        <v>0</v>
      </c>
      <c r="AH18">
        <f t="shared" si="15"/>
        <v>0</v>
      </c>
      <c r="AI18">
        <f t="shared" si="16"/>
        <v>0</v>
      </c>
      <c r="AJ18">
        <f t="shared" si="17"/>
        <v>0</v>
      </c>
      <c r="AK18" s="138"/>
      <c r="AL18">
        <f t="shared" si="18"/>
        <v>1</v>
      </c>
      <c r="AM18">
        <f t="shared" si="19"/>
        <v>0</v>
      </c>
      <c r="AN18">
        <f t="shared" si="20"/>
        <v>0</v>
      </c>
      <c r="AO18">
        <f t="shared" si="21"/>
        <v>0</v>
      </c>
      <c r="AP18" s="138"/>
      <c r="AS18">
        <f t="shared" si="0"/>
        <v>0</v>
      </c>
      <c r="AT18">
        <f t="shared" si="1"/>
        <v>0</v>
      </c>
    </row>
    <row r="19" spans="1:46" x14ac:dyDescent="0.25">
      <c r="A19" s="97" t="s">
        <v>350</v>
      </c>
      <c r="B19" s="97" t="s">
        <v>351</v>
      </c>
      <c r="C19" s="36">
        <v>647</v>
      </c>
      <c r="D19" s="97" t="s">
        <v>352</v>
      </c>
      <c r="E19" s="98">
        <v>1</v>
      </c>
      <c r="F19" s="36">
        <v>6</v>
      </c>
      <c r="G19" s="36">
        <v>1</v>
      </c>
      <c r="H19" s="36">
        <v>1</v>
      </c>
      <c r="I19" s="36">
        <v>99</v>
      </c>
      <c r="J19" s="36">
        <v>2</v>
      </c>
      <c r="K19" s="36">
        <v>2</v>
      </c>
      <c r="L19" s="36">
        <v>1</v>
      </c>
      <c r="M19" s="36">
        <v>2</v>
      </c>
      <c r="N19" s="36">
        <v>3</v>
      </c>
      <c r="O19" s="36">
        <v>4</v>
      </c>
      <c r="P19" s="2">
        <v>2</v>
      </c>
      <c r="Q19" s="2" t="s">
        <v>18</v>
      </c>
      <c r="R19">
        <f t="shared" si="2"/>
        <v>0</v>
      </c>
      <c r="S19">
        <f t="shared" si="3"/>
        <v>1</v>
      </c>
      <c r="T19">
        <f t="shared" si="4"/>
        <v>0</v>
      </c>
      <c r="U19">
        <f t="shared" si="5"/>
        <v>0</v>
      </c>
      <c r="V19" s="138"/>
      <c r="W19">
        <f t="shared" si="6"/>
        <v>0</v>
      </c>
      <c r="X19">
        <f t="shared" si="7"/>
        <v>1</v>
      </c>
      <c r="Y19">
        <f t="shared" si="8"/>
        <v>0</v>
      </c>
      <c r="Z19">
        <f t="shared" si="9"/>
        <v>1</v>
      </c>
      <c r="AA19" s="138"/>
      <c r="AB19">
        <f t="shared" si="10"/>
        <v>1</v>
      </c>
      <c r="AC19">
        <f t="shared" si="11"/>
        <v>0</v>
      </c>
      <c r="AD19">
        <f t="shared" si="12"/>
        <v>0</v>
      </c>
      <c r="AE19">
        <f t="shared" si="13"/>
        <v>0</v>
      </c>
      <c r="AF19" s="138"/>
      <c r="AG19">
        <f t="shared" si="14"/>
        <v>0</v>
      </c>
      <c r="AH19">
        <f t="shared" si="15"/>
        <v>0</v>
      </c>
      <c r="AI19">
        <f t="shared" si="16"/>
        <v>1</v>
      </c>
      <c r="AJ19">
        <f t="shared" si="17"/>
        <v>0</v>
      </c>
      <c r="AK19" s="138"/>
      <c r="AL19">
        <f t="shared" si="18"/>
        <v>0</v>
      </c>
      <c r="AM19">
        <f t="shared" si="19"/>
        <v>0</v>
      </c>
      <c r="AN19">
        <f t="shared" si="20"/>
        <v>0</v>
      </c>
      <c r="AO19">
        <f t="shared" si="21"/>
        <v>1</v>
      </c>
      <c r="AP19" s="138"/>
      <c r="AS19">
        <f t="shared" si="0"/>
        <v>0</v>
      </c>
      <c r="AT19">
        <f t="shared" si="1"/>
        <v>0</v>
      </c>
    </row>
    <row r="20" spans="1:46" x14ac:dyDescent="0.25">
      <c r="A20" s="97" t="s">
        <v>360</v>
      </c>
      <c r="B20" s="97" t="s">
        <v>361</v>
      </c>
      <c r="C20" s="36">
        <v>436</v>
      </c>
      <c r="D20" s="97" t="s">
        <v>362</v>
      </c>
      <c r="E20" s="98">
        <v>1</v>
      </c>
      <c r="F20" s="36">
        <v>5</v>
      </c>
      <c r="G20" s="36">
        <v>4</v>
      </c>
      <c r="H20" s="36">
        <v>99</v>
      </c>
      <c r="I20" s="36">
        <v>2</v>
      </c>
      <c r="J20" s="36">
        <v>2</v>
      </c>
      <c r="K20" s="36">
        <v>2</v>
      </c>
      <c r="L20" s="36">
        <v>2</v>
      </c>
      <c r="M20" s="36">
        <v>3</v>
      </c>
      <c r="N20" s="36">
        <v>3</v>
      </c>
      <c r="O20" s="36">
        <v>1</v>
      </c>
      <c r="P20" s="2">
        <v>2</v>
      </c>
      <c r="Q20" s="2" t="s">
        <v>18</v>
      </c>
      <c r="R20">
        <f t="shared" si="2"/>
        <v>0</v>
      </c>
      <c r="S20">
        <f t="shared" si="3"/>
        <v>0</v>
      </c>
      <c r="T20">
        <f t="shared" si="4"/>
        <v>1</v>
      </c>
      <c r="U20">
        <f t="shared" si="5"/>
        <v>0</v>
      </c>
      <c r="V20" s="138"/>
      <c r="W20">
        <f t="shared" si="6"/>
        <v>0</v>
      </c>
      <c r="X20">
        <f t="shared" si="7"/>
        <v>1</v>
      </c>
      <c r="Y20">
        <f t="shared" si="8"/>
        <v>0</v>
      </c>
      <c r="Z20">
        <f t="shared" si="9"/>
        <v>1</v>
      </c>
      <c r="AA20" s="138"/>
      <c r="AB20">
        <f t="shared" si="10"/>
        <v>0</v>
      </c>
      <c r="AC20">
        <f t="shared" si="11"/>
        <v>1</v>
      </c>
      <c r="AD20">
        <f t="shared" si="12"/>
        <v>0</v>
      </c>
      <c r="AE20">
        <f t="shared" si="13"/>
        <v>0</v>
      </c>
      <c r="AF20" s="138"/>
      <c r="AG20">
        <f t="shared" si="14"/>
        <v>0</v>
      </c>
      <c r="AH20">
        <f t="shared" si="15"/>
        <v>0</v>
      </c>
      <c r="AI20">
        <f t="shared" si="16"/>
        <v>1</v>
      </c>
      <c r="AJ20">
        <f t="shared" si="17"/>
        <v>0</v>
      </c>
      <c r="AK20" s="138"/>
      <c r="AL20">
        <f t="shared" si="18"/>
        <v>1</v>
      </c>
      <c r="AM20">
        <f t="shared" si="19"/>
        <v>0</v>
      </c>
      <c r="AN20">
        <f t="shared" si="20"/>
        <v>0</v>
      </c>
      <c r="AO20">
        <f t="shared" si="21"/>
        <v>0</v>
      </c>
      <c r="AP20" s="138"/>
      <c r="AS20">
        <f t="shared" si="0"/>
        <v>0</v>
      </c>
      <c r="AT20">
        <f t="shared" si="1"/>
        <v>0</v>
      </c>
    </row>
    <row r="21" spans="1:46" x14ac:dyDescent="0.25">
      <c r="A21" s="97" t="s">
        <v>397</v>
      </c>
      <c r="B21" s="97" t="s">
        <v>398</v>
      </c>
      <c r="C21" s="36">
        <v>1241</v>
      </c>
      <c r="D21" s="97" t="s">
        <v>399</v>
      </c>
      <c r="E21" s="98">
        <v>1</v>
      </c>
      <c r="F21" s="36">
        <v>1</v>
      </c>
      <c r="G21" s="36">
        <v>4</v>
      </c>
      <c r="H21" s="36">
        <v>2</v>
      </c>
      <c r="I21" s="36">
        <v>2</v>
      </c>
      <c r="J21" s="36">
        <v>2</v>
      </c>
      <c r="K21" s="36">
        <v>2</v>
      </c>
      <c r="L21" s="36">
        <v>2</v>
      </c>
      <c r="M21" s="36">
        <v>1</v>
      </c>
      <c r="N21" s="36">
        <v>99</v>
      </c>
      <c r="O21" s="36">
        <v>1</v>
      </c>
      <c r="P21" s="2">
        <v>1</v>
      </c>
      <c r="Q21" s="1" t="s">
        <v>87</v>
      </c>
      <c r="R21">
        <f t="shared" si="2"/>
        <v>0</v>
      </c>
      <c r="S21">
        <f t="shared" si="3"/>
        <v>0</v>
      </c>
      <c r="T21">
        <f t="shared" si="4"/>
        <v>1</v>
      </c>
      <c r="U21">
        <f t="shared" si="5"/>
        <v>1</v>
      </c>
      <c r="V21" s="138"/>
      <c r="W21">
        <f t="shared" si="6"/>
        <v>0</v>
      </c>
      <c r="X21">
        <f t="shared" si="7"/>
        <v>1</v>
      </c>
      <c r="Y21">
        <f t="shared" si="8"/>
        <v>0</v>
      </c>
      <c r="Z21">
        <f t="shared" si="9"/>
        <v>1</v>
      </c>
      <c r="AA21" s="138"/>
      <c r="AB21">
        <f t="shared" si="10"/>
        <v>0</v>
      </c>
      <c r="AC21">
        <f t="shared" si="11"/>
        <v>1</v>
      </c>
      <c r="AD21">
        <f t="shared" si="12"/>
        <v>1</v>
      </c>
      <c r="AE21">
        <f t="shared" si="13"/>
        <v>1</v>
      </c>
      <c r="AF21" s="138"/>
      <c r="AG21">
        <f t="shared" si="14"/>
        <v>0</v>
      </c>
      <c r="AH21">
        <f t="shared" si="15"/>
        <v>0</v>
      </c>
      <c r="AI21">
        <f t="shared" si="16"/>
        <v>0</v>
      </c>
      <c r="AJ21">
        <f t="shared" si="17"/>
        <v>0</v>
      </c>
      <c r="AK21" s="138"/>
      <c r="AL21">
        <f t="shared" si="18"/>
        <v>1</v>
      </c>
      <c r="AM21">
        <f t="shared" si="19"/>
        <v>0</v>
      </c>
      <c r="AN21">
        <f t="shared" si="20"/>
        <v>0</v>
      </c>
      <c r="AO21">
        <f t="shared" si="21"/>
        <v>0</v>
      </c>
      <c r="AP21" s="138"/>
      <c r="AS21">
        <f t="shared" si="0"/>
        <v>0</v>
      </c>
      <c r="AT21">
        <f t="shared" si="1"/>
        <v>0</v>
      </c>
    </row>
    <row r="22" spans="1:46" x14ac:dyDescent="0.25">
      <c r="A22" s="97" t="s">
        <v>412</v>
      </c>
      <c r="B22" s="97" t="s">
        <v>413</v>
      </c>
      <c r="C22" s="36">
        <v>1676</v>
      </c>
      <c r="D22" s="97" t="s">
        <v>414</v>
      </c>
      <c r="E22" s="98">
        <v>1</v>
      </c>
      <c r="F22" s="36">
        <v>1</v>
      </c>
      <c r="G22" s="36">
        <v>2</v>
      </c>
      <c r="H22" s="36">
        <v>2</v>
      </c>
      <c r="I22" s="36">
        <v>2</v>
      </c>
      <c r="J22" s="36">
        <v>2</v>
      </c>
      <c r="K22" s="36">
        <v>1</v>
      </c>
      <c r="L22" s="36">
        <v>2</v>
      </c>
      <c r="M22" s="36">
        <v>2</v>
      </c>
      <c r="N22" s="36">
        <v>1</v>
      </c>
      <c r="O22" s="36">
        <v>2</v>
      </c>
      <c r="P22" s="2">
        <v>2</v>
      </c>
      <c r="Q22" s="2" t="s">
        <v>18</v>
      </c>
      <c r="R22">
        <f t="shared" si="2"/>
        <v>0</v>
      </c>
      <c r="S22">
        <f t="shared" si="3"/>
        <v>0</v>
      </c>
      <c r="T22">
        <f t="shared" si="4"/>
        <v>1</v>
      </c>
      <c r="U22">
        <f t="shared" si="5"/>
        <v>1</v>
      </c>
      <c r="V22" s="138"/>
      <c r="W22">
        <f t="shared" si="6"/>
        <v>0</v>
      </c>
      <c r="X22">
        <f t="shared" si="7"/>
        <v>1</v>
      </c>
      <c r="Y22">
        <f t="shared" si="8"/>
        <v>1</v>
      </c>
      <c r="Z22">
        <f t="shared" si="9"/>
        <v>0</v>
      </c>
      <c r="AA22" s="138"/>
      <c r="AB22">
        <f t="shared" si="10"/>
        <v>0</v>
      </c>
      <c r="AC22">
        <f t="shared" si="11"/>
        <v>1</v>
      </c>
      <c r="AD22">
        <f t="shared" si="12"/>
        <v>0</v>
      </c>
      <c r="AE22">
        <f t="shared" si="13"/>
        <v>0</v>
      </c>
      <c r="AF22" s="138"/>
      <c r="AG22">
        <f t="shared" si="14"/>
        <v>1</v>
      </c>
      <c r="AH22">
        <f t="shared" si="15"/>
        <v>0</v>
      </c>
      <c r="AI22">
        <f t="shared" si="16"/>
        <v>0</v>
      </c>
      <c r="AJ22">
        <f t="shared" si="17"/>
        <v>0</v>
      </c>
      <c r="AK22" s="138"/>
      <c r="AL22">
        <f t="shared" si="18"/>
        <v>0</v>
      </c>
      <c r="AM22">
        <f t="shared" si="19"/>
        <v>1</v>
      </c>
      <c r="AN22">
        <f t="shared" si="20"/>
        <v>0</v>
      </c>
      <c r="AO22">
        <f t="shared" si="21"/>
        <v>0</v>
      </c>
      <c r="AP22" s="138"/>
      <c r="AS22">
        <f t="shared" si="0"/>
        <v>0</v>
      </c>
      <c r="AT22">
        <f t="shared" si="1"/>
        <v>0</v>
      </c>
    </row>
    <row r="23" spans="1:46" x14ac:dyDescent="0.25">
      <c r="A23" s="97" t="s">
        <v>416</v>
      </c>
      <c r="B23" s="97" t="s">
        <v>417</v>
      </c>
      <c r="C23" s="36">
        <v>764</v>
      </c>
      <c r="D23" s="97" t="s">
        <v>418</v>
      </c>
      <c r="E23" s="98">
        <v>1</v>
      </c>
      <c r="F23" s="36">
        <v>3</v>
      </c>
      <c r="G23" s="36">
        <v>4</v>
      </c>
      <c r="H23" s="36">
        <v>1</v>
      </c>
      <c r="I23" s="36">
        <v>1</v>
      </c>
      <c r="J23" s="36">
        <v>2</v>
      </c>
      <c r="K23" s="36">
        <v>2</v>
      </c>
      <c r="L23" s="36">
        <v>1</v>
      </c>
      <c r="M23" s="36">
        <v>1</v>
      </c>
      <c r="N23" s="36">
        <v>4</v>
      </c>
      <c r="O23" s="36">
        <v>99</v>
      </c>
      <c r="P23" s="2">
        <v>2</v>
      </c>
      <c r="Q23" s="2" t="s">
        <v>18</v>
      </c>
      <c r="R23">
        <f t="shared" si="2"/>
        <v>1</v>
      </c>
      <c r="S23">
        <f t="shared" si="3"/>
        <v>1</v>
      </c>
      <c r="T23">
        <f t="shared" si="4"/>
        <v>0</v>
      </c>
      <c r="U23">
        <f t="shared" si="5"/>
        <v>0</v>
      </c>
      <c r="V23" s="138"/>
      <c r="W23">
        <f t="shared" si="6"/>
        <v>0</v>
      </c>
      <c r="X23">
        <f t="shared" si="7"/>
        <v>1</v>
      </c>
      <c r="Y23">
        <f t="shared" si="8"/>
        <v>0</v>
      </c>
      <c r="Z23">
        <f t="shared" si="9"/>
        <v>1</v>
      </c>
      <c r="AA23" s="138"/>
      <c r="AB23">
        <f t="shared" si="10"/>
        <v>1</v>
      </c>
      <c r="AC23">
        <f t="shared" si="11"/>
        <v>0</v>
      </c>
      <c r="AD23">
        <f t="shared" si="12"/>
        <v>1</v>
      </c>
      <c r="AE23">
        <f t="shared" si="13"/>
        <v>1</v>
      </c>
      <c r="AF23" s="138"/>
      <c r="AG23">
        <f t="shared" si="14"/>
        <v>0</v>
      </c>
      <c r="AH23">
        <f t="shared" si="15"/>
        <v>0</v>
      </c>
      <c r="AI23">
        <f t="shared" si="16"/>
        <v>0</v>
      </c>
      <c r="AJ23">
        <f t="shared" si="17"/>
        <v>1</v>
      </c>
      <c r="AK23" s="138"/>
      <c r="AL23">
        <f t="shared" si="18"/>
        <v>0</v>
      </c>
      <c r="AM23">
        <f t="shared" si="19"/>
        <v>0</v>
      </c>
      <c r="AN23">
        <f t="shared" si="20"/>
        <v>0</v>
      </c>
      <c r="AO23">
        <f t="shared" si="21"/>
        <v>0</v>
      </c>
      <c r="AP23" s="138"/>
      <c r="AS23">
        <f t="shared" si="0"/>
        <v>0</v>
      </c>
      <c r="AT23">
        <f t="shared" si="1"/>
        <v>0</v>
      </c>
    </row>
    <row r="24" spans="1:46" x14ac:dyDescent="0.25">
      <c r="A24" s="97" t="s">
        <v>419</v>
      </c>
      <c r="B24" s="97" t="s">
        <v>420</v>
      </c>
      <c r="C24" s="36">
        <v>482</v>
      </c>
      <c r="D24" s="97" t="s">
        <v>421</v>
      </c>
      <c r="E24" s="98">
        <v>1</v>
      </c>
      <c r="F24" s="36">
        <v>3</v>
      </c>
      <c r="G24" s="36">
        <v>3</v>
      </c>
      <c r="H24" s="36">
        <v>1</v>
      </c>
      <c r="I24" s="36">
        <v>1</v>
      </c>
      <c r="J24" s="36">
        <v>1</v>
      </c>
      <c r="K24" s="36">
        <v>1</v>
      </c>
      <c r="L24" s="36">
        <v>1</v>
      </c>
      <c r="M24" s="36">
        <v>1</v>
      </c>
      <c r="N24" s="36">
        <v>3</v>
      </c>
      <c r="O24" s="36">
        <v>6</v>
      </c>
      <c r="P24" s="2">
        <v>1</v>
      </c>
      <c r="Q24" s="1" t="s">
        <v>97</v>
      </c>
      <c r="R24">
        <f t="shared" si="2"/>
        <v>1</v>
      </c>
      <c r="S24">
        <f t="shared" si="3"/>
        <v>1</v>
      </c>
      <c r="T24">
        <f t="shared" si="4"/>
        <v>0</v>
      </c>
      <c r="U24">
        <f t="shared" si="5"/>
        <v>0</v>
      </c>
      <c r="V24" s="138"/>
      <c r="W24">
        <f t="shared" si="6"/>
        <v>1</v>
      </c>
      <c r="X24">
        <f t="shared" si="7"/>
        <v>0</v>
      </c>
      <c r="Y24">
        <f t="shared" si="8"/>
        <v>1</v>
      </c>
      <c r="Z24">
        <f t="shared" si="9"/>
        <v>0</v>
      </c>
      <c r="AA24" s="138"/>
      <c r="AB24">
        <f t="shared" si="10"/>
        <v>1</v>
      </c>
      <c r="AC24">
        <f t="shared" si="11"/>
        <v>0</v>
      </c>
      <c r="AD24">
        <f t="shared" si="12"/>
        <v>1</v>
      </c>
      <c r="AE24">
        <f t="shared" si="13"/>
        <v>1</v>
      </c>
      <c r="AF24" s="138"/>
      <c r="AG24">
        <f t="shared" si="14"/>
        <v>0</v>
      </c>
      <c r="AH24">
        <f t="shared" si="15"/>
        <v>0</v>
      </c>
      <c r="AI24">
        <f t="shared" si="16"/>
        <v>1</v>
      </c>
      <c r="AJ24">
        <f t="shared" si="17"/>
        <v>0</v>
      </c>
      <c r="AK24" s="138"/>
      <c r="AL24">
        <f t="shared" si="18"/>
        <v>0</v>
      </c>
      <c r="AM24">
        <f t="shared" si="19"/>
        <v>0</v>
      </c>
      <c r="AN24">
        <f t="shared" si="20"/>
        <v>0</v>
      </c>
      <c r="AO24">
        <f t="shared" si="21"/>
        <v>0</v>
      </c>
      <c r="AP24" s="138"/>
      <c r="AS24">
        <f t="shared" si="0"/>
        <v>0</v>
      </c>
      <c r="AT24">
        <f t="shared" si="1"/>
        <v>1</v>
      </c>
    </row>
    <row r="25" spans="1:46" x14ac:dyDescent="0.25">
      <c r="A25" s="97" t="s">
        <v>427</v>
      </c>
      <c r="B25" s="97" t="s">
        <v>428</v>
      </c>
      <c r="C25" s="36">
        <v>1486</v>
      </c>
      <c r="D25" s="97" t="s">
        <v>429</v>
      </c>
      <c r="E25" s="98">
        <v>1</v>
      </c>
      <c r="F25" s="36">
        <v>6</v>
      </c>
      <c r="G25" s="36">
        <v>3</v>
      </c>
      <c r="H25" s="36">
        <v>3</v>
      </c>
      <c r="I25" s="36">
        <v>1</v>
      </c>
      <c r="J25" s="36">
        <v>1</v>
      </c>
      <c r="K25" s="36">
        <v>2</v>
      </c>
      <c r="L25" s="36">
        <v>1</v>
      </c>
      <c r="M25" s="36">
        <v>1</v>
      </c>
      <c r="N25" s="36">
        <v>2</v>
      </c>
      <c r="O25" s="36">
        <v>1</v>
      </c>
      <c r="P25" s="2">
        <v>1</v>
      </c>
      <c r="Q25" s="1" t="s">
        <v>101</v>
      </c>
      <c r="R25">
        <f t="shared" si="2"/>
        <v>1</v>
      </c>
      <c r="S25">
        <f t="shared" si="3"/>
        <v>0</v>
      </c>
      <c r="T25">
        <f t="shared" si="4"/>
        <v>0</v>
      </c>
      <c r="U25">
        <f t="shared" si="5"/>
        <v>0</v>
      </c>
      <c r="V25" s="138"/>
      <c r="W25">
        <f t="shared" si="6"/>
        <v>1</v>
      </c>
      <c r="X25">
        <f t="shared" si="7"/>
        <v>0</v>
      </c>
      <c r="Y25">
        <f t="shared" si="8"/>
        <v>0</v>
      </c>
      <c r="Z25">
        <f t="shared" si="9"/>
        <v>1</v>
      </c>
      <c r="AA25" s="138"/>
      <c r="AB25">
        <f t="shared" si="10"/>
        <v>1</v>
      </c>
      <c r="AC25">
        <f t="shared" si="11"/>
        <v>0</v>
      </c>
      <c r="AD25">
        <f t="shared" si="12"/>
        <v>1</v>
      </c>
      <c r="AE25">
        <f t="shared" si="13"/>
        <v>1</v>
      </c>
      <c r="AF25" s="138"/>
      <c r="AG25">
        <f t="shared" si="14"/>
        <v>0</v>
      </c>
      <c r="AH25">
        <f t="shared" si="15"/>
        <v>1</v>
      </c>
      <c r="AI25">
        <f t="shared" si="16"/>
        <v>0</v>
      </c>
      <c r="AJ25">
        <f t="shared" si="17"/>
        <v>0</v>
      </c>
      <c r="AK25" s="138"/>
      <c r="AL25">
        <f t="shared" si="18"/>
        <v>1</v>
      </c>
      <c r="AM25">
        <f t="shared" si="19"/>
        <v>0</v>
      </c>
      <c r="AN25">
        <f t="shared" si="20"/>
        <v>0</v>
      </c>
      <c r="AO25">
        <f t="shared" si="21"/>
        <v>0</v>
      </c>
      <c r="AP25" s="138"/>
      <c r="AS25">
        <f t="shared" si="0"/>
        <v>0</v>
      </c>
      <c r="AT25">
        <f t="shared" si="1"/>
        <v>0</v>
      </c>
    </row>
    <row r="26" spans="1:46" x14ac:dyDescent="0.25">
      <c r="A26" s="97" t="s">
        <v>456</v>
      </c>
      <c r="B26" s="97" t="s">
        <v>457</v>
      </c>
      <c r="C26" s="36">
        <v>681</v>
      </c>
      <c r="D26" s="97" t="s">
        <v>458</v>
      </c>
      <c r="E26" s="98">
        <v>1</v>
      </c>
      <c r="F26" s="36">
        <v>1</v>
      </c>
      <c r="G26" s="36">
        <v>2</v>
      </c>
      <c r="H26" s="36">
        <v>3</v>
      </c>
      <c r="I26" s="36">
        <v>2</v>
      </c>
      <c r="J26" s="36">
        <v>1</v>
      </c>
      <c r="K26" s="36">
        <v>1</v>
      </c>
      <c r="L26" s="36">
        <v>1</v>
      </c>
      <c r="M26" s="36">
        <v>3</v>
      </c>
      <c r="N26" s="36">
        <v>2</v>
      </c>
      <c r="O26" s="36">
        <v>5</v>
      </c>
      <c r="P26" s="2">
        <v>2</v>
      </c>
      <c r="Q26" s="2" t="s">
        <v>18</v>
      </c>
      <c r="R26">
        <f t="shared" si="2"/>
        <v>0</v>
      </c>
      <c r="S26">
        <f t="shared" si="3"/>
        <v>0</v>
      </c>
      <c r="T26">
        <f t="shared" si="4"/>
        <v>1</v>
      </c>
      <c r="U26">
        <f t="shared" si="5"/>
        <v>0</v>
      </c>
      <c r="V26" s="138"/>
      <c r="W26">
        <f t="shared" si="6"/>
        <v>1</v>
      </c>
      <c r="X26">
        <f t="shared" si="7"/>
        <v>0</v>
      </c>
      <c r="Y26">
        <f t="shared" si="8"/>
        <v>1</v>
      </c>
      <c r="Z26">
        <f t="shared" si="9"/>
        <v>0</v>
      </c>
      <c r="AA26" s="138"/>
      <c r="AB26">
        <f t="shared" si="10"/>
        <v>1</v>
      </c>
      <c r="AC26">
        <f t="shared" si="11"/>
        <v>0</v>
      </c>
      <c r="AD26">
        <f t="shared" si="12"/>
        <v>0</v>
      </c>
      <c r="AE26">
        <f t="shared" si="13"/>
        <v>0</v>
      </c>
      <c r="AF26" s="138"/>
      <c r="AG26">
        <f t="shared" si="14"/>
        <v>0</v>
      </c>
      <c r="AH26">
        <f t="shared" si="15"/>
        <v>1</v>
      </c>
      <c r="AI26">
        <f t="shared" si="16"/>
        <v>0</v>
      </c>
      <c r="AJ26">
        <f t="shared" si="17"/>
        <v>0</v>
      </c>
      <c r="AK26" s="138"/>
      <c r="AL26">
        <f t="shared" si="18"/>
        <v>0</v>
      </c>
      <c r="AM26">
        <f t="shared" si="19"/>
        <v>0</v>
      </c>
      <c r="AN26">
        <f t="shared" si="20"/>
        <v>0</v>
      </c>
      <c r="AO26">
        <f t="shared" si="21"/>
        <v>0</v>
      </c>
      <c r="AP26" s="138"/>
      <c r="AS26">
        <f t="shared" si="0"/>
        <v>1</v>
      </c>
      <c r="AT26">
        <f t="shared" si="1"/>
        <v>0</v>
      </c>
    </row>
    <row r="27" spans="1:46" x14ac:dyDescent="0.25">
      <c r="A27" s="97" t="s">
        <v>481</v>
      </c>
      <c r="B27" s="97" t="s">
        <v>482</v>
      </c>
      <c r="C27" s="36">
        <v>920</v>
      </c>
      <c r="D27" s="97" t="s">
        <v>483</v>
      </c>
      <c r="E27" s="98">
        <v>1</v>
      </c>
      <c r="F27" s="36">
        <v>12</v>
      </c>
      <c r="G27" s="36">
        <v>3</v>
      </c>
      <c r="H27" s="36">
        <v>2</v>
      </c>
      <c r="I27" s="36">
        <v>99</v>
      </c>
      <c r="J27" s="36">
        <v>1</v>
      </c>
      <c r="K27" s="36">
        <v>2</v>
      </c>
      <c r="L27" s="36">
        <v>3</v>
      </c>
      <c r="M27" s="36">
        <v>3</v>
      </c>
      <c r="N27" s="36">
        <v>99</v>
      </c>
      <c r="O27" s="36">
        <v>5</v>
      </c>
      <c r="P27" s="2">
        <v>1</v>
      </c>
      <c r="Q27" s="1" t="s">
        <v>108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1</v>
      </c>
      <c r="V27" s="138"/>
      <c r="W27">
        <f t="shared" si="6"/>
        <v>1</v>
      </c>
      <c r="X27">
        <f t="shared" si="7"/>
        <v>0</v>
      </c>
      <c r="Y27">
        <f t="shared" si="8"/>
        <v>0</v>
      </c>
      <c r="Z27">
        <f t="shared" si="9"/>
        <v>1</v>
      </c>
      <c r="AA27" s="138"/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0</v>
      </c>
      <c r="AF27" s="138"/>
      <c r="AG27">
        <f t="shared" si="14"/>
        <v>0</v>
      </c>
      <c r="AH27">
        <f t="shared" si="15"/>
        <v>0</v>
      </c>
      <c r="AI27">
        <f t="shared" si="16"/>
        <v>0</v>
      </c>
      <c r="AJ27">
        <f t="shared" si="17"/>
        <v>0</v>
      </c>
      <c r="AK27" s="138"/>
      <c r="AL27">
        <f t="shared" si="18"/>
        <v>0</v>
      </c>
      <c r="AM27">
        <f t="shared" si="19"/>
        <v>0</v>
      </c>
      <c r="AN27">
        <f t="shared" si="20"/>
        <v>0</v>
      </c>
      <c r="AO27">
        <f t="shared" si="21"/>
        <v>0</v>
      </c>
      <c r="AP27" s="138"/>
      <c r="AS27">
        <f t="shared" si="0"/>
        <v>1</v>
      </c>
      <c r="AT27">
        <f t="shared" si="1"/>
        <v>0</v>
      </c>
    </row>
    <row r="28" spans="1:46" x14ac:dyDescent="0.25">
      <c r="A28" s="97" t="s">
        <v>484</v>
      </c>
      <c r="B28" s="97" t="s">
        <v>485</v>
      </c>
      <c r="C28" s="36">
        <v>1181</v>
      </c>
      <c r="D28" s="97" t="s">
        <v>486</v>
      </c>
      <c r="E28" s="98">
        <v>1</v>
      </c>
      <c r="F28" s="36">
        <v>1</v>
      </c>
      <c r="G28" s="36">
        <v>2</v>
      </c>
      <c r="H28" s="36">
        <v>1</v>
      </c>
      <c r="I28" s="36">
        <v>3</v>
      </c>
      <c r="J28" s="36">
        <v>2</v>
      </c>
      <c r="K28" s="36">
        <v>2</v>
      </c>
      <c r="L28" s="36">
        <v>2</v>
      </c>
      <c r="M28" s="36">
        <v>1</v>
      </c>
      <c r="N28" s="36">
        <v>2</v>
      </c>
      <c r="O28" s="36">
        <v>6</v>
      </c>
      <c r="P28" s="2">
        <v>2</v>
      </c>
      <c r="Q28" s="2" t="s">
        <v>18</v>
      </c>
      <c r="R28">
        <f t="shared" si="2"/>
        <v>0</v>
      </c>
      <c r="S28">
        <f t="shared" si="3"/>
        <v>1</v>
      </c>
      <c r="T28">
        <f t="shared" si="4"/>
        <v>0</v>
      </c>
      <c r="U28">
        <f t="shared" si="5"/>
        <v>0</v>
      </c>
      <c r="V28" s="138"/>
      <c r="W28">
        <f t="shared" si="6"/>
        <v>0</v>
      </c>
      <c r="X28">
        <f t="shared" si="7"/>
        <v>1</v>
      </c>
      <c r="Y28">
        <f t="shared" si="8"/>
        <v>0</v>
      </c>
      <c r="Z28">
        <f t="shared" si="9"/>
        <v>1</v>
      </c>
      <c r="AA28" s="138"/>
      <c r="AB28">
        <f t="shared" si="10"/>
        <v>0</v>
      </c>
      <c r="AC28">
        <f t="shared" si="11"/>
        <v>1</v>
      </c>
      <c r="AD28">
        <f t="shared" si="12"/>
        <v>1</v>
      </c>
      <c r="AE28">
        <f t="shared" si="13"/>
        <v>1</v>
      </c>
      <c r="AF28" s="138"/>
      <c r="AG28">
        <f t="shared" si="14"/>
        <v>0</v>
      </c>
      <c r="AH28">
        <f t="shared" si="15"/>
        <v>1</v>
      </c>
      <c r="AI28">
        <f t="shared" si="16"/>
        <v>0</v>
      </c>
      <c r="AJ28">
        <f t="shared" si="17"/>
        <v>0</v>
      </c>
      <c r="AK28" s="138"/>
      <c r="AL28">
        <f t="shared" si="18"/>
        <v>0</v>
      </c>
      <c r="AM28">
        <f t="shared" si="19"/>
        <v>0</v>
      </c>
      <c r="AN28">
        <f t="shared" si="20"/>
        <v>0</v>
      </c>
      <c r="AO28">
        <f t="shared" si="21"/>
        <v>0</v>
      </c>
      <c r="AP28" s="138"/>
      <c r="AS28">
        <f t="shared" si="0"/>
        <v>0</v>
      </c>
      <c r="AT28">
        <f t="shared" si="1"/>
        <v>1</v>
      </c>
    </row>
    <row r="29" spans="1:46" x14ac:dyDescent="0.25">
      <c r="A29" s="97" t="s">
        <v>494</v>
      </c>
      <c r="B29" s="97" t="s">
        <v>495</v>
      </c>
      <c r="C29" s="36">
        <v>281</v>
      </c>
      <c r="D29" s="97" t="s">
        <v>496</v>
      </c>
      <c r="E29" s="98">
        <v>1</v>
      </c>
      <c r="F29" s="36">
        <v>2</v>
      </c>
      <c r="G29" s="36">
        <v>4</v>
      </c>
      <c r="H29" s="36">
        <v>2</v>
      </c>
      <c r="I29" s="36">
        <v>2</v>
      </c>
      <c r="J29" s="36">
        <v>2</v>
      </c>
      <c r="K29" s="36">
        <v>2</v>
      </c>
      <c r="L29" s="36">
        <v>1</v>
      </c>
      <c r="M29" s="36">
        <v>99</v>
      </c>
      <c r="N29" s="36">
        <v>3</v>
      </c>
      <c r="O29" s="36">
        <v>6</v>
      </c>
      <c r="P29" s="2">
        <v>1</v>
      </c>
      <c r="Q29" s="1" t="s">
        <v>115</v>
      </c>
      <c r="R29">
        <f t="shared" si="2"/>
        <v>0</v>
      </c>
      <c r="S29">
        <f t="shared" si="3"/>
        <v>0</v>
      </c>
      <c r="T29">
        <f t="shared" si="4"/>
        <v>1</v>
      </c>
      <c r="U29">
        <f t="shared" si="5"/>
        <v>1</v>
      </c>
      <c r="V29" s="138"/>
      <c r="W29">
        <f t="shared" si="6"/>
        <v>0</v>
      </c>
      <c r="X29">
        <f t="shared" si="7"/>
        <v>1</v>
      </c>
      <c r="Y29">
        <f t="shared" si="8"/>
        <v>0</v>
      </c>
      <c r="Z29">
        <f t="shared" si="9"/>
        <v>1</v>
      </c>
      <c r="AA29" s="138"/>
      <c r="AB29">
        <f t="shared" si="10"/>
        <v>1</v>
      </c>
      <c r="AC29">
        <f t="shared" si="11"/>
        <v>0</v>
      </c>
      <c r="AD29">
        <f t="shared" si="12"/>
        <v>0</v>
      </c>
      <c r="AE29">
        <f t="shared" si="13"/>
        <v>0</v>
      </c>
      <c r="AF29" s="138"/>
      <c r="AG29">
        <f t="shared" si="14"/>
        <v>0</v>
      </c>
      <c r="AH29">
        <f t="shared" si="15"/>
        <v>0</v>
      </c>
      <c r="AI29">
        <f t="shared" si="16"/>
        <v>1</v>
      </c>
      <c r="AJ29">
        <f t="shared" si="17"/>
        <v>0</v>
      </c>
      <c r="AK29" s="138"/>
      <c r="AL29">
        <f t="shared" si="18"/>
        <v>0</v>
      </c>
      <c r="AM29">
        <f t="shared" si="19"/>
        <v>0</v>
      </c>
      <c r="AN29">
        <f t="shared" si="20"/>
        <v>0</v>
      </c>
      <c r="AO29">
        <f t="shared" si="21"/>
        <v>0</v>
      </c>
      <c r="AP29" s="138"/>
      <c r="AS29">
        <f t="shared" si="0"/>
        <v>0</v>
      </c>
      <c r="AT29">
        <f t="shared" si="1"/>
        <v>1</v>
      </c>
    </row>
    <row r="30" spans="1:46" x14ac:dyDescent="0.25">
      <c r="A30" s="97" t="s">
        <v>508</v>
      </c>
      <c r="B30" s="97" t="s">
        <v>509</v>
      </c>
      <c r="C30" s="36">
        <v>1058</v>
      </c>
      <c r="D30" s="97" t="s">
        <v>510</v>
      </c>
      <c r="E30" s="98">
        <v>1</v>
      </c>
      <c r="F30" s="36">
        <v>4</v>
      </c>
      <c r="G30" s="36">
        <v>3</v>
      </c>
      <c r="H30" s="36">
        <v>2</v>
      </c>
      <c r="I30" s="36">
        <v>3</v>
      </c>
      <c r="J30" s="36">
        <v>3</v>
      </c>
      <c r="K30" s="36">
        <v>3</v>
      </c>
      <c r="L30" s="36">
        <v>1</v>
      </c>
      <c r="M30" s="36">
        <v>3</v>
      </c>
      <c r="N30" s="36">
        <v>3</v>
      </c>
      <c r="O30" s="36">
        <v>3</v>
      </c>
      <c r="P30" s="2">
        <v>1</v>
      </c>
      <c r="Q30" s="1" t="s">
        <v>119</v>
      </c>
      <c r="R30">
        <f t="shared" si="2"/>
        <v>0</v>
      </c>
      <c r="S30">
        <f t="shared" si="3"/>
        <v>0</v>
      </c>
      <c r="T30">
        <f t="shared" si="4"/>
        <v>0</v>
      </c>
      <c r="U30">
        <f t="shared" si="5"/>
        <v>1</v>
      </c>
      <c r="V30" s="138"/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 s="138"/>
      <c r="AB30">
        <f t="shared" si="10"/>
        <v>1</v>
      </c>
      <c r="AC30">
        <f t="shared" si="11"/>
        <v>0</v>
      </c>
      <c r="AD30">
        <f t="shared" si="12"/>
        <v>0</v>
      </c>
      <c r="AE30">
        <f t="shared" si="13"/>
        <v>0</v>
      </c>
      <c r="AF30" s="138"/>
      <c r="AG30">
        <f t="shared" si="14"/>
        <v>0</v>
      </c>
      <c r="AH30">
        <f t="shared" si="15"/>
        <v>0</v>
      </c>
      <c r="AI30">
        <f t="shared" si="16"/>
        <v>1</v>
      </c>
      <c r="AJ30">
        <f t="shared" si="17"/>
        <v>0</v>
      </c>
      <c r="AK30" s="138"/>
      <c r="AL30">
        <f t="shared" si="18"/>
        <v>0</v>
      </c>
      <c r="AM30">
        <f t="shared" si="19"/>
        <v>0</v>
      </c>
      <c r="AN30">
        <f t="shared" si="20"/>
        <v>1</v>
      </c>
      <c r="AO30">
        <f t="shared" si="21"/>
        <v>0</v>
      </c>
      <c r="AP30" s="138"/>
      <c r="AS30">
        <f t="shared" si="0"/>
        <v>0</v>
      </c>
      <c r="AT30">
        <f t="shared" si="1"/>
        <v>0</v>
      </c>
    </row>
    <row r="31" spans="1:46" x14ac:dyDescent="0.25">
      <c r="A31" s="97" t="s">
        <v>514</v>
      </c>
      <c r="B31" s="97" t="s">
        <v>515</v>
      </c>
      <c r="C31" s="36">
        <v>1587</v>
      </c>
      <c r="D31" s="97" t="s">
        <v>516</v>
      </c>
      <c r="E31" s="98">
        <v>1</v>
      </c>
      <c r="F31" s="36">
        <v>6</v>
      </c>
      <c r="G31" s="36">
        <v>4</v>
      </c>
      <c r="H31" s="36">
        <v>3</v>
      </c>
      <c r="I31" s="36">
        <v>3</v>
      </c>
      <c r="J31" s="36">
        <v>2</v>
      </c>
      <c r="K31" s="36">
        <v>2</v>
      </c>
      <c r="L31" s="36">
        <v>1</v>
      </c>
      <c r="M31" s="36">
        <v>3</v>
      </c>
      <c r="N31" s="36">
        <v>4</v>
      </c>
      <c r="O31" s="36">
        <v>1</v>
      </c>
      <c r="P31" s="2">
        <v>1</v>
      </c>
      <c r="Q31" s="1" t="s">
        <v>123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 s="138"/>
      <c r="W31">
        <f t="shared" si="6"/>
        <v>0</v>
      </c>
      <c r="X31">
        <f t="shared" si="7"/>
        <v>1</v>
      </c>
      <c r="Y31">
        <f t="shared" si="8"/>
        <v>0</v>
      </c>
      <c r="Z31">
        <f t="shared" si="9"/>
        <v>1</v>
      </c>
      <c r="AA31" s="138"/>
      <c r="AB31">
        <f t="shared" si="10"/>
        <v>1</v>
      </c>
      <c r="AC31">
        <f t="shared" si="11"/>
        <v>0</v>
      </c>
      <c r="AD31">
        <f t="shared" si="12"/>
        <v>0</v>
      </c>
      <c r="AE31">
        <f t="shared" si="13"/>
        <v>0</v>
      </c>
      <c r="AF31" s="138"/>
      <c r="AG31">
        <f t="shared" si="14"/>
        <v>0</v>
      </c>
      <c r="AH31">
        <f t="shared" si="15"/>
        <v>0</v>
      </c>
      <c r="AI31">
        <f t="shared" si="16"/>
        <v>0</v>
      </c>
      <c r="AJ31">
        <f t="shared" si="17"/>
        <v>1</v>
      </c>
      <c r="AK31" s="138"/>
      <c r="AL31">
        <f t="shared" si="18"/>
        <v>1</v>
      </c>
      <c r="AM31">
        <f t="shared" si="19"/>
        <v>0</v>
      </c>
      <c r="AN31">
        <f t="shared" si="20"/>
        <v>0</v>
      </c>
      <c r="AO31">
        <f t="shared" si="21"/>
        <v>0</v>
      </c>
      <c r="AP31" s="138"/>
      <c r="AS31">
        <f t="shared" si="0"/>
        <v>0</v>
      </c>
      <c r="AT31">
        <f t="shared" si="1"/>
        <v>0</v>
      </c>
    </row>
    <row r="32" spans="1:46" x14ac:dyDescent="0.25">
      <c r="A32" s="97" t="s">
        <v>521</v>
      </c>
      <c r="B32" s="97" t="s">
        <v>522</v>
      </c>
      <c r="C32" s="36">
        <v>1154</v>
      </c>
      <c r="D32" s="97" t="s">
        <v>523</v>
      </c>
      <c r="E32" s="98">
        <v>1</v>
      </c>
      <c r="F32" s="36">
        <v>6</v>
      </c>
      <c r="G32" s="36">
        <v>3</v>
      </c>
      <c r="H32" s="36">
        <v>2</v>
      </c>
      <c r="I32" s="36">
        <v>3</v>
      </c>
      <c r="J32" s="36">
        <v>2</v>
      </c>
      <c r="K32" s="36">
        <v>2</v>
      </c>
      <c r="L32" s="36">
        <v>1</v>
      </c>
      <c r="M32" s="36">
        <v>1</v>
      </c>
      <c r="N32" s="36">
        <v>3</v>
      </c>
      <c r="O32" s="36">
        <v>1</v>
      </c>
      <c r="P32" s="2">
        <v>2</v>
      </c>
      <c r="Q32" s="2" t="s">
        <v>18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1</v>
      </c>
      <c r="V32" s="138"/>
      <c r="W32">
        <f t="shared" si="6"/>
        <v>0</v>
      </c>
      <c r="X32">
        <f t="shared" si="7"/>
        <v>1</v>
      </c>
      <c r="Y32">
        <f t="shared" si="8"/>
        <v>0</v>
      </c>
      <c r="Z32">
        <f t="shared" si="9"/>
        <v>1</v>
      </c>
      <c r="AA32" s="138"/>
      <c r="AB32">
        <f t="shared" si="10"/>
        <v>1</v>
      </c>
      <c r="AC32">
        <f t="shared" si="11"/>
        <v>0</v>
      </c>
      <c r="AD32">
        <f t="shared" si="12"/>
        <v>1</v>
      </c>
      <c r="AE32">
        <f t="shared" si="13"/>
        <v>1</v>
      </c>
      <c r="AF32" s="138"/>
      <c r="AG32">
        <f t="shared" si="14"/>
        <v>0</v>
      </c>
      <c r="AH32">
        <f t="shared" si="15"/>
        <v>0</v>
      </c>
      <c r="AI32">
        <f t="shared" si="16"/>
        <v>1</v>
      </c>
      <c r="AJ32">
        <f t="shared" si="17"/>
        <v>0</v>
      </c>
      <c r="AK32" s="138"/>
      <c r="AL32">
        <f t="shared" si="18"/>
        <v>1</v>
      </c>
      <c r="AM32">
        <f t="shared" si="19"/>
        <v>0</v>
      </c>
      <c r="AN32">
        <f t="shared" si="20"/>
        <v>0</v>
      </c>
      <c r="AO32">
        <f t="shared" si="21"/>
        <v>0</v>
      </c>
      <c r="AP32" s="138"/>
      <c r="AS32">
        <f t="shared" si="0"/>
        <v>0</v>
      </c>
      <c r="AT32">
        <f t="shared" si="1"/>
        <v>0</v>
      </c>
    </row>
    <row r="33" spans="1:46" x14ac:dyDescent="0.25">
      <c r="A33" s="97" t="s">
        <v>535</v>
      </c>
      <c r="B33" s="97" t="s">
        <v>536</v>
      </c>
      <c r="C33" s="36">
        <v>1202</v>
      </c>
      <c r="D33" s="97" t="s">
        <v>537</v>
      </c>
      <c r="E33" s="98">
        <v>1</v>
      </c>
      <c r="F33" s="36">
        <v>1</v>
      </c>
      <c r="G33" s="36">
        <v>3</v>
      </c>
      <c r="H33" s="36">
        <v>1</v>
      </c>
      <c r="I33" s="36">
        <v>1</v>
      </c>
      <c r="J33" s="36">
        <v>2</v>
      </c>
      <c r="K33" s="36">
        <v>1</v>
      </c>
      <c r="L33" s="36">
        <v>2</v>
      </c>
      <c r="M33" s="36">
        <v>1</v>
      </c>
      <c r="N33" s="36">
        <v>4</v>
      </c>
      <c r="O33" s="36">
        <v>5</v>
      </c>
      <c r="P33" s="2">
        <v>1</v>
      </c>
      <c r="Q33" s="1" t="s">
        <v>130</v>
      </c>
      <c r="R33">
        <f t="shared" si="2"/>
        <v>1</v>
      </c>
      <c r="S33">
        <f t="shared" si="3"/>
        <v>1</v>
      </c>
      <c r="T33">
        <f t="shared" si="4"/>
        <v>0</v>
      </c>
      <c r="U33">
        <f t="shared" si="5"/>
        <v>0</v>
      </c>
      <c r="V33" s="138"/>
      <c r="W33">
        <f t="shared" si="6"/>
        <v>0</v>
      </c>
      <c r="X33">
        <f t="shared" si="7"/>
        <v>1</v>
      </c>
      <c r="Y33">
        <f t="shared" si="8"/>
        <v>1</v>
      </c>
      <c r="Z33">
        <f t="shared" si="9"/>
        <v>0</v>
      </c>
      <c r="AA33" s="138"/>
      <c r="AB33">
        <f t="shared" si="10"/>
        <v>0</v>
      </c>
      <c r="AC33">
        <f t="shared" si="11"/>
        <v>1</v>
      </c>
      <c r="AD33">
        <f t="shared" si="12"/>
        <v>1</v>
      </c>
      <c r="AE33">
        <f t="shared" si="13"/>
        <v>1</v>
      </c>
      <c r="AF33" s="138"/>
      <c r="AG33">
        <f t="shared" si="14"/>
        <v>0</v>
      </c>
      <c r="AH33">
        <f t="shared" si="15"/>
        <v>0</v>
      </c>
      <c r="AI33">
        <f t="shared" si="16"/>
        <v>0</v>
      </c>
      <c r="AJ33">
        <f t="shared" si="17"/>
        <v>1</v>
      </c>
      <c r="AK33" s="138"/>
      <c r="AL33">
        <f t="shared" si="18"/>
        <v>0</v>
      </c>
      <c r="AM33">
        <f t="shared" si="19"/>
        <v>0</v>
      </c>
      <c r="AN33">
        <f t="shared" si="20"/>
        <v>0</v>
      </c>
      <c r="AO33">
        <f t="shared" si="21"/>
        <v>0</v>
      </c>
      <c r="AP33" s="138"/>
      <c r="AS33">
        <f t="shared" si="0"/>
        <v>1</v>
      </c>
      <c r="AT33">
        <f t="shared" si="1"/>
        <v>0</v>
      </c>
    </row>
    <row r="34" spans="1:46" x14ac:dyDescent="0.25">
      <c r="A34" s="97" t="s">
        <v>557</v>
      </c>
      <c r="B34" s="97" t="s">
        <v>558</v>
      </c>
      <c r="C34" s="36">
        <v>394</v>
      </c>
      <c r="D34" s="97" t="s">
        <v>559</v>
      </c>
      <c r="E34" s="98">
        <v>1</v>
      </c>
      <c r="F34" s="36">
        <v>2</v>
      </c>
      <c r="G34" s="36">
        <v>3</v>
      </c>
      <c r="H34" s="36">
        <v>3</v>
      </c>
      <c r="I34" s="36">
        <v>2</v>
      </c>
      <c r="J34" s="36">
        <v>2</v>
      </c>
      <c r="K34" s="36">
        <v>2</v>
      </c>
      <c r="L34" s="36">
        <v>3</v>
      </c>
      <c r="M34" s="36">
        <v>2</v>
      </c>
      <c r="N34" s="36">
        <v>1</v>
      </c>
      <c r="O34" s="36">
        <v>6</v>
      </c>
      <c r="P34" s="2">
        <v>2</v>
      </c>
      <c r="Q34" s="2" t="s">
        <v>18</v>
      </c>
      <c r="R34">
        <f t="shared" si="2"/>
        <v>0</v>
      </c>
      <c r="S34">
        <f t="shared" si="3"/>
        <v>0</v>
      </c>
      <c r="T34">
        <f t="shared" si="4"/>
        <v>1</v>
      </c>
      <c r="U34">
        <f t="shared" si="5"/>
        <v>0</v>
      </c>
      <c r="V34" s="138"/>
      <c r="W34">
        <f t="shared" si="6"/>
        <v>0</v>
      </c>
      <c r="X34">
        <f t="shared" si="7"/>
        <v>1</v>
      </c>
      <c r="Y34">
        <f t="shared" si="8"/>
        <v>0</v>
      </c>
      <c r="Z34">
        <f t="shared" si="9"/>
        <v>1</v>
      </c>
      <c r="AA34" s="138"/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0</v>
      </c>
      <c r="AF34" s="138"/>
      <c r="AG34">
        <f t="shared" si="14"/>
        <v>1</v>
      </c>
      <c r="AH34">
        <f t="shared" si="15"/>
        <v>0</v>
      </c>
      <c r="AI34">
        <f t="shared" si="16"/>
        <v>0</v>
      </c>
      <c r="AJ34">
        <f t="shared" si="17"/>
        <v>0</v>
      </c>
      <c r="AK34" s="138"/>
      <c r="AL34">
        <f t="shared" si="18"/>
        <v>0</v>
      </c>
      <c r="AM34">
        <f t="shared" si="19"/>
        <v>0</v>
      </c>
      <c r="AN34">
        <f t="shared" si="20"/>
        <v>0</v>
      </c>
      <c r="AO34">
        <f t="shared" si="21"/>
        <v>0</v>
      </c>
      <c r="AP34" s="138"/>
      <c r="AS34">
        <f t="shared" si="0"/>
        <v>0</v>
      </c>
      <c r="AT34">
        <f t="shared" si="1"/>
        <v>1</v>
      </c>
    </row>
    <row r="35" spans="1:46" x14ac:dyDescent="0.25">
      <c r="A35" s="97" t="s">
        <v>565</v>
      </c>
      <c r="B35" s="97" t="s">
        <v>566</v>
      </c>
      <c r="C35" s="36">
        <v>1349</v>
      </c>
      <c r="D35" s="97" t="s">
        <v>567</v>
      </c>
      <c r="E35" s="98">
        <v>1</v>
      </c>
      <c r="F35" s="36">
        <v>6</v>
      </c>
      <c r="G35" s="36">
        <v>1</v>
      </c>
      <c r="H35" s="36">
        <v>1</v>
      </c>
      <c r="I35" s="36">
        <v>3</v>
      </c>
      <c r="J35" s="36">
        <v>1</v>
      </c>
      <c r="K35" s="36">
        <v>2</v>
      </c>
      <c r="L35" s="36">
        <v>1</v>
      </c>
      <c r="M35" s="36">
        <v>1</v>
      </c>
      <c r="N35" s="36">
        <v>2</v>
      </c>
      <c r="O35" s="36">
        <v>1</v>
      </c>
      <c r="P35" s="2">
        <v>2</v>
      </c>
      <c r="Q35" s="2" t="s">
        <v>18</v>
      </c>
      <c r="R35">
        <f t="shared" si="2"/>
        <v>0</v>
      </c>
      <c r="S35">
        <f t="shared" si="3"/>
        <v>1</v>
      </c>
      <c r="T35">
        <f t="shared" si="4"/>
        <v>0</v>
      </c>
      <c r="U35">
        <f t="shared" si="5"/>
        <v>0</v>
      </c>
      <c r="V35" s="138"/>
      <c r="W35">
        <f t="shared" si="6"/>
        <v>1</v>
      </c>
      <c r="X35">
        <f t="shared" si="7"/>
        <v>0</v>
      </c>
      <c r="Y35">
        <f t="shared" si="8"/>
        <v>0</v>
      </c>
      <c r="Z35">
        <f t="shared" si="9"/>
        <v>1</v>
      </c>
      <c r="AA35" s="138"/>
      <c r="AB35">
        <f t="shared" si="10"/>
        <v>1</v>
      </c>
      <c r="AC35">
        <f t="shared" si="11"/>
        <v>0</v>
      </c>
      <c r="AD35">
        <f t="shared" si="12"/>
        <v>1</v>
      </c>
      <c r="AE35">
        <f t="shared" si="13"/>
        <v>1</v>
      </c>
      <c r="AF35" s="138"/>
      <c r="AG35">
        <f t="shared" si="14"/>
        <v>0</v>
      </c>
      <c r="AH35">
        <f t="shared" si="15"/>
        <v>1</v>
      </c>
      <c r="AI35">
        <f t="shared" si="16"/>
        <v>0</v>
      </c>
      <c r="AJ35">
        <f t="shared" si="17"/>
        <v>0</v>
      </c>
      <c r="AK35" s="138"/>
      <c r="AL35">
        <f t="shared" si="18"/>
        <v>1</v>
      </c>
      <c r="AM35">
        <f t="shared" si="19"/>
        <v>0</v>
      </c>
      <c r="AN35">
        <f t="shared" si="20"/>
        <v>0</v>
      </c>
      <c r="AO35">
        <f t="shared" si="21"/>
        <v>0</v>
      </c>
      <c r="AP35" s="138"/>
      <c r="AS35">
        <f t="shared" si="0"/>
        <v>0</v>
      </c>
      <c r="AT35">
        <f t="shared" si="1"/>
        <v>0</v>
      </c>
    </row>
    <row r="36" spans="1:46" x14ac:dyDescent="0.25">
      <c r="A36" s="97" t="s">
        <v>577</v>
      </c>
      <c r="B36" s="97" t="s">
        <v>578</v>
      </c>
      <c r="C36" s="36">
        <v>410</v>
      </c>
      <c r="D36" s="97" t="s">
        <v>579</v>
      </c>
      <c r="E36" s="98">
        <v>1</v>
      </c>
      <c r="F36" s="36">
        <v>1</v>
      </c>
      <c r="G36" s="36">
        <v>4</v>
      </c>
      <c r="H36" s="36">
        <v>1</v>
      </c>
      <c r="I36" s="36">
        <v>1</v>
      </c>
      <c r="J36" s="36">
        <v>2</v>
      </c>
      <c r="K36" s="36">
        <v>1</v>
      </c>
      <c r="L36" s="36">
        <v>1</v>
      </c>
      <c r="M36" s="36">
        <v>3</v>
      </c>
      <c r="N36" s="36">
        <v>1</v>
      </c>
      <c r="O36" s="36">
        <v>5</v>
      </c>
      <c r="P36" s="2">
        <v>2</v>
      </c>
      <c r="Q36" s="2" t="s">
        <v>18</v>
      </c>
      <c r="R36">
        <f t="shared" si="2"/>
        <v>1</v>
      </c>
      <c r="S36">
        <f t="shared" si="3"/>
        <v>1</v>
      </c>
      <c r="T36">
        <f t="shared" si="4"/>
        <v>0</v>
      </c>
      <c r="U36">
        <f t="shared" si="5"/>
        <v>0</v>
      </c>
      <c r="V36" s="138"/>
      <c r="W36">
        <f t="shared" si="6"/>
        <v>0</v>
      </c>
      <c r="X36">
        <f t="shared" si="7"/>
        <v>1</v>
      </c>
      <c r="Y36">
        <f t="shared" si="8"/>
        <v>1</v>
      </c>
      <c r="Z36">
        <f t="shared" si="9"/>
        <v>0</v>
      </c>
      <c r="AA36" s="138"/>
      <c r="AB36">
        <f t="shared" si="10"/>
        <v>1</v>
      </c>
      <c r="AC36">
        <f t="shared" si="11"/>
        <v>0</v>
      </c>
      <c r="AD36">
        <f t="shared" si="12"/>
        <v>0</v>
      </c>
      <c r="AE36">
        <f t="shared" si="13"/>
        <v>0</v>
      </c>
      <c r="AF36" s="138"/>
      <c r="AG36">
        <f t="shared" si="14"/>
        <v>1</v>
      </c>
      <c r="AH36">
        <f t="shared" si="15"/>
        <v>0</v>
      </c>
      <c r="AI36">
        <f t="shared" si="16"/>
        <v>0</v>
      </c>
      <c r="AJ36">
        <f t="shared" si="17"/>
        <v>0</v>
      </c>
      <c r="AK36" s="138"/>
      <c r="AL36">
        <f t="shared" si="18"/>
        <v>0</v>
      </c>
      <c r="AM36">
        <f t="shared" si="19"/>
        <v>0</v>
      </c>
      <c r="AN36">
        <f t="shared" si="20"/>
        <v>0</v>
      </c>
      <c r="AO36">
        <f t="shared" si="21"/>
        <v>0</v>
      </c>
      <c r="AP36" s="138"/>
      <c r="AS36">
        <f t="shared" si="0"/>
        <v>1</v>
      </c>
      <c r="AT36">
        <f t="shared" si="1"/>
        <v>0</v>
      </c>
    </row>
    <row r="37" spans="1:46" x14ac:dyDescent="0.25">
      <c r="A37" s="97" t="s">
        <v>588</v>
      </c>
      <c r="B37" s="97" t="s">
        <v>589</v>
      </c>
      <c r="C37" s="36">
        <v>663</v>
      </c>
      <c r="D37" s="97" t="s">
        <v>590</v>
      </c>
      <c r="E37" s="98">
        <v>1</v>
      </c>
      <c r="F37" s="36">
        <v>1</v>
      </c>
      <c r="G37" s="36">
        <v>3</v>
      </c>
      <c r="H37" s="36">
        <v>3</v>
      </c>
      <c r="I37" s="36">
        <v>3</v>
      </c>
      <c r="J37" s="36">
        <v>2</v>
      </c>
      <c r="K37" s="36">
        <v>3</v>
      </c>
      <c r="L37" s="36">
        <v>2</v>
      </c>
      <c r="M37" s="36">
        <v>2</v>
      </c>
      <c r="N37" s="36">
        <v>1</v>
      </c>
      <c r="O37" s="36">
        <v>6</v>
      </c>
      <c r="P37" s="2">
        <v>2</v>
      </c>
      <c r="Q37" s="2" t="s">
        <v>18</v>
      </c>
      <c r="R37">
        <f t="shared" si="2"/>
        <v>0</v>
      </c>
      <c r="S37">
        <f t="shared" si="3"/>
        <v>0</v>
      </c>
      <c r="T37">
        <f t="shared" si="4"/>
        <v>0</v>
      </c>
      <c r="U37">
        <f t="shared" si="5"/>
        <v>0</v>
      </c>
      <c r="V37" s="138"/>
      <c r="W37">
        <f t="shared" si="6"/>
        <v>0</v>
      </c>
      <c r="X37">
        <f t="shared" si="7"/>
        <v>1</v>
      </c>
      <c r="Y37">
        <f t="shared" si="8"/>
        <v>0</v>
      </c>
      <c r="Z37">
        <f t="shared" si="9"/>
        <v>0</v>
      </c>
      <c r="AA37" s="138"/>
      <c r="AB37">
        <f t="shared" si="10"/>
        <v>0</v>
      </c>
      <c r="AC37">
        <f t="shared" si="11"/>
        <v>1</v>
      </c>
      <c r="AD37">
        <f t="shared" si="12"/>
        <v>0</v>
      </c>
      <c r="AE37">
        <f t="shared" si="13"/>
        <v>0</v>
      </c>
      <c r="AF37" s="138"/>
      <c r="AG37">
        <f t="shared" si="14"/>
        <v>1</v>
      </c>
      <c r="AH37">
        <f t="shared" si="15"/>
        <v>0</v>
      </c>
      <c r="AI37">
        <f t="shared" si="16"/>
        <v>0</v>
      </c>
      <c r="AJ37">
        <f t="shared" si="17"/>
        <v>0</v>
      </c>
      <c r="AK37" s="138"/>
      <c r="AL37">
        <f t="shared" si="18"/>
        <v>0</v>
      </c>
      <c r="AM37">
        <f t="shared" si="19"/>
        <v>0</v>
      </c>
      <c r="AN37">
        <f t="shared" si="20"/>
        <v>0</v>
      </c>
      <c r="AO37">
        <f t="shared" si="21"/>
        <v>0</v>
      </c>
      <c r="AP37" s="138"/>
      <c r="AS37">
        <f t="shared" si="0"/>
        <v>0</v>
      </c>
      <c r="AT37">
        <f t="shared" si="1"/>
        <v>1</v>
      </c>
    </row>
    <row r="38" spans="1:46" x14ac:dyDescent="0.25">
      <c r="A38" s="97" t="s">
        <v>594</v>
      </c>
      <c r="B38" s="97" t="s">
        <v>595</v>
      </c>
      <c r="C38" s="36">
        <v>1078</v>
      </c>
      <c r="D38" s="97" t="s">
        <v>596</v>
      </c>
      <c r="E38" s="98">
        <v>1</v>
      </c>
      <c r="F38" s="36">
        <v>4</v>
      </c>
      <c r="G38" s="36">
        <v>3</v>
      </c>
      <c r="H38" s="36">
        <v>3</v>
      </c>
      <c r="I38" s="36">
        <v>2</v>
      </c>
      <c r="J38" s="36">
        <v>2</v>
      </c>
      <c r="K38" s="36">
        <v>2</v>
      </c>
      <c r="L38" s="36">
        <v>1</v>
      </c>
      <c r="M38" s="36">
        <v>2</v>
      </c>
      <c r="N38" s="36">
        <v>3</v>
      </c>
      <c r="O38" s="36">
        <v>2</v>
      </c>
      <c r="P38" s="2">
        <v>1</v>
      </c>
      <c r="Q38" s="1" t="s">
        <v>146</v>
      </c>
      <c r="R38">
        <f t="shared" si="2"/>
        <v>0</v>
      </c>
      <c r="S38">
        <f t="shared" si="3"/>
        <v>0</v>
      </c>
      <c r="T38">
        <f t="shared" si="4"/>
        <v>1</v>
      </c>
      <c r="U38">
        <f t="shared" si="5"/>
        <v>0</v>
      </c>
      <c r="V38" s="138"/>
      <c r="W38">
        <f t="shared" si="6"/>
        <v>0</v>
      </c>
      <c r="X38">
        <f t="shared" si="7"/>
        <v>1</v>
      </c>
      <c r="Y38">
        <f t="shared" si="8"/>
        <v>0</v>
      </c>
      <c r="Z38">
        <f t="shared" si="9"/>
        <v>1</v>
      </c>
      <c r="AA38" s="138"/>
      <c r="AB38">
        <f t="shared" si="10"/>
        <v>1</v>
      </c>
      <c r="AC38">
        <f t="shared" si="11"/>
        <v>0</v>
      </c>
      <c r="AD38">
        <f t="shared" si="12"/>
        <v>0</v>
      </c>
      <c r="AE38">
        <f t="shared" si="13"/>
        <v>0</v>
      </c>
      <c r="AF38" s="138"/>
      <c r="AG38">
        <f t="shared" si="14"/>
        <v>0</v>
      </c>
      <c r="AH38">
        <f t="shared" si="15"/>
        <v>0</v>
      </c>
      <c r="AI38">
        <f t="shared" si="16"/>
        <v>1</v>
      </c>
      <c r="AJ38">
        <f t="shared" si="17"/>
        <v>0</v>
      </c>
      <c r="AK38" s="138"/>
      <c r="AL38">
        <f t="shared" si="18"/>
        <v>0</v>
      </c>
      <c r="AM38">
        <f t="shared" si="19"/>
        <v>1</v>
      </c>
      <c r="AN38">
        <f t="shared" si="20"/>
        <v>0</v>
      </c>
      <c r="AO38">
        <f t="shared" si="21"/>
        <v>0</v>
      </c>
      <c r="AP38" s="138"/>
      <c r="AS38">
        <f t="shared" si="0"/>
        <v>0</v>
      </c>
      <c r="AT38">
        <f t="shared" si="1"/>
        <v>0</v>
      </c>
    </row>
    <row r="39" spans="1:46" x14ac:dyDescent="0.25">
      <c r="A39" s="97" t="s">
        <v>645</v>
      </c>
      <c r="B39" s="97" t="s">
        <v>646</v>
      </c>
      <c r="C39" s="36">
        <v>551</v>
      </c>
      <c r="D39" s="97" t="s">
        <v>647</v>
      </c>
      <c r="E39" s="98">
        <v>1</v>
      </c>
      <c r="F39" s="36">
        <v>1</v>
      </c>
      <c r="G39" s="36">
        <v>3</v>
      </c>
      <c r="H39" s="36">
        <v>3</v>
      </c>
      <c r="I39" s="36">
        <v>2</v>
      </c>
      <c r="J39" s="36">
        <v>3</v>
      </c>
      <c r="K39" s="36">
        <v>2</v>
      </c>
      <c r="L39" s="36">
        <v>2</v>
      </c>
      <c r="M39" s="36">
        <v>2</v>
      </c>
      <c r="N39" s="36">
        <v>2</v>
      </c>
      <c r="O39" s="36">
        <v>6</v>
      </c>
      <c r="P39" s="2">
        <v>2</v>
      </c>
      <c r="Q39" s="2" t="s">
        <v>18</v>
      </c>
      <c r="R39">
        <f t="shared" si="2"/>
        <v>0</v>
      </c>
      <c r="S39">
        <f t="shared" si="3"/>
        <v>0</v>
      </c>
      <c r="T39">
        <f t="shared" si="4"/>
        <v>1</v>
      </c>
      <c r="U39">
        <f t="shared" si="5"/>
        <v>0</v>
      </c>
      <c r="V39" s="138"/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1</v>
      </c>
      <c r="AA39" s="138"/>
      <c r="AB39">
        <f t="shared" si="10"/>
        <v>0</v>
      </c>
      <c r="AC39">
        <f t="shared" si="11"/>
        <v>1</v>
      </c>
      <c r="AD39">
        <f t="shared" si="12"/>
        <v>0</v>
      </c>
      <c r="AE39">
        <f t="shared" si="13"/>
        <v>0</v>
      </c>
      <c r="AF39" s="138"/>
      <c r="AG39">
        <f t="shared" si="14"/>
        <v>0</v>
      </c>
      <c r="AH39">
        <f t="shared" si="15"/>
        <v>1</v>
      </c>
      <c r="AI39">
        <f t="shared" si="16"/>
        <v>0</v>
      </c>
      <c r="AJ39">
        <f t="shared" si="17"/>
        <v>0</v>
      </c>
      <c r="AK39" s="138"/>
      <c r="AL39">
        <f t="shared" si="18"/>
        <v>0</v>
      </c>
      <c r="AM39">
        <f t="shared" si="19"/>
        <v>0</v>
      </c>
      <c r="AN39">
        <f t="shared" si="20"/>
        <v>0</v>
      </c>
      <c r="AO39">
        <f t="shared" si="21"/>
        <v>0</v>
      </c>
      <c r="AP39" s="138"/>
      <c r="AS39">
        <f t="shared" si="0"/>
        <v>0</v>
      </c>
      <c r="AT39">
        <f t="shared" si="1"/>
        <v>1</v>
      </c>
    </row>
    <row r="40" spans="1:46" x14ac:dyDescent="0.25">
      <c r="A40" s="97" t="s">
        <v>680</v>
      </c>
      <c r="B40" s="97" t="s">
        <v>681</v>
      </c>
      <c r="C40" s="36">
        <v>709</v>
      </c>
      <c r="D40" s="97" t="s">
        <v>682</v>
      </c>
      <c r="E40" s="98">
        <v>1</v>
      </c>
      <c r="F40" s="36">
        <v>7</v>
      </c>
      <c r="G40" s="36">
        <v>4</v>
      </c>
      <c r="H40" s="36">
        <v>2</v>
      </c>
      <c r="I40" s="36">
        <v>1</v>
      </c>
      <c r="J40" s="36">
        <v>2</v>
      </c>
      <c r="K40" s="36">
        <v>1</v>
      </c>
      <c r="L40" s="36">
        <v>2</v>
      </c>
      <c r="M40" s="36">
        <v>2</v>
      </c>
      <c r="N40" s="36">
        <v>1</v>
      </c>
      <c r="O40" s="36">
        <v>1</v>
      </c>
      <c r="P40" s="2">
        <v>2</v>
      </c>
      <c r="Q40" s="2" t="s">
        <v>18</v>
      </c>
      <c r="R40">
        <f t="shared" si="2"/>
        <v>1</v>
      </c>
      <c r="S40">
        <f t="shared" si="3"/>
        <v>0</v>
      </c>
      <c r="T40">
        <f t="shared" si="4"/>
        <v>0</v>
      </c>
      <c r="U40">
        <f t="shared" si="5"/>
        <v>1</v>
      </c>
      <c r="V40" s="138"/>
      <c r="W40">
        <f t="shared" si="6"/>
        <v>0</v>
      </c>
      <c r="X40">
        <f t="shared" si="7"/>
        <v>1</v>
      </c>
      <c r="Y40">
        <f t="shared" si="8"/>
        <v>1</v>
      </c>
      <c r="Z40">
        <f t="shared" si="9"/>
        <v>0</v>
      </c>
      <c r="AA40" s="138"/>
      <c r="AB40">
        <f t="shared" si="10"/>
        <v>0</v>
      </c>
      <c r="AC40">
        <f t="shared" si="11"/>
        <v>1</v>
      </c>
      <c r="AD40">
        <f t="shared" si="12"/>
        <v>0</v>
      </c>
      <c r="AE40">
        <f t="shared" si="13"/>
        <v>0</v>
      </c>
      <c r="AF40" s="138"/>
      <c r="AG40">
        <f t="shared" si="14"/>
        <v>1</v>
      </c>
      <c r="AH40">
        <f t="shared" si="15"/>
        <v>0</v>
      </c>
      <c r="AI40">
        <f t="shared" si="16"/>
        <v>0</v>
      </c>
      <c r="AJ40">
        <f t="shared" si="17"/>
        <v>0</v>
      </c>
      <c r="AK40" s="138"/>
      <c r="AL40">
        <f t="shared" si="18"/>
        <v>1</v>
      </c>
      <c r="AM40">
        <f t="shared" si="19"/>
        <v>0</v>
      </c>
      <c r="AN40">
        <f t="shared" si="20"/>
        <v>0</v>
      </c>
      <c r="AO40">
        <f t="shared" si="21"/>
        <v>0</v>
      </c>
      <c r="AP40" s="138"/>
      <c r="AS40">
        <f t="shared" si="0"/>
        <v>0</v>
      </c>
      <c r="AT40">
        <f t="shared" si="1"/>
        <v>0</v>
      </c>
    </row>
    <row r="41" spans="1:46" x14ac:dyDescent="0.25">
      <c r="A41" s="97" t="s">
        <v>687</v>
      </c>
      <c r="B41" s="97" t="s">
        <v>688</v>
      </c>
      <c r="C41" s="36">
        <v>1059</v>
      </c>
      <c r="D41" s="97" t="s">
        <v>689</v>
      </c>
      <c r="E41" s="98">
        <v>1</v>
      </c>
      <c r="F41" s="36">
        <v>8</v>
      </c>
      <c r="G41" s="36">
        <v>4</v>
      </c>
      <c r="H41" s="36">
        <v>99</v>
      </c>
      <c r="I41" s="36">
        <v>2</v>
      </c>
      <c r="J41" s="36">
        <v>2</v>
      </c>
      <c r="K41" s="36">
        <v>2</v>
      </c>
      <c r="L41" s="36">
        <v>1</v>
      </c>
      <c r="M41" s="36">
        <v>1</v>
      </c>
      <c r="N41" s="36">
        <v>4</v>
      </c>
      <c r="O41" s="36">
        <v>6</v>
      </c>
      <c r="P41" s="2">
        <v>1</v>
      </c>
      <c r="Q41" s="1" t="s">
        <v>156</v>
      </c>
      <c r="R41">
        <f t="shared" si="2"/>
        <v>0</v>
      </c>
      <c r="S41">
        <f t="shared" si="3"/>
        <v>0</v>
      </c>
      <c r="T41">
        <f t="shared" si="4"/>
        <v>1</v>
      </c>
      <c r="U41">
        <f t="shared" si="5"/>
        <v>0</v>
      </c>
      <c r="V41" s="138"/>
      <c r="W41">
        <f t="shared" si="6"/>
        <v>0</v>
      </c>
      <c r="X41">
        <f t="shared" si="7"/>
        <v>1</v>
      </c>
      <c r="Y41">
        <f t="shared" si="8"/>
        <v>0</v>
      </c>
      <c r="Z41">
        <f t="shared" si="9"/>
        <v>1</v>
      </c>
      <c r="AA41" s="138"/>
      <c r="AB41">
        <f t="shared" si="10"/>
        <v>1</v>
      </c>
      <c r="AC41">
        <f t="shared" si="11"/>
        <v>0</v>
      </c>
      <c r="AD41">
        <f t="shared" si="12"/>
        <v>1</v>
      </c>
      <c r="AE41">
        <f t="shared" si="13"/>
        <v>1</v>
      </c>
      <c r="AF41" s="138"/>
      <c r="AG41">
        <f t="shared" si="14"/>
        <v>0</v>
      </c>
      <c r="AH41">
        <f t="shared" si="15"/>
        <v>0</v>
      </c>
      <c r="AI41">
        <f t="shared" si="16"/>
        <v>0</v>
      </c>
      <c r="AJ41">
        <f t="shared" si="17"/>
        <v>1</v>
      </c>
      <c r="AK41" s="138"/>
      <c r="AL41">
        <f t="shared" si="18"/>
        <v>0</v>
      </c>
      <c r="AM41">
        <f t="shared" si="19"/>
        <v>0</v>
      </c>
      <c r="AN41">
        <f t="shared" si="20"/>
        <v>0</v>
      </c>
      <c r="AO41">
        <f t="shared" si="21"/>
        <v>0</v>
      </c>
      <c r="AP41" s="138"/>
      <c r="AS41">
        <f t="shared" si="0"/>
        <v>0</v>
      </c>
      <c r="AT41">
        <f t="shared" si="1"/>
        <v>1</v>
      </c>
    </row>
    <row r="42" spans="1:46" x14ac:dyDescent="0.25">
      <c r="A42" s="97" t="s">
        <v>690</v>
      </c>
      <c r="B42" s="97" t="s">
        <v>691</v>
      </c>
      <c r="C42" s="36">
        <v>510</v>
      </c>
      <c r="D42" s="97" t="s">
        <v>692</v>
      </c>
      <c r="E42" s="98">
        <v>1</v>
      </c>
      <c r="F42" s="36">
        <v>7</v>
      </c>
      <c r="G42" s="36">
        <v>4</v>
      </c>
      <c r="H42" s="36">
        <v>99</v>
      </c>
      <c r="I42" s="36">
        <v>3</v>
      </c>
      <c r="J42" s="36">
        <v>3</v>
      </c>
      <c r="K42" s="36">
        <v>2</v>
      </c>
      <c r="L42" s="36">
        <v>3</v>
      </c>
      <c r="M42" s="36">
        <v>1</v>
      </c>
      <c r="N42" s="36">
        <v>3</v>
      </c>
      <c r="O42" s="36">
        <v>1</v>
      </c>
      <c r="P42" s="2">
        <v>1</v>
      </c>
      <c r="Q42" s="1" t="s">
        <v>160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  <c r="V42" s="138"/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1</v>
      </c>
      <c r="AA42" s="138"/>
      <c r="AB42">
        <f t="shared" si="10"/>
        <v>0</v>
      </c>
      <c r="AC42">
        <f t="shared" si="11"/>
        <v>0</v>
      </c>
      <c r="AD42">
        <f t="shared" si="12"/>
        <v>1</v>
      </c>
      <c r="AE42">
        <f t="shared" si="13"/>
        <v>1</v>
      </c>
      <c r="AF42" s="138"/>
      <c r="AG42">
        <f t="shared" si="14"/>
        <v>0</v>
      </c>
      <c r="AH42">
        <f t="shared" si="15"/>
        <v>0</v>
      </c>
      <c r="AI42">
        <f t="shared" si="16"/>
        <v>1</v>
      </c>
      <c r="AJ42">
        <f t="shared" si="17"/>
        <v>0</v>
      </c>
      <c r="AK42" s="138"/>
      <c r="AL42">
        <f t="shared" si="18"/>
        <v>1</v>
      </c>
      <c r="AM42">
        <f t="shared" si="19"/>
        <v>0</v>
      </c>
      <c r="AN42">
        <f t="shared" si="20"/>
        <v>0</v>
      </c>
      <c r="AO42">
        <f t="shared" si="21"/>
        <v>0</v>
      </c>
      <c r="AP42" s="138"/>
      <c r="AS42">
        <f t="shared" si="0"/>
        <v>0</v>
      </c>
      <c r="AT42">
        <f t="shared" si="1"/>
        <v>0</v>
      </c>
    </row>
    <row r="43" spans="1:46" x14ac:dyDescent="0.25">
      <c r="A43" s="97" t="s">
        <v>697</v>
      </c>
      <c r="B43" s="97" t="s">
        <v>698</v>
      </c>
      <c r="C43" s="36">
        <v>493</v>
      </c>
      <c r="D43" s="97" t="s">
        <v>699</v>
      </c>
      <c r="E43" s="98">
        <v>1</v>
      </c>
      <c r="F43" s="36">
        <v>4</v>
      </c>
      <c r="G43" s="36">
        <v>4</v>
      </c>
      <c r="H43" s="36">
        <v>3</v>
      </c>
      <c r="I43" s="36">
        <v>2</v>
      </c>
      <c r="J43" s="36">
        <v>2</v>
      </c>
      <c r="K43" s="36">
        <v>2</v>
      </c>
      <c r="L43" s="36">
        <v>1</v>
      </c>
      <c r="M43" s="36">
        <v>1</v>
      </c>
      <c r="N43" s="36">
        <v>3</v>
      </c>
      <c r="O43" s="36">
        <v>6</v>
      </c>
      <c r="P43" s="2">
        <v>1</v>
      </c>
      <c r="Q43" s="1" t="s">
        <v>164</v>
      </c>
      <c r="R43">
        <f t="shared" si="2"/>
        <v>0</v>
      </c>
      <c r="S43">
        <f t="shared" si="3"/>
        <v>0</v>
      </c>
      <c r="T43">
        <f t="shared" si="4"/>
        <v>1</v>
      </c>
      <c r="U43">
        <f t="shared" si="5"/>
        <v>0</v>
      </c>
      <c r="V43" s="138"/>
      <c r="W43">
        <f t="shared" si="6"/>
        <v>0</v>
      </c>
      <c r="X43">
        <f t="shared" si="7"/>
        <v>1</v>
      </c>
      <c r="Y43">
        <f t="shared" si="8"/>
        <v>0</v>
      </c>
      <c r="Z43">
        <f t="shared" si="9"/>
        <v>1</v>
      </c>
      <c r="AA43" s="138"/>
      <c r="AB43">
        <f t="shared" si="10"/>
        <v>1</v>
      </c>
      <c r="AC43">
        <f t="shared" si="11"/>
        <v>0</v>
      </c>
      <c r="AD43">
        <f t="shared" si="12"/>
        <v>1</v>
      </c>
      <c r="AE43">
        <f t="shared" si="13"/>
        <v>1</v>
      </c>
      <c r="AF43" s="138"/>
      <c r="AG43">
        <f t="shared" si="14"/>
        <v>0</v>
      </c>
      <c r="AH43">
        <f t="shared" si="15"/>
        <v>0</v>
      </c>
      <c r="AI43">
        <f t="shared" si="16"/>
        <v>1</v>
      </c>
      <c r="AJ43">
        <f t="shared" si="17"/>
        <v>0</v>
      </c>
      <c r="AK43" s="138"/>
      <c r="AL43">
        <f t="shared" si="18"/>
        <v>0</v>
      </c>
      <c r="AM43">
        <f t="shared" si="19"/>
        <v>0</v>
      </c>
      <c r="AN43">
        <f t="shared" si="20"/>
        <v>0</v>
      </c>
      <c r="AO43">
        <f t="shared" si="21"/>
        <v>0</v>
      </c>
      <c r="AP43" s="138"/>
      <c r="AS43">
        <f t="shared" si="0"/>
        <v>0</v>
      </c>
      <c r="AT43">
        <f t="shared" si="1"/>
        <v>1</v>
      </c>
    </row>
    <row r="44" spans="1:46" x14ac:dyDescent="0.25">
      <c r="A44" s="97" t="s">
        <v>700</v>
      </c>
      <c r="B44" s="97" t="s">
        <v>701</v>
      </c>
      <c r="C44" s="36">
        <v>650</v>
      </c>
      <c r="D44" s="97" t="s">
        <v>702</v>
      </c>
      <c r="E44" s="98">
        <v>1</v>
      </c>
      <c r="F44" s="36">
        <v>9</v>
      </c>
      <c r="G44" s="36">
        <v>4</v>
      </c>
      <c r="H44" s="36">
        <v>1</v>
      </c>
      <c r="I44" s="36">
        <v>1</v>
      </c>
      <c r="J44" s="36">
        <v>1</v>
      </c>
      <c r="K44" s="36">
        <v>2</v>
      </c>
      <c r="L44" s="36">
        <v>1</v>
      </c>
      <c r="M44" s="36">
        <v>1</v>
      </c>
      <c r="N44" s="36">
        <v>5</v>
      </c>
      <c r="O44" s="36">
        <v>1</v>
      </c>
      <c r="P44" s="2">
        <v>2</v>
      </c>
      <c r="Q44" s="2" t="s">
        <v>18</v>
      </c>
      <c r="R44">
        <f t="shared" si="2"/>
        <v>1</v>
      </c>
      <c r="S44">
        <f t="shared" si="3"/>
        <v>1</v>
      </c>
      <c r="T44">
        <f t="shared" si="4"/>
        <v>0</v>
      </c>
      <c r="U44">
        <f t="shared" si="5"/>
        <v>0</v>
      </c>
      <c r="V44" s="138"/>
      <c r="W44">
        <f t="shared" si="6"/>
        <v>1</v>
      </c>
      <c r="X44">
        <f t="shared" si="7"/>
        <v>0</v>
      </c>
      <c r="Y44">
        <f t="shared" si="8"/>
        <v>0</v>
      </c>
      <c r="Z44">
        <f t="shared" si="9"/>
        <v>1</v>
      </c>
      <c r="AA44" s="138"/>
      <c r="AB44">
        <f t="shared" si="10"/>
        <v>1</v>
      </c>
      <c r="AC44">
        <f t="shared" si="11"/>
        <v>0</v>
      </c>
      <c r="AD44">
        <f t="shared" si="12"/>
        <v>1</v>
      </c>
      <c r="AE44">
        <f t="shared" si="13"/>
        <v>1</v>
      </c>
      <c r="AF44" s="138"/>
      <c r="AG44">
        <f t="shared" si="14"/>
        <v>0</v>
      </c>
      <c r="AH44">
        <f t="shared" si="15"/>
        <v>0</v>
      </c>
      <c r="AI44">
        <f t="shared" si="16"/>
        <v>0</v>
      </c>
      <c r="AJ44">
        <f t="shared" si="17"/>
        <v>0</v>
      </c>
      <c r="AK44" s="138"/>
      <c r="AL44">
        <f t="shared" si="18"/>
        <v>1</v>
      </c>
      <c r="AM44">
        <f t="shared" si="19"/>
        <v>0</v>
      </c>
      <c r="AN44">
        <f t="shared" si="20"/>
        <v>0</v>
      </c>
      <c r="AO44">
        <f t="shared" si="21"/>
        <v>0</v>
      </c>
      <c r="AP44" s="138"/>
      <c r="AS44">
        <f t="shared" si="0"/>
        <v>0</v>
      </c>
      <c r="AT44">
        <f t="shared" si="1"/>
        <v>0</v>
      </c>
    </row>
    <row r="45" spans="1:46" x14ac:dyDescent="0.25">
      <c r="A45" s="97" t="s">
        <v>704</v>
      </c>
      <c r="B45" s="97" t="s">
        <v>705</v>
      </c>
      <c r="C45" s="36">
        <v>1115</v>
      </c>
      <c r="D45" s="97" t="s">
        <v>706</v>
      </c>
      <c r="E45" s="98">
        <v>1</v>
      </c>
      <c r="F45" s="36">
        <v>12</v>
      </c>
      <c r="G45" s="36">
        <v>4</v>
      </c>
      <c r="H45" s="36">
        <v>3</v>
      </c>
      <c r="I45" s="36">
        <v>3</v>
      </c>
      <c r="J45" s="36">
        <v>3</v>
      </c>
      <c r="K45" s="36">
        <v>2</v>
      </c>
      <c r="L45" s="36">
        <v>2</v>
      </c>
      <c r="M45" s="36">
        <v>2</v>
      </c>
      <c r="N45" s="36">
        <v>3</v>
      </c>
      <c r="O45" s="36">
        <v>6</v>
      </c>
      <c r="P45" s="2">
        <v>2</v>
      </c>
      <c r="Q45" s="2" t="s">
        <v>18</v>
      </c>
      <c r="R45">
        <f t="shared" si="2"/>
        <v>0</v>
      </c>
      <c r="S45">
        <f t="shared" si="3"/>
        <v>0</v>
      </c>
      <c r="T45">
        <f t="shared" si="4"/>
        <v>0</v>
      </c>
      <c r="U45">
        <f t="shared" si="5"/>
        <v>0</v>
      </c>
      <c r="V45" s="138"/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1</v>
      </c>
      <c r="AA45" s="138"/>
      <c r="AB45">
        <f t="shared" si="10"/>
        <v>0</v>
      </c>
      <c r="AC45">
        <f t="shared" si="11"/>
        <v>1</v>
      </c>
      <c r="AD45">
        <f t="shared" si="12"/>
        <v>0</v>
      </c>
      <c r="AE45">
        <f t="shared" si="13"/>
        <v>0</v>
      </c>
      <c r="AF45" s="138"/>
      <c r="AG45">
        <f t="shared" si="14"/>
        <v>0</v>
      </c>
      <c r="AH45">
        <f t="shared" si="15"/>
        <v>0</v>
      </c>
      <c r="AI45">
        <f t="shared" si="16"/>
        <v>1</v>
      </c>
      <c r="AJ45">
        <f t="shared" si="17"/>
        <v>0</v>
      </c>
      <c r="AK45" s="138"/>
      <c r="AL45">
        <f t="shared" si="18"/>
        <v>0</v>
      </c>
      <c r="AM45">
        <f t="shared" si="19"/>
        <v>0</v>
      </c>
      <c r="AN45">
        <f t="shared" si="20"/>
        <v>0</v>
      </c>
      <c r="AO45">
        <f t="shared" si="21"/>
        <v>0</v>
      </c>
      <c r="AP45" s="138"/>
      <c r="AS45">
        <f t="shared" si="0"/>
        <v>0</v>
      </c>
      <c r="AT45">
        <f t="shared" si="1"/>
        <v>1</v>
      </c>
    </row>
    <row r="46" spans="1:46" x14ac:dyDescent="0.25">
      <c r="A46" s="97" t="s">
        <v>715</v>
      </c>
      <c r="B46" s="97" t="s">
        <v>716</v>
      </c>
      <c r="C46" s="36">
        <v>913</v>
      </c>
      <c r="D46" s="97" t="s">
        <v>717</v>
      </c>
      <c r="E46" s="98">
        <v>1</v>
      </c>
      <c r="F46" s="36">
        <v>6</v>
      </c>
      <c r="G46" s="36">
        <v>4</v>
      </c>
      <c r="H46" s="36">
        <v>1</v>
      </c>
      <c r="I46" s="36">
        <v>1</v>
      </c>
      <c r="J46" s="36">
        <v>2</v>
      </c>
      <c r="K46" s="36">
        <v>2</v>
      </c>
      <c r="L46" s="36">
        <v>1</v>
      </c>
      <c r="M46" s="36">
        <v>1</v>
      </c>
      <c r="N46" s="36">
        <v>1</v>
      </c>
      <c r="O46" s="36">
        <v>1</v>
      </c>
      <c r="P46" s="2">
        <v>2</v>
      </c>
      <c r="Q46" s="2" t="s">
        <v>18</v>
      </c>
      <c r="R46">
        <f t="shared" si="2"/>
        <v>1</v>
      </c>
      <c r="S46">
        <f t="shared" si="3"/>
        <v>1</v>
      </c>
      <c r="T46">
        <f t="shared" si="4"/>
        <v>0</v>
      </c>
      <c r="U46">
        <f t="shared" si="5"/>
        <v>0</v>
      </c>
      <c r="V46" s="138"/>
      <c r="W46">
        <f t="shared" si="6"/>
        <v>0</v>
      </c>
      <c r="X46">
        <f t="shared" si="7"/>
        <v>1</v>
      </c>
      <c r="Y46">
        <f t="shared" si="8"/>
        <v>0</v>
      </c>
      <c r="Z46">
        <f t="shared" si="9"/>
        <v>1</v>
      </c>
      <c r="AA46" s="138"/>
      <c r="AB46">
        <f t="shared" si="10"/>
        <v>1</v>
      </c>
      <c r="AC46">
        <f t="shared" si="11"/>
        <v>0</v>
      </c>
      <c r="AD46">
        <f t="shared" si="12"/>
        <v>1</v>
      </c>
      <c r="AE46">
        <f t="shared" si="13"/>
        <v>1</v>
      </c>
      <c r="AF46" s="138"/>
      <c r="AG46">
        <f t="shared" si="14"/>
        <v>1</v>
      </c>
      <c r="AH46">
        <f t="shared" si="15"/>
        <v>0</v>
      </c>
      <c r="AI46">
        <f t="shared" si="16"/>
        <v>0</v>
      </c>
      <c r="AJ46">
        <f t="shared" si="17"/>
        <v>0</v>
      </c>
      <c r="AK46" s="138"/>
      <c r="AL46">
        <f t="shared" si="18"/>
        <v>1</v>
      </c>
      <c r="AM46">
        <f t="shared" si="19"/>
        <v>0</v>
      </c>
      <c r="AN46">
        <f t="shared" si="20"/>
        <v>0</v>
      </c>
      <c r="AO46">
        <f t="shared" si="21"/>
        <v>0</v>
      </c>
      <c r="AP46" s="138"/>
      <c r="AS46">
        <f t="shared" si="0"/>
        <v>0</v>
      </c>
      <c r="AT46">
        <f t="shared" si="1"/>
        <v>0</v>
      </c>
    </row>
    <row r="47" spans="1:46" x14ac:dyDescent="0.25">
      <c r="A47" s="97" t="s">
        <v>718</v>
      </c>
      <c r="B47" s="97" t="s">
        <v>719</v>
      </c>
      <c r="C47" s="36">
        <v>1576</v>
      </c>
      <c r="D47" s="97" t="s">
        <v>720</v>
      </c>
      <c r="E47" s="98">
        <v>1</v>
      </c>
      <c r="F47" s="36">
        <v>6</v>
      </c>
      <c r="G47" s="36">
        <v>4</v>
      </c>
      <c r="H47" s="36">
        <v>3</v>
      </c>
      <c r="I47" s="36">
        <v>1</v>
      </c>
      <c r="J47" s="36">
        <v>2</v>
      </c>
      <c r="K47" s="36">
        <v>2</v>
      </c>
      <c r="L47" s="36">
        <v>1</v>
      </c>
      <c r="M47" s="36">
        <v>1</v>
      </c>
      <c r="N47" s="36">
        <v>1</v>
      </c>
      <c r="O47" s="36">
        <v>1</v>
      </c>
      <c r="P47" s="2">
        <v>1</v>
      </c>
      <c r="Q47" s="1" t="s">
        <v>177</v>
      </c>
      <c r="R47">
        <f t="shared" si="2"/>
        <v>1</v>
      </c>
      <c r="S47">
        <f t="shared" si="3"/>
        <v>0</v>
      </c>
      <c r="T47">
        <f t="shared" si="4"/>
        <v>0</v>
      </c>
      <c r="U47">
        <f t="shared" si="5"/>
        <v>0</v>
      </c>
      <c r="V47" s="138"/>
      <c r="W47">
        <f t="shared" si="6"/>
        <v>0</v>
      </c>
      <c r="X47">
        <f t="shared" si="7"/>
        <v>1</v>
      </c>
      <c r="Y47">
        <f t="shared" si="8"/>
        <v>0</v>
      </c>
      <c r="Z47">
        <f t="shared" si="9"/>
        <v>1</v>
      </c>
      <c r="AA47" s="138"/>
      <c r="AB47">
        <f t="shared" si="10"/>
        <v>1</v>
      </c>
      <c r="AC47">
        <f t="shared" si="11"/>
        <v>0</v>
      </c>
      <c r="AD47">
        <f t="shared" si="12"/>
        <v>1</v>
      </c>
      <c r="AE47">
        <f t="shared" si="13"/>
        <v>1</v>
      </c>
      <c r="AF47" s="138"/>
      <c r="AG47">
        <f t="shared" si="14"/>
        <v>1</v>
      </c>
      <c r="AH47">
        <f t="shared" si="15"/>
        <v>0</v>
      </c>
      <c r="AI47">
        <f t="shared" si="16"/>
        <v>0</v>
      </c>
      <c r="AJ47">
        <f t="shared" si="17"/>
        <v>0</v>
      </c>
      <c r="AK47" s="138"/>
      <c r="AL47">
        <f t="shared" si="18"/>
        <v>1</v>
      </c>
      <c r="AM47">
        <f t="shared" si="19"/>
        <v>0</v>
      </c>
      <c r="AN47">
        <f t="shared" si="20"/>
        <v>0</v>
      </c>
      <c r="AO47">
        <f t="shared" si="21"/>
        <v>0</v>
      </c>
      <c r="AP47" s="138"/>
      <c r="AS47">
        <f t="shared" si="0"/>
        <v>0</v>
      </c>
      <c r="AT47">
        <f t="shared" si="1"/>
        <v>0</v>
      </c>
    </row>
    <row r="48" spans="1:46" x14ac:dyDescent="0.25">
      <c r="A48" s="97" t="s">
        <v>220</v>
      </c>
      <c r="B48" s="97" t="s">
        <v>221</v>
      </c>
      <c r="C48" s="36">
        <v>432</v>
      </c>
      <c r="D48" s="97" t="s">
        <v>222</v>
      </c>
      <c r="E48" s="98">
        <v>2</v>
      </c>
      <c r="F48" s="36">
        <v>7</v>
      </c>
      <c r="G48" s="36">
        <v>3</v>
      </c>
      <c r="H48" s="36">
        <v>3</v>
      </c>
      <c r="I48" s="36">
        <v>3</v>
      </c>
      <c r="J48" s="36">
        <v>2</v>
      </c>
      <c r="K48" s="36">
        <v>2</v>
      </c>
      <c r="L48" s="36">
        <v>2</v>
      </c>
      <c r="M48" s="36">
        <v>2</v>
      </c>
      <c r="N48" s="36">
        <v>1</v>
      </c>
      <c r="O48" s="36">
        <v>1</v>
      </c>
      <c r="P48" s="2">
        <v>2</v>
      </c>
      <c r="Q48" s="2" t="s">
        <v>18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  <c r="V48" s="138"/>
      <c r="W48">
        <f t="shared" si="6"/>
        <v>0</v>
      </c>
      <c r="X48">
        <f t="shared" si="7"/>
        <v>1</v>
      </c>
      <c r="Y48">
        <f t="shared" si="8"/>
        <v>0</v>
      </c>
      <c r="Z48">
        <f t="shared" si="9"/>
        <v>1</v>
      </c>
      <c r="AA48" s="138"/>
      <c r="AB48">
        <f t="shared" si="10"/>
        <v>0</v>
      </c>
      <c r="AC48">
        <f t="shared" si="11"/>
        <v>1</v>
      </c>
      <c r="AD48">
        <f t="shared" si="12"/>
        <v>0</v>
      </c>
      <c r="AE48">
        <f t="shared" si="13"/>
        <v>0</v>
      </c>
      <c r="AF48" s="138"/>
      <c r="AG48">
        <f t="shared" si="14"/>
        <v>1</v>
      </c>
      <c r="AH48">
        <f t="shared" si="15"/>
        <v>0</v>
      </c>
      <c r="AI48">
        <f t="shared" si="16"/>
        <v>0</v>
      </c>
      <c r="AJ48">
        <f t="shared" si="17"/>
        <v>0</v>
      </c>
      <c r="AK48" s="138"/>
      <c r="AL48">
        <f t="shared" si="18"/>
        <v>1</v>
      </c>
      <c r="AM48">
        <f t="shared" si="19"/>
        <v>0</v>
      </c>
      <c r="AN48">
        <f t="shared" si="20"/>
        <v>0</v>
      </c>
      <c r="AO48">
        <f t="shared" si="21"/>
        <v>0</v>
      </c>
      <c r="AP48" s="138"/>
      <c r="AS48">
        <f t="shared" si="0"/>
        <v>0</v>
      </c>
      <c r="AT48">
        <f t="shared" si="1"/>
        <v>0</v>
      </c>
    </row>
    <row r="49" spans="1:46" x14ac:dyDescent="0.25">
      <c r="A49" s="97" t="s">
        <v>446</v>
      </c>
      <c r="B49" s="97" t="s">
        <v>447</v>
      </c>
      <c r="C49" s="36">
        <v>360</v>
      </c>
      <c r="D49" s="97" t="s">
        <v>448</v>
      </c>
      <c r="E49" s="98">
        <v>2</v>
      </c>
      <c r="F49" s="36">
        <v>2</v>
      </c>
      <c r="G49" s="36">
        <v>1</v>
      </c>
      <c r="H49" s="36">
        <v>2</v>
      </c>
      <c r="I49" s="36">
        <v>3</v>
      </c>
      <c r="J49" s="36">
        <v>2</v>
      </c>
      <c r="K49" s="36">
        <v>2</v>
      </c>
      <c r="L49" s="36">
        <v>1</v>
      </c>
      <c r="M49" s="36">
        <v>1</v>
      </c>
      <c r="N49" s="36">
        <v>3</v>
      </c>
      <c r="O49" s="36">
        <v>1</v>
      </c>
      <c r="P49" s="2">
        <v>2</v>
      </c>
      <c r="Q49" s="2" t="s">
        <v>18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1</v>
      </c>
      <c r="V49" s="138"/>
      <c r="W49">
        <f t="shared" si="6"/>
        <v>0</v>
      </c>
      <c r="X49">
        <f t="shared" si="7"/>
        <v>1</v>
      </c>
      <c r="Y49">
        <f t="shared" si="8"/>
        <v>0</v>
      </c>
      <c r="Z49">
        <f t="shared" si="9"/>
        <v>1</v>
      </c>
      <c r="AA49" s="138"/>
      <c r="AB49">
        <f t="shared" si="10"/>
        <v>1</v>
      </c>
      <c r="AC49">
        <f t="shared" si="11"/>
        <v>0</v>
      </c>
      <c r="AD49">
        <f t="shared" si="12"/>
        <v>1</v>
      </c>
      <c r="AE49">
        <f t="shared" si="13"/>
        <v>1</v>
      </c>
      <c r="AF49" s="138"/>
      <c r="AG49">
        <f t="shared" si="14"/>
        <v>0</v>
      </c>
      <c r="AH49">
        <f t="shared" si="15"/>
        <v>0</v>
      </c>
      <c r="AI49">
        <f t="shared" si="16"/>
        <v>1</v>
      </c>
      <c r="AJ49">
        <f t="shared" si="17"/>
        <v>0</v>
      </c>
      <c r="AK49" s="138"/>
      <c r="AL49">
        <f t="shared" si="18"/>
        <v>1</v>
      </c>
      <c r="AM49">
        <f t="shared" si="19"/>
        <v>0</v>
      </c>
      <c r="AN49">
        <f t="shared" si="20"/>
        <v>0</v>
      </c>
      <c r="AO49">
        <f t="shared" si="21"/>
        <v>0</v>
      </c>
      <c r="AP49" s="138"/>
      <c r="AS49">
        <f t="shared" si="0"/>
        <v>0</v>
      </c>
      <c r="AT49">
        <f t="shared" si="1"/>
        <v>0</v>
      </c>
    </row>
    <row r="50" spans="1:46" x14ac:dyDescent="0.25">
      <c r="A50" s="97" t="s">
        <v>474</v>
      </c>
      <c r="B50" s="97" t="s">
        <v>475</v>
      </c>
      <c r="C50" s="36">
        <v>296</v>
      </c>
      <c r="D50" s="97" t="s">
        <v>476</v>
      </c>
      <c r="E50" s="98">
        <v>2</v>
      </c>
      <c r="F50" s="36">
        <v>8</v>
      </c>
      <c r="G50" s="36">
        <v>4</v>
      </c>
      <c r="H50" s="36">
        <v>3</v>
      </c>
      <c r="I50" s="36">
        <v>1</v>
      </c>
      <c r="J50" s="36">
        <v>3</v>
      </c>
      <c r="K50" s="36">
        <v>1</v>
      </c>
      <c r="L50" s="36">
        <v>1</v>
      </c>
      <c r="M50" s="36">
        <v>1</v>
      </c>
      <c r="N50" s="36">
        <v>6</v>
      </c>
      <c r="O50" s="36">
        <v>5</v>
      </c>
      <c r="P50" s="2">
        <v>2</v>
      </c>
      <c r="Q50" s="2" t="s">
        <v>18</v>
      </c>
      <c r="R50">
        <f t="shared" si="2"/>
        <v>1</v>
      </c>
      <c r="S50">
        <f t="shared" si="3"/>
        <v>0</v>
      </c>
      <c r="T50">
        <f t="shared" si="4"/>
        <v>0</v>
      </c>
      <c r="U50">
        <f t="shared" si="5"/>
        <v>0</v>
      </c>
      <c r="V50" s="138"/>
      <c r="W50">
        <f t="shared" si="6"/>
        <v>0</v>
      </c>
      <c r="X50">
        <f t="shared" si="7"/>
        <v>0</v>
      </c>
      <c r="Y50">
        <f t="shared" si="8"/>
        <v>1</v>
      </c>
      <c r="Z50">
        <f t="shared" si="9"/>
        <v>0</v>
      </c>
      <c r="AA50" s="138"/>
      <c r="AB50">
        <f t="shared" si="10"/>
        <v>1</v>
      </c>
      <c r="AC50">
        <f t="shared" si="11"/>
        <v>0</v>
      </c>
      <c r="AD50">
        <f t="shared" si="12"/>
        <v>1</v>
      </c>
      <c r="AE50">
        <f t="shared" si="13"/>
        <v>1</v>
      </c>
      <c r="AF50" s="138"/>
      <c r="AG50">
        <f t="shared" si="14"/>
        <v>0</v>
      </c>
      <c r="AH50">
        <f t="shared" si="15"/>
        <v>0</v>
      </c>
      <c r="AI50">
        <f t="shared" si="16"/>
        <v>0</v>
      </c>
      <c r="AJ50">
        <f t="shared" si="17"/>
        <v>0</v>
      </c>
      <c r="AK50" s="138"/>
      <c r="AL50">
        <f t="shared" si="18"/>
        <v>0</v>
      </c>
      <c r="AM50">
        <f t="shared" si="19"/>
        <v>0</v>
      </c>
      <c r="AN50">
        <f t="shared" si="20"/>
        <v>0</v>
      </c>
      <c r="AO50">
        <f t="shared" si="21"/>
        <v>0</v>
      </c>
      <c r="AP50" s="138"/>
      <c r="AS50">
        <f t="shared" si="0"/>
        <v>1</v>
      </c>
      <c r="AT50">
        <f t="shared" si="1"/>
        <v>0</v>
      </c>
    </row>
    <row r="51" spans="1:46" x14ac:dyDescent="0.25">
      <c r="A51" s="97" t="s">
        <v>621</v>
      </c>
      <c r="B51" s="97" t="s">
        <v>622</v>
      </c>
      <c r="C51" s="36">
        <v>705</v>
      </c>
      <c r="D51" s="97" t="s">
        <v>623</v>
      </c>
      <c r="E51" s="98">
        <v>2</v>
      </c>
      <c r="F51" s="36">
        <v>8</v>
      </c>
      <c r="G51" s="36">
        <v>4</v>
      </c>
      <c r="H51" s="36">
        <v>2</v>
      </c>
      <c r="I51" s="36">
        <v>2</v>
      </c>
      <c r="J51" s="36">
        <v>2</v>
      </c>
      <c r="K51" s="36">
        <v>2</v>
      </c>
      <c r="L51" s="36">
        <v>1</v>
      </c>
      <c r="M51" s="36">
        <v>1</v>
      </c>
      <c r="N51" s="36">
        <v>4</v>
      </c>
      <c r="O51" s="36">
        <v>6</v>
      </c>
      <c r="P51" s="2">
        <v>1</v>
      </c>
      <c r="Q51" s="1" t="s">
        <v>190</v>
      </c>
      <c r="R51">
        <f t="shared" si="2"/>
        <v>0</v>
      </c>
      <c r="S51">
        <f t="shared" si="3"/>
        <v>0</v>
      </c>
      <c r="T51">
        <f t="shared" si="4"/>
        <v>1</v>
      </c>
      <c r="U51">
        <f t="shared" si="5"/>
        <v>1</v>
      </c>
      <c r="V51" s="138"/>
      <c r="W51">
        <f t="shared" si="6"/>
        <v>0</v>
      </c>
      <c r="X51">
        <f t="shared" si="7"/>
        <v>1</v>
      </c>
      <c r="Y51">
        <f t="shared" si="8"/>
        <v>0</v>
      </c>
      <c r="Z51">
        <f t="shared" si="9"/>
        <v>1</v>
      </c>
      <c r="AA51" s="138"/>
      <c r="AB51">
        <f t="shared" si="10"/>
        <v>1</v>
      </c>
      <c r="AC51">
        <f t="shared" si="11"/>
        <v>0</v>
      </c>
      <c r="AD51">
        <f t="shared" si="12"/>
        <v>1</v>
      </c>
      <c r="AE51">
        <f t="shared" si="13"/>
        <v>1</v>
      </c>
      <c r="AF51" s="138"/>
      <c r="AG51">
        <f t="shared" si="14"/>
        <v>0</v>
      </c>
      <c r="AH51">
        <f t="shared" si="15"/>
        <v>0</v>
      </c>
      <c r="AI51">
        <f t="shared" si="16"/>
        <v>0</v>
      </c>
      <c r="AJ51">
        <f t="shared" si="17"/>
        <v>1</v>
      </c>
      <c r="AK51" s="138"/>
      <c r="AL51">
        <f t="shared" si="18"/>
        <v>0</v>
      </c>
      <c r="AM51">
        <f t="shared" si="19"/>
        <v>0</v>
      </c>
      <c r="AN51">
        <f t="shared" si="20"/>
        <v>0</v>
      </c>
      <c r="AO51">
        <f t="shared" si="21"/>
        <v>0</v>
      </c>
      <c r="AP51" s="138"/>
      <c r="AS51">
        <f t="shared" si="0"/>
        <v>0</v>
      </c>
      <c r="AT51">
        <f t="shared" si="1"/>
        <v>1</v>
      </c>
    </row>
    <row r="52" spans="1:46" x14ac:dyDescent="0.25">
      <c r="A52" s="97" t="s">
        <v>730</v>
      </c>
      <c r="B52" s="97" t="s">
        <v>731</v>
      </c>
      <c r="C52" s="36">
        <v>345</v>
      </c>
      <c r="D52" s="97" t="s">
        <v>732</v>
      </c>
      <c r="E52" s="98">
        <v>2</v>
      </c>
      <c r="F52" s="36">
        <v>2</v>
      </c>
      <c r="G52" s="36">
        <v>3</v>
      </c>
      <c r="H52" s="36">
        <v>3</v>
      </c>
      <c r="I52" s="36">
        <v>3</v>
      </c>
      <c r="J52" s="36">
        <v>2</v>
      </c>
      <c r="K52" s="36">
        <v>3</v>
      </c>
      <c r="L52" s="36">
        <v>2</v>
      </c>
      <c r="M52" s="36">
        <v>2</v>
      </c>
      <c r="N52" s="36">
        <v>1</v>
      </c>
      <c r="O52" s="36">
        <v>6</v>
      </c>
      <c r="P52" s="2">
        <v>1</v>
      </c>
      <c r="Q52" s="1" t="s">
        <v>194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  <c r="V52" s="138"/>
      <c r="W52">
        <f t="shared" si="6"/>
        <v>0</v>
      </c>
      <c r="X52">
        <f t="shared" si="7"/>
        <v>1</v>
      </c>
      <c r="Y52">
        <f t="shared" si="8"/>
        <v>0</v>
      </c>
      <c r="Z52">
        <f t="shared" si="9"/>
        <v>0</v>
      </c>
      <c r="AA52" s="138"/>
      <c r="AB52">
        <f t="shared" si="10"/>
        <v>0</v>
      </c>
      <c r="AC52">
        <f t="shared" si="11"/>
        <v>1</v>
      </c>
      <c r="AD52">
        <f t="shared" si="12"/>
        <v>0</v>
      </c>
      <c r="AE52">
        <f t="shared" si="13"/>
        <v>0</v>
      </c>
      <c r="AF52" s="138"/>
      <c r="AG52">
        <f t="shared" si="14"/>
        <v>1</v>
      </c>
      <c r="AH52">
        <f t="shared" si="15"/>
        <v>0</v>
      </c>
      <c r="AI52">
        <f t="shared" si="16"/>
        <v>0</v>
      </c>
      <c r="AJ52">
        <f t="shared" si="17"/>
        <v>0</v>
      </c>
      <c r="AK52" s="138"/>
      <c r="AL52">
        <f t="shared" si="18"/>
        <v>0</v>
      </c>
      <c r="AM52">
        <f t="shared" si="19"/>
        <v>0</v>
      </c>
      <c r="AN52">
        <f t="shared" si="20"/>
        <v>0</v>
      </c>
      <c r="AO52">
        <f t="shared" si="21"/>
        <v>0</v>
      </c>
      <c r="AP52" s="138"/>
      <c r="AS52">
        <f t="shared" si="0"/>
        <v>0</v>
      </c>
      <c r="AT52">
        <f t="shared" si="1"/>
        <v>1</v>
      </c>
    </row>
    <row r="53" spans="1:46" x14ac:dyDescent="0.25">
      <c r="A53" s="97" t="s">
        <v>793</v>
      </c>
      <c r="B53" s="97" t="s">
        <v>794</v>
      </c>
      <c r="C53" s="36">
        <v>1220</v>
      </c>
      <c r="D53" s="97" t="s">
        <v>795</v>
      </c>
      <c r="E53" s="98">
        <v>2</v>
      </c>
      <c r="F53" s="36">
        <v>9</v>
      </c>
      <c r="G53" s="36">
        <v>4</v>
      </c>
      <c r="H53" s="36">
        <v>1</v>
      </c>
      <c r="I53" s="36">
        <v>1</v>
      </c>
      <c r="J53" s="36">
        <v>2</v>
      </c>
      <c r="K53" s="36">
        <v>2</v>
      </c>
      <c r="L53" s="36">
        <v>1</v>
      </c>
      <c r="M53" s="36">
        <v>1</v>
      </c>
      <c r="N53" s="36">
        <v>2</v>
      </c>
      <c r="O53" s="36">
        <v>3</v>
      </c>
      <c r="P53" s="2">
        <v>1</v>
      </c>
      <c r="Q53" s="1" t="s">
        <v>198</v>
      </c>
      <c r="R53">
        <f t="shared" si="2"/>
        <v>1</v>
      </c>
      <c r="S53">
        <f t="shared" si="3"/>
        <v>1</v>
      </c>
      <c r="T53">
        <f t="shared" si="4"/>
        <v>0</v>
      </c>
      <c r="U53">
        <f t="shared" si="5"/>
        <v>0</v>
      </c>
      <c r="V53" s="138"/>
      <c r="W53">
        <f t="shared" si="6"/>
        <v>0</v>
      </c>
      <c r="X53">
        <f t="shared" si="7"/>
        <v>1</v>
      </c>
      <c r="Y53">
        <f t="shared" si="8"/>
        <v>0</v>
      </c>
      <c r="Z53">
        <f t="shared" si="9"/>
        <v>1</v>
      </c>
      <c r="AA53" s="138"/>
      <c r="AB53">
        <f t="shared" si="10"/>
        <v>1</v>
      </c>
      <c r="AC53">
        <f t="shared" si="11"/>
        <v>0</v>
      </c>
      <c r="AD53">
        <f t="shared" si="12"/>
        <v>1</v>
      </c>
      <c r="AE53">
        <f t="shared" si="13"/>
        <v>1</v>
      </c>
      <c r="AF53" s="138"/>
      <c r="AG53">
        <f t="shared" si="14"/>
        <v>0</v>
      </c>
      <c r="AH53">
        <f t="shared" si="15"/>
        <v>1</v>
      </c>
      <c r="AI53">
        <f t="shared" si="16"/>
        <v>0</v>
      </c>
      <c r="AJ53">
        <f t="shared" si="17"/>
        <v>0</v>
      </c>
      <c r="AK53" s="138"/>
      <c r="AL53">
        <f t="shared" si="18"/>
        <v>0</v>
      </c>
      <c r="AM53">
        <f t="shared" si="19"/>
        <v>0</v>
      </c>
      <c r="AN53">
        <f t="shared" si="20"/>
        <v>1</v>
      </c>
      <c r="AO53">
        <f t="shared" si="21"/>
        <v>0</v>
      </c>
      <c r="AP53" s="138"/>
      <c r="AS53">
        <f t="shared" si="0"/>
        <v>0</v>
      </c>
      <c r="AT53">
        <f t="shared" si="1"/>
        <v>0</v>
      </c>
    </row>
    <row r="54" spans="1:46" x14ac:dyDescent="0.25">
      <c r="A54" s="97" t="s">
        <v>860</v>
      </c>
      <c r="B54" s="97" t="s">
        <v>861</v>
      </c>
      <c r="C54" s="36">
        <v>310</v>
      </c>
      <c r="D54" s="97" t="s">
        <v>862</v>
      </c>
      <c r="E54" s="98">
        <v>2</v>
      </c>
      <c r="F54" s="36">
        <v>12</v>
      </c>
      <c r="G54" s="36">
        <v>4</v>
      </c>
      <c r="H54" s="36">
        <v>2</v>
      </c>
      <c r="I54" s="36">
        <v>3</v>
      </c>
      <c r="J54" s="36">
        <v>2</v>
      </c>
      <c r="K54" s="36">
        <v>2</v>
      </c>
      <c r="L54" s="36">
        <v>2</v>
      </c>
      <c r="M54" s="36">
        <v>2</v>
      </c>
      <c r="N54" s="36">
        <v>3</v>
      </c>
      <c r="O54" s="36">
        <v>6</v>
      </c>
      <c r="P54" s="2">
        <v>1</v>
      </c>
      <c r="Q54" s="1" t="s">
        <v>202</v>
      </c>
      <c r="R54">
        <f t="shared" si="2"/>
        <v>0</v>
      </c>
      <c r="S54">
        <f t="shared" si="3"/>
        <v>0</v>
      </c>
      <c r="T54">
        <f t="shared" si="4"/>
        <v>0</v>
      </c>
      <c r="U54">
        <f t="shared" si="5"/>
        <v>1</v>
      </c>
      <c r="V54" s="138"/>
      <c r="W54">
        <f t="shared" si="6"/>
        <v>0</v>
      </c>
      <c r="X54">
        <f t="shared" si="7"/>
        <v>1</v>
      </c>
      <c r="Y54">
        <f t="shared" si="8"/>
        <v>0</v>
      </c>
      <c r="Z54">
        <f t="shared" si="9"/>
        <v>1</v>
      </c>
      <c r="AA54" s="138"/>
      <c r="AB54">
        <f t="shared" si="10"/>
        <v>0</v>
      </c>
      <c r="AC54">
        <f t="shared" si="11"/>
        <v>1</v>
      </c>
      <c r="AD54">
        <f t="shared" si="12"/>
        <v>0</v>
      </c>
      <c r="AE54">
        <f t="shared" si="13"/>
        <v>0</v>
      </c>
      <c r="AF54" s="138"/>
      <c r="AG54">
        <f t="shared" si="14"/>
        <v>0</v>
      </c>
      <c r="AH54">
        <f t="shared" si="15"/>
        <v>0</v>
      </c>
      <c r="AI54">
        <f t="shared" si="16"/>
        <v>1</v>
      </c>
      <c r="AJ54">
        <f t="shared" si="17"/>
        <v>0</v>
      </c>
      <c r="AK54" s="138"/>
      <c r="AL54">
        <f t="shared" si="18"/>
        <v>0</v>
      </c>
      <c r="AM54">
        <f t="shared" si="19"/>
        <v>0</v>
      </c>
      <c r="AN54">
        <f t="shared" si="20"/>
        <v>0</v>
      </c>
      <c r="AO54">
        <f t="shared" si="21"/>
        <v>0</v>
      </c>
      <c r="AP54" s="138"/>
      <c r="AS54">
        <f t="shared" si="0"/>
        <v>0</v>
      </c>
      <c r="AT54">
        <f t="shared" si="1"/>
        <v>1</v>
      </c>
    </row>
    <row r="55" spans="1:46" x14ac:dyDescent="0.25">
      <c r="A55" s="97" t="s">
        <v>88</v>
      </c>
      <c r="B55" s="97" t="s">
        <v>89</v>
      </c>
      <c r="C55" s="36">
        <v>1285</v>
      </c>
      <c r="D55" s="97" t="s">
        <v>90</v>
      </c>
      <c r="E55" s="98">
        <v>3</v>
      </c>
      <c r="F55" s="36">
        <v>2</v>
      </c>
      <c r="G55" s="36">
        <v>3</v>
      </c>
      <c r="H55" s="36">
        <v>1</v>
      </c>
      <c r="I55" s="36">
        <v>3</v>
      </c>
      <c r="J55" s="36">
        <v>2</v>
      </c>
      <c r="K55" s="36">
        <v>1</v>
      </c>
      <c r="L55" s="36">
        <v>1</v>
      </c>
      <c r="M55" s="36">
        <v>3</v>
      </c>
      <c r="N55" s="36">
        <v>3</v>
      </c>
      <c r="O55" s="36">
        <v>6</v>
      </c>
      <c r="P55" s="2">
        <v>1</v>
      </c>
      <c r="Q55" s="1" t="s">
        <v>206</v>
      </c>
      <c r="R55">
        <f t="shared" si="2"/>
        <v>0</v>
      </c>
      <c r="S55">
        <f t="shared" si="3"/>
        <v>1</v>
      </c>
      <c r="T55">
        <f t="shared" si="4"/>
        <v>0</v>
      </c>
      <c r="U55">
        <f t="shared" si="5"/>
        <v>0</v>
      </c>
      <c r="V55" s="138"/>
      <c r="W55">
        <f t="shared" si="6"/>
        <v>0</v>
      </c>
      <c r="X55">
        <f t="shared" si="7"/>
        <v>1</v>
      </c>
      <c r="Y55">
        <f t="shared" si="8"/>
        <v>1</v>
      </c>
      <c r="Z55">
        <f t="shared" si="9"/>
        <v>0</v>
      </c>
      <c r="AA55" s="138"/>
      <c r="AB55">
        <f t="shared" si="10"/>
        <v>1</v>
      </c>
      <c r="AC55">
        <f t="shared" si="11"/>
        <v>0</v>
      </c>
      <c r="AD55">
        <f t="shared" si="12"/>
        <v>0</v>
      </c>
      <c r="AE55">
        <f t="shared" si="13"/>
        <v>0</v>
      </c>
      <c r="AF55" s="138"/>
      <c r="AG55">
        <f t="shared" si="14"/>
        <v>0</v>
      </c>
      <c r="AH55">
        <f t="shared" si="15"/>
        <v>0</v>
      </c>
      <c r="AI55">
        <f t="shared" si="16"/>
        <v>1</v>
      </c>
      <c r="AJ55">
        <f t="shared" si="17"/>
        <v>0</v>
      </c>
      <c r="AK55" s="138"/>
      <c r="AL55">
        <f t="shared" si="18"/>
        <v>0</v>
      </c>
      <c r="AM55">
        <f t="shared" si="19"/>
        <v>0</v>
      </c>
      <c r="AN55">
        <f t="shared" si="20"/>
        <v>0</v>
      </c>
      <c r="AO55">
        <f t="shared" si="21"/>
        <v>0</v>
      </c>
      <c r="AP55" s="138"/>
      <c r="AS55">
        <f t="shared" si="0"/>
        <v>0</v>
      </c>
      <c r="AT55">
        <f t="shared" si="1"/>
        <v>1</v>
      </c>
    </row>
    <row r="56" spans="1:46" x14ac:dyDescent="0.25">
      <c r="A56" s="97" t="s">
        <v>168</v>
      </c>
      <c r="B56" s="97" t="s">
        <v>169</v>
      </c>
      <c r="C56" s="36">
        <v>1358</v>
      </c>
      <c r="D56" s="97" t="s">
        <v>170</v>
      </c>
      <c r="E56" s="98">
        <v>3</v>
      </c>
      <c r="F56" s="36">
        <v>6</v>
      </c>
      <c r="G56" s="36">
        <v>3</v>
      </c>
      <c r="H56" s="36">
        <v>1</v>
      </c>
      <c r="I56" s="36">
        <v>3</v>
      </c>
      <c r="J56" s="36">
        <v>1</v>
      </c>
      <c r="K56" s="36">
        <v>1</v>
      </c>
      <c r="L56" s="36">
        <v>2</v>
      </c>
      <c r="M56" s="36">
        <v>2</v>
      </c>
      <c r="N56" s="36">
        <v>3</v>
      </c>
      <c r="O56" s="36">
        <v>1</v>
      </c>
      <c r="P56" s="2">
        <v>1</v>
      </c>
      <c r="Q56" s="1" t="s">
        <v>210</v>
      </c>
      <c r="R56">
        <f t="shared" si="2"/>
        <v>0</v>
      </c>
      <c r="S56">
        <f t="shared" si="3"/>
        <v>1</v>
      </c>
      <c r="T56">
        <f t="shared" si="4"/>
        <v>0</v>
      </c>
      <c r="U56">
        <f t="shared" si="5"/>
        <v>0</v>
      </c>
      <c r="V56" s="138"/>
      <c r="W56">
        <f t="shared" si="6"/>
        <v>1</v>
      </c>
      <c r="X56">
        <f t="shared" si="7"/>
        <v>0</v>
      </c>
      <c r="Y56">
        <f t="shared" si="8"/>
        <v>1</v>
      </c>
      <c r="Z56">
        <f t="shared" si="9"/>
        <v>0</v>
      </c>
      <c r="AA56" s="138"/>
      <c r="AB56">
        <f t="shared" si="10"/>
        <v>0</v>
      </c>
      <c r="AC56">
        <f t="shared" si="11"/>
        <v>1</v>
      </c>
      <c r="AD56">
        <f t="shared" si="12"/>
        <v>0</v>
      </c>
      <c r="AE56">
        <f t="shared" si="13"/>
        <v>0</v>
      </c>
      <c r="AF56" s="138"/>
      <c r="AG56">
        <f t="shared" si="14"/>
        <v>0</v>
      </c>
      <c r="AH56">
        <f t="shared" si="15"/>
        <v>0</v>
      </c>
      <c r="AI56">
        <f t="shared" si="16"/>
        <v>1</v>
      </c>
      <c r="AJ56">
        <f t="shared" si="17"/>
        <v>0</v>
      </c>
      <c r="AK56" s="138"/>
      <c r="AL56">
        <f t="shared" si="18"/>
        <v>1</v>
      </c>
      <c r="AM56">
        <f t="shared" si="19"/>
        <v>0</v>
      </c>
      <c r="AN56">
        <f t="shared" si="20"/>
        <v>0</v>
      </c>
      <c r="AO56">
        <f t="shared" si="21"/>
        <v>0</v>
      </c>
      <c r="AP56" s="138"/>
      <c r="AS56">
        <f t="shared" si="0"/>
        <v>0</v>
      </c>
      <c r="AT56">
        <f t="shared" si="1"/>
        <v>0</v>
      </c>
    </row>
    <row r="57" spans="1:46" x14ac:dyDescent="0.25">
      <c r="A57" s="97" t="s">
        <v>234</v>
      </c>
      <c r="B57" s="97" t="s">
        <v>235</v>
      </c>
      <c r="C57" s="36">
        <v>636</v>
      </c>
      <c r="D57" s="97" t="s">
        <v>236</v>
      </c>
      <c r="E57" s="98">
        <v>3</v>
      </c>
      <c r="F57" s="36">
        <v>1</v>
      </c>
      <c r="G57" s="36">
        <v>3</v>
      </c>
      <c r="H57" s="36">
        <v>2</v>
      </c>
      <c r="I57" s="36">
        <v>3</v>
      </c>
      <c r="J57" s="36">
        <v>2</v>
      </c>
      <c r="K57" s="36">
        <v>1</v>
      </c>
      <c r="L57" s="36">
        <v>2</v>
      </c>
      <c r="M57" s="36">
        <v>2</v>
      </c>
      <c r="N57" s="36">
        <v>1</v>
      </c>
      <c r="O57" s="36">
        <v>3</v>
      </c>
      <c r="P57" s="2">
        <v>2</v>
      </c>
      <c r="Q57" s="2" t="s">
        <v>18</v>
      </c>
      <c r="R57">
        <f t="shared" si="2"/>
        <v>0</v>
      </c>
      <c r="S57">
        <f t="shared" si="3"/>
        <v>0</v>
      </c>
      <c r="T57">
        <f t="shared" si="4"/>
        <v>0</v>
      </c>
      <c r="U57">
        <f t="shared" si="5"/>
        <v>1</v>
      </c>
      <c r="V57" s="138"/>
      <c r="W57">
        <f t="shared" si="6"/>
        <v>0</v>
      </c>
      <c r="X57">
        <f t="shared" si="7"/>
        <v>1</v>
      </c>
      <c r="Y57">
        <f t="shared" si="8"/>
        <v>1</v>
      </c>
      <c r="Z57">
        <f t="shared" si="9"/>
        <v>0</v>
      </c>
      <c r="AA57" s="138"/>
      <c r="AB57">
        <f t="shared" si="10"/>
        <v>0</v>
      </c>
      <c r="AC57">
        <f t="shared" si="11"/>
        <v>1</v>
      </c>
      <c r="AD57">
        <f t="shared" si="12"/>
        <v>0</v>
      </c>
      <c r="AE57">
        <f t="shared" si="13"/>
        <v>0</v>
      </c>
      <c r="AF57" s="138"/>
      <c r="AG57">
        <f t="shared" si="14"/>
        <v>1</v>
      </c>
      <c r="AH57">
        <f t="shared" si="15"/>
        <v>0</v>
      </c>
      <c r="AI57">
        <f t="shared" si="16"/>
        <v>0</v>
      </c>
      <c r="AJ57">
        <f t="shared" si="17"/>
        <v>0</v>
      </c>
      <c r="AK57" s="138"/>
      <c r="AL57">
        <f t="shared" si="18"/>
        <v>0</v>
      </c>
      <c r="AM57">
        <f t="shared" si="19"/>
        <v>0</v>
      </c>
      <c r="AN57">
        <f t="shared" si="20"/>
        <v>1</v>
      </c>
      <c r="AO57">
        <f t="shared" si="21"/>
        <v>0</v>
      </c>
      <c r="AP57" s="138"/>
      <c r="AS57">
        <f t="shared" si="0"/>
        <v>0</v>
      </c>
      <c r="AT57">
        <f t="shared" si="1"/>
        <v>0</v>
      </c>
    </row>
    <row r="58" spans="1:46" x14ac:dyDescent="0.25">
      <c r="A58" s="97" t="s">
        <v>245</v>
      </c>
      <c r="B58" s="97" t="s">
        <v>246</v>
      </c>
      <c r="C58" s="36">
        <v>264</v>
      </c>
      <c r="D58" s="97" t="s">
        <v>247</v>
      </c>
      <c r="E58" s="98">
        <v>3</v>
      </c>
      <c r="F58" s="36">
        <v>10</v>
      </c>
      <c r="G58" s="36">
        <v>3</v>
      </c>
      <c r="H58" s="36">
        <v>3</v>
      </c>
      <c r="I58" s="36">
        <v>3</v>
      </c>
      <c r="J58" s="36">
        <v>2</v>
      </c>
      <c r="K58" s="36">
        <v>2</v>
      </c>
      <c r="L58" s="36">
        <v>1</v>
      </c>
      <c r="M58" s="36">
        <v>1</v>
      </c>
      <c r="N58" s="36">
        <v>3</v>
      </c>
      <c r="O58" s="36">
        <v>3</v>
      </c>
      <c r="P58" s="2">
        <v>2</v>
      </c>
      <c r="Q58" s="2" t="s">
        <v>18</v>
      </c>
      <c r="R58">
        <f t="shared" si="2"/>
        <v>0</v>
      </c>
      <c r="S58">
        <f t="shared" si="3"/>
        <v>0</v>
      </c>
      <c r="T58">
        <f t="shared" si="4"/>
        <v>0</v>
      </c>
      <c r="U58">
        <f t="shared" si="5"/>
        <v>0</v>
      </c>
      <c r="V58" s="138"/>
      <c r="W58">
        <f t="shared" si="6"/>
        <v>0</v>
      </c>
      <c r="X58">
        <f t="shared" si="7"/>
        <v>1</v>
      </c>
      <c r="Y58">
        <f t="shared" si="8"/>
        <v>0</v>
      </c>
      <c r="Z58">
        <f t="shared" si="9"/>
        <v>1</v>
      </c>
      <c r="AA58" s="138"/>
      <c r="AB58">
        <f t="shared" si="10"/>
        <v>1</v>
      </c>
      <c r="AC58">
        <f t="shared" si="11"/>
        <v>0</v>
      </c>
      <c r="AD58">
        <f t="shared" si="12"/>
        <v>1</v>
      </c>
      <c r="AE58">
        <f t="shared" si="13"/>
        <v>1</v>
      </c>
      <c r="AF58" s="138"/>
      <c r="AG58">
        <f t="shared" si="14"/>
        <v>0</v>
      </c>
      <c r="AH58">
        <f t="shared" si="15"/>
        <v>0</v>
      </c>
      <c r="AI58">
        <f t="shared" si="16"/>
        <v>1</v>
      </c>
      <c r="AJ58">
        <f t="shared" si="17"/>
        <v>0</v>
      </c>
      <c r="AK58" s="138"/>
      <c r="AL58">
        <f t="shared" si="18"/>
        <v>0</v>
      </c>
      <c r="AM58">
        <f t="shared" si="19"/>
        <v>0</v>
      </c>
      <c r="AN58">
        <f t="shared" si="20"/>
        <v>1</v>
      </c>
      <c r="AO58">
        <f t="shared" si="21"/>
        <v>0</v>
      </c>
      <c r="AP58" s="138"/>
      <c r="AS58">
        <f t="shared" si="0"/>
        <v>0</v>
      </c>
      <c r="AT58">
        <f t="shared" si="1"/>
        <v>0</v>
      </c>
    </row>
    <row r="59" spans="1:46" x14ac:dyDescent="0.25">
      <c r="A59" s="97" t="s">
        <v>258</v>
      </c>
      <c r="B59" s="97" t="s">
        <v>259</v>
      </c>
      <c r="C59" s="36">
        <v>316</v>
      </c>
      <c r="D59" s="97" t="s">
        <v>260</v>
      </c>
      <c r="E59" s="98">
        <v>3</v>
      </c>
      <c r="F59" s="36">
        <v>3</v>
      </c>
      <c r="G59" s="36">
        <v>4</v>
      </c>
      <c r="H59" s="36">
        <v>2</v>
      </c>
      <c r="I59" s="36">
        <v>1</v>
      </c>
      <c r="J59" s="36">
        <v>1</v>
      </c>
      <c r="K59" s="36">
        <v>2</v>
      </c>
      <c r="L59" s="36">
        <v>2</v>
      </c>
      <c r="M59" s="36">
        <v>1</v>
      </c>
      <c r="N59" s="36">
        <v>3</v>
      </c>
      <c r="O59" s="36">
        <v>6</v>
      </c>
      <c r="P59" s="2">
        <v>2</v>
      </c>
      <c r="Q59" s="2" t="s">
        <v>18</v>
      </c>
      <c r="R59">
        <f t="shared" si="2"/>
        <v>1</v>
      </c>
      <c r="S59">
        <f t="shared" si="3"/>
        <v>0</v>
      </c>
      <c r="T59">
        <f t="shared" si="4"/>
        <v>0</v>
      </c>
      <c r="U59">
        <f t="shared" si="5"/>
        <v>1</v>
      </c>
      <c r="V59" s="138"/>
      <c r="W59">
        <f t="shared" si="6"/>
        <v>1</v>
      </c>
      <c r="X59">
        <f t="shared" si="7"/>
        <v>0</v>
      </c>
      <c r="Y59">
        <f t="shared" si="8"/>
        <v>0</v>
      </c>
      <c r="Z59">
        <f t="shared" si="9"/>
        <v>1</v>
      </c>
      <c r="AA59" s="138"/>
      <c r="AB59">
        <f t="shared" si="10"/>
        <v>0</v>
      </c>
      <c r="AC59">
        <f t="shared" si="11"/>
        <v>1</v>
      </c>
      <c r="AD59">
        <f t="shared" si="12"/>
        <v>1</v>
      </c>
      <c r="AE59">
        <f t="shared" si="13"/>
        <v>1</v>
      </c>
      <c r="AF59" s="138"/>
      <c r="AG59">
        <f t="shared" si="14"/>
        <v>0</v>
      </c>
      <c r="AH59">
        <f t="shared" si="15"/>
        <v>0</v>
      </c>
      <c r="AI59">
        <f t="shared" si="16"/>
        <v>1</v>
      </c>
      <c r="AJ59">
        <f t="shared" si="17"/>
        <v>0</v>
      </c>
      <c r="AK59" s="138"/>
      <c r="AL59">
        <f t="shared" si="18"/>
        <v>0</v>
      </c>
      <c r="AM59">
        <f t="shared" si="19"/>
        <v>0</v>
      </c>
      <c r="AN59">
        <f t="shared" si="20"/>
        <v>0</v>
      </c>
      <c r="AO59">
        <f t="shared" si="21"/>
        <v>0</v>
      </c>
      <c r="AP59" s="138"/>
      <c r="AS59">
        <f t="shared" si="0"/>
        <v>0</v>
      </c>
      <c r="AT59">
        <f t="shared" si="1"/>
        <v>1</v>
      </c>
    </row>
    <row r="60" spans="1:46" x14ac:dyDescent="0.25">
      <c r="A60" s="97" t="s">
        <v>312</v>
      </c>
      <c r="B60" s="97" t="s">
        <v>313</v>
      </c>
      <c r="C60" s="36">
        <v>1092</v>
      </c>
      <c r="D60" s="97" t="s">
        <v>314</v>
      </c>
      <c r="E60" s="98">
        <v>3</v>
      </c>
      <c r="F60" s="36">
        <v>5</v>
      </c>
      <c r="G60" s="36">
        <v>4</v>
      </c>
      <c r="H60" s="36">
        <v>2</v>
      </c>
      <c r="I60" s="36">
        <v>1</v>
      </c>
      <c r="J60" s="36">
        <v>3</v>
      </c>
      <c r="K60" s="36">
        <v>2</v>
      </c>
      <c r="L60" s="36">
        <v>99</v>
      </c>
      <c r="M60" s="36">
        <v>3</v>
      </c>
      <c r="N60" s="36">
        <v>4</v>
      </c>
      <c r="O60" s="36">
        <v>1</v>
      </c>
      <c r="P60" s="2">
        <v>1</v>
      </c>
      <c r="Q60" s="1" t="s">
        <v>223</v>
      </c>
      <c r="R60">
        <f t="shared" si="2"/>
        <v>1</v>
      </c>
      <c r="S60">
        <f t="shared" si="3"/>
        <v>0</v>
      </c>
      <c r="T60">
        <f t="shared" si="4"/>
        <v>0</v>
      </c>
      <c r="U60">
        <f t="shared" si="5"/>
        <v>1</v>
      </c>
      <c r="V60" s="138"/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1</v>
      </c>
      <c r="AA60" s="138"/>
      <c r="AB60">
        <f t="shared" si="10"/>
        <v>0</v>
      </c>
      <c r="AC60">
        <f t="shared" si="11"/>
        <v>0</v>
      </c>
      <c r="AD60">
        <f t="shared" si="12"/>
        <v>0</v>
      </c>
      <c r="AE60">
        <f t="shared" si="13"/>
        <v>0</v>
      </c>
      <c r="AF60" s="138"/>
      <c r="AG60">
        <f t="shared" si="14"/>
        <v>0</v>
      </c>
      <c r="AH60">
        <f t="shared" si="15"/>
        <v>0</v>
      </c>
      <c r="AI60">
        <f t="shared" si="16"/>
        <v>0</v>
      </c>
      <c r="AJ60">
        <f t="shared" si="17"/>
        <v>1</v>
      </c>
      <c r="AK60" s="138"/>
      <c r="AL60">
        <f t="shared" si="18"/>
        <v>1</v>
      </c>
      <c r="AM60">
        <f t="shared" si="19"/>
        <v>0</v>
      </c>
      <c r="AN60">
        <f t="shared" si="20"/>
        <v>0</v>
      </c>
      <c r="AO60">
        <f t="shared" si="21"/>
        <v>0</v>
      </c>
      <c r="AP60" s="138"/>
      <c r="AS60">
        <f t="shared" si="0"/>
        <v>0</v>
      </c>
      <c r="AT60">
        <f t="shared" si="1"/>
        <v>0</v>
      </c>
    </row>
    <row r="61" spans="1:46" x14ac:dyDescent="0.25">
      <c r="A61" s="97" t="s">
        <v>363</v>
      </c>
      <c r="B61" s="97" t="s">
        <v>364</v>
      </c>
      <c r="C61" s="36">
        <v>1223</v>
      </c>
      <c r="D61" s="97" t="s">
        <v>365</v>
      </c>
      <c r="E61" s="98">
        <v>3</v>
      </c>
      <c r="F61" s="36">
        <v>8</v>
      </c>
      <c r="G61" s="36">
        <v>4</v>
      </c>
      <c r="H61" s="36">
        <v>2</v>
      </c>
      <c r="I61" s="36">
        <v>1</v>
      </c>
      <c r="J61" s="36">
        <v>2</v>
      </c>
      <c r="K61" s="36">
        <v>1</v>
      </c>
      <c r="L61" s="36">
        <v>1</v>
      </c>
      <c r="M61" s="36">
        <v>1</v>
      </c>
      <c r="N61" s="36">
        <v>4</v>
      </c>
      <c r="O61" s="36">
        <v>6</v>
      </c>
      <c r="P61" s="2">
        <v>1</v>
      </c>
      <c r="Q61" s="1" t="s">
        <v>227</v>
      </c>
      <c r="R61">
        <f t="shared" si="2"/>
        <v>1</v>
      </c>
      <c r="S61">
        <f t="shared" si="3"/>
        <v>0</v>
      </c>
      <c r="T61">
        <f t="shared" si="4"/>
        <v>0</v>
      </c>
      <c r="U61">
        <f t="shared" si="5"/>
        <v>1</v>
      </c>
      <c r="V61" s="138"/>
      <c r="W61">
        <f t="shared" si="6"/>
        <v>0</v>
      </c>
      <c r="X61">
        <f t="shared" si="7"/>
        <v>1</v>
      </c>
      <c r="Y61">
        <f t="shared" si="8"/>
        <v>1</v>
      </c>
      <c r="Z61">
        <f t="shared" si="9"/>
        <v>0</v>
      </c>
      <c r="AA61" s="138"/>
      <c r="AB61">
        <f t="shared" si="10"/>
        <v>1</v>
      </c>
      <c r="AC61">
        <f t="shared" si="11"/>
        <v>0</v>
      </c>
      <c r="AD61">
        <f t="shared" si="12"/>
        <v>1</v>
      </c>
      <c r="AE61">
        <f t="shared" si="13"/>
        <v>1</v>
      </c>
      <c r="AF61" s="138"/>
      <c r="AG61">
        <f t="shared" si="14"/>
        <v>0</v>
      </c>
      <c r="AH61">
        <f t="shared" si="15"/>
        <v>0</v>
      </c>
      <c r="AI61">
        <f t="shared" si="16"/>
        <v>0</v>
      </c>
      <c r="AJ61">
        <f t="shared" si="17"/>
        <v>1</v>
      </c>
      <c r="AK61" s="138"/>
      <c r="AL61">
        <f t="shared" si="18"/>
        <v>0</v>
      </c>
      <c r="AM61">
        <f t="shared" si="19"/>
        <v>0</v>
      </c>
      <c r="AN61">
        <f t="shared" si="20"/>
        <v>0</v>
      </c>
      <c r="AO61">
        <f t="shared" si="21"/>
        <v>0</v>
      </c>
      <c r="AP61" s="138"/>
      <c r="AS61">
        <f t="shared" si="0"/>
        <v>0</v>
      </c>
      <c r="AT61">
        <f t="shared" si="1"/>
        <v>1</v>
      </c>
    </row>
    <row r="62" spans="1:46" x14ac:dyDescent="0.25">
      <c r="A62" s="97" t="s">
        <v>423</v>
      </c>
      <c r="B62" s="97" t="s">
        <v>424</v>
      </c>
      <c r="C62" s="36">
        <v>1753</v>
      </c>
      <c r="D62" s="97" t="s">
        <v>425</v>
      </c>
      <c r="E62" s="98">
        <v>3</v>
      </c>
      <c r="F62" s="36">
        <v>7</v>
      </c>
      <c r="G62" s="36">
        <v>3</v>
      </c>
      <c r="H62" s="36">
        <v>1</v>
      </c>
      <c r="I62" s="36">
        <v>1</v>
      </c>
      <c r="J62" s="36">
        <v>3</v>
      </c>
      <c r="K62" s="36">
        <v>1</v>
      </c>
      <c r="L62" s="36">
        <v>99</v>
      </c>
      <c r="M62" s="36">
        <v>1</v>
      </c>
      <c r="N62" s="36">
        <v>2</v>
      </c>
      <c r="O62" s="36">
        <v>2</v>
      </c>
      <c r="P62" s="2">
        <v>2</v>
      </c>
      <c r="Q62" s="2" t="s">
        <v>18</v>
      </c>
      <c r="R62">
        <f t="shared" si="2"/>
        <v>1</v>
      </c>
      <c r="S62">
        <f t="shared" si="3"/>
        <v>1</v>
      </c>
      <c r="T62">
        <f t="shared" si="4"/>
        <v>0</v>
      </c>
      <c r="U62">
        <f t="shared" si="5"/>
        <v>0</v>
      </c>
      <c r="V62" s="138"/>
      <c r="W62">
        <f t="shared" si="6"/>
        <v>0</v>
      </c>
      <c r="X62">
        <f t="shared" si="7"/>
        <v>0</v>
      </c>
      <c r="Y62">
        <f t="shared" si="8"/>
        <v>1</v>
      </c>
      <c r="Z62">
        <f t="shared" si="9"/>
        <v>0</v>
      </c>
      <c r="AA62" s="138"/>
      <c r="AB62">
        <f t="shared" si="10"/>
        <v>0</v>
      </c>
      <c r="AC62">
        <f t="shared" si="11"/>
        <v>0</v>
      </c>
      <c r="AD62">
        <f t="shared" si="12"/>
        <v>1</v>
      </c>
      <c r="AE62">
        <f t="shared" si="13"/>
        <v>1</v>
      </c>
      <c r="AF62" s="138"/>
      <c r="AG62">
        <f t="shared" si="14"/>
        <v>0</v>
      </c>
      <c r="AH62">
        <f t="shared" si="15"/>
        <v>1</v>
      </c>
      <c r="AI62">
        <f t="shared" si="16"/>
        <v>0</v>
      </c>
      <c r="AJ62">
        <f t="shared" si="17"/>
        <v>0</v>
      </c>
      <c r="AK62" s="138"/>
      <c r="AL62">
        <f t="shared" si="18"/>
        <v>0</v>
      </c>
      <c r="AM62">
        <f t="shared" si="19"/>
        <v>1</v>
      </c>
      <c r="AN62">
        <f t="shared" si="20"/>
        <v>0</v>
      </c>
      <c r="AO62">
        <f t="shared" si="21"/>
        <v>0</v>
      </c>
      <c r="AP62" s="138"/>
      <c r="AS62">
        <f t="shared" si="0"/>
        <v>0</v>
      </c>
      <c r="AT62">
        <f t="shared" si="1"/>
        <v>0</v>
      </c>
    </row>
    <row r="63" spans="1:46" x14ac:dyDescent="0.25">
      <c r="A63" s="97" t="s">
        <v>443</v>
      </c>
      <c r="B63" s="97" t="s">
        <v>444</v>
      </c>
      <c r="C63" s="36">
        <v>304</v>
      </c>
      <c r="D63" s="97" t="s">
        <v>445</v>
      </c>
      <c r="E63" s="98">
        <v>3</v>
      </c>
      <c r="F63" s="36">
        <v>10</v>
      </c>
      <c r="G63" s="36">
        <v>3</v>
      </c>
      <c r="H63" s="36">
        <v>3</v>
      </c>
      <c r="I63" s="36">
        <v>99</v>
      </c>
      <c r="J63" s="36">
        <v>3</v>
      </c>
      <c r="K63" s="36">
        <v>2</v>
      </c>
      <c r="L63" s="36">
        <v>1</v>
      </c>
      <c r="M63" s="36">
        <v>1</v>
      </c>
      <c r="N63" s="36">
        <v>3</v>
      </c>
      <c r="O63" s="36">
        <v>6</v>
      </c>
      <c r="P63" s="2">
        <v>2</v>
      </c>
      <c r="Q63" s="2" t="s">
        <v>18</v>
      </c>
      <c r="R63">
        <f t="shared" si="2"/>
        <v>0</v>
      </c>
      <c r="S63">
        <f t="shared" si="3"/>
        <v>0</v>
      </c>
      <c r="T63">
        <f t="shared" si="4"/>
        <v>0</v>
      </c>
      <c r="U63">
        <f t="shared" si="5"/>
        <v>0</v>
      </c>
      <c r="V63" s="138"/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1</v>
      </c>
      <c r="AA63" s="138"/>
      <c r="AB63">
        <f t="shared" si="10"/>
        <v>1</v>
      </c>
      <c r="AC63">
        <f t="shared" si="11"/>
        <v>0</v>
      </c>
      <c r="AD63">
        <f t="shared" si="12"/>
        <v>1</v>
      </c>
      <c r="AE63">
        <f t="shared" si="13"/>
        <v>1</v>
      </c>
      <c r="AF63" s="138"/>
      <c r="AG63">
        <f t="shared" si="14"/>
        <v>0</v>
      </c>
      <c r="AH63">
        <f t="shared" si="15"/>
        <v>0</v>
      </c>
      <c r="AI63">
        <f t="shared" si="16"/>
        <v>1</v>
      </c>
      <c r="AJ63">
        <f t="shared" si="17"/>
        <v>0</v>
      </c>
      <c r="AK63" s="138"/>
      <c r="AL63">
        <f t="shared" si="18"/>
        <v>0</v>
      </c>
      <c r="AM63">
        <f t="shared" si="19"/>
        <v>0</v>
      </c>
      <c r="AN63">
        <f t="shared" si="20"/>
        <v>0</v>
      </c>
      <c r="AO63">
        <f t="shared" si="21"/>
        <v>0</v>
      </c>
      <c r="AP63" s="138"/>
      <c r="AS63">
        <f t="shared" si="0"/>
        <v>0</v>
      </c>
      <c r="AT63">
        <f t="shared" si="1"/>
        <v>1</v>
      </c>
    </row>
    <row r="64" spans="1:46" x14ac:dyDescent="0.25">
      <c r="A64" s="97" t="s">
        <v>449</v>
      </c>
      <c r="B64" s="97" t="s">
        <v>450</v>
      </c>
      <c r="C64" s="36">
        <v>327</v>
      </c>
      <c r="D64" s="97" t="s">
        <v>451</v>
      </c>
      <c r="E64" s="98">
        <v>3</v>
      </c>
      <c r="F64" s="36">
        <v>3</v>
      </c>
      <c r="G64" s="36">
        <v>4</v>
      </c>
      <c r="H64" s="36">
        <v>2</v>
      </c>
      <c r="I64" s="36">
        <v>3</v>
      </c>
      <c r="J64" s="36">
        <v>2</v>
      </c>
      <c r="K64" s="36">
        <v>3</v>
      </c>
      <c r="L64" s="36">
        <v>1</v>
      </c>
      <c r="M64" s="36">
        <v>1</v>
      </c>
      <c r="N64" s="36">
        <v>4</v>
      </c>
      <c r="O64" s="36">
        <v>6</v>
      </c>
      <c r="P64" s="2">
        <v>2</v>
      </c>
      <c r="Q64" s="2" t="s">
        <v>18</v>
      </c>
      <c r="R64">
        <f t="shared" si="2"/>
        <v>0</v>
      </c>
      <c r="S64">
        <f t="shared" si="3"/>
        <v>0</v>
      </c>
      <c r="T64">
        <f t="shared" si="4"/>
        <v>0</v>
      </c>
      <c r="U64">
        <f t="shared" si="5"/>
        <v>1</v>
      </c>
      <c r="V64" s="138"/>
      <c r="W64">
        <f t="shared" si="6"/>
        <v>0</v>
      </c>
      <c r="X64">
        <f t="shared" si="7"/>
        <v>1</v>
      </c>
      <c r="Y64">
        <f t="shared" si="8"/>
        <v>0</v>
      </c>
      <c r="Z64">
        <f t="shared" si="9"/>
        <v>0</v>
      </c>
      <c r="AA64" s="138"/>
      <c r="AB64">
        <f t="shared" si="10"/>
        <v>1</v>
      </c>
      <c r="AC64">
        <f t="shared" si="11"/>
        <v>0</v>
      </c>
      <c r="AD64">
        <f t="shared" si="12"/>
        <v>1</v>
      </c>
      <c r="AE64">
        <f t="shared" si="13"/>
        <v>1</v>
      </c>
      <c r="AF64" s="138"/>
      <c r="AG64">
        <f t="shared" si="14"/>
        <v>0</v>
      </c>
      <c r="AH64">
        <f t="shared" si="15"/>
        <v>0</v>
      </c>
      <c r="AI64">
        <f t="shared" si="16"/>
        <v>0</v>
      </c>
      <c r="AJ64">
        <f t="shared" si="17"/>
        <v>1</v>
      </c>
      <c r="AK64" s="138"/>
      <c r="AL64">
        <f t="shared" si="18"/>
        <v>0</v>
      </c>
      <c r="AM64">
        <f t="shared" si="19"/>
        <v>0</v>
      </c>
      <c r="AN64">
        <f t="shared" si="20"/>
        <v>0</v>
      </c>
      <c r="AO64">
        <f t="shared" si="21"/>
        <v>0</v>
      </c>
      <c r="AP64" s="138"/>
      <c r="AS64">
        <f t="shared" si="0"/>
        <v>0</v>
      </c>
      <c r="AT64">
        <f t="shared" si="1"/>
        <v>1</v>
      </c>
    </row>
    <row r="65" spans="1:46" x14ac:dyDescent="0.25">
      <c r="A65" s="97" t="s">
        <v>497</v>
      </c>
      <c r="B65" s="97" t="s">
        <v>498</v>
      </c>
      <c r="C65" s="36">
        <v>1000</v>
      </c>
      <c r="D65" s="97" t="s">
        <v>499</v>
      </c>
      <c r="E65" s="98">
        <v>3</v>
      </c>
      <c r="F65" s="36">
        <v>1</v>
      </c>
      <c r="G65" s="36">
        <v>4</v>
      </c>
      <c r="H65" s="36">
        <v>1</v>
      </c>
      <c r="I65" s="36">
        <v>3</v>
      </c>
      <c r="J65" s="36">
        <v>2</v>
      </c>
      <c r="K65" s="36">
        <v>2</v>
      </c>
      <c r="L65" s="36">
        <v>1</v>
      </c>
      <c r="M65" s="36">
        <v>2</v>
      </c>
      <c r="N65" s="36">
        <v>4</v>
      </c>
      <c r="O65" s="36">
        <v>6</v>
      </c>
      <c r="P65" s="2">
        <v>1</v>
      </c>
      <c r="Q65" s="1" t="s">
        <v>240</v>
      </c>
      <c r="R65">
        <f t="shared" si="2"/>
        <v>0</v>
      </c>
      <c r="S65">
        <f t="shared" si="3"/>
        <v>1</v>
      </c>
      <c r="T65">
        <f t="shared" si="4"/>
        <v>0</v>
      </c>
      <c r="U65">
        <f t="shared" si="5"/>
        <v>0</v>
      </c>
      <c r="V65" s="138"/>
      <c r="W65">
        <f t="shared" si="6"/>
        <v>0</v>
      </c>
      <c r="X65">
        <f t="shared" si="7"/>
        <v>1</v>
      </c>
      <c r="Y65">
        <f t="shared" si="8"/>
        <v>0</v>
      </c>
      <c r="Z65">
        <f t="shared" si="9"/>
        <v>1</v>
      </c>
      <c r="AA65" s="138"/>
      <c r="AB65">
        <f t="shared" si="10"/>
        <v>1</v>
      </c>
      <c r="AC65">
        <f t="shared" si="11"/>
        <v>0</v>
      </c>
      <c r="AD65">
        <f t="shared" si="12"/>
        <v>0</v>
      </c>
      <c r="AE65">
        <f t="shared" si="13"/>
        <v>0</v>
      </c>
      <c r="AF65" s="138"/>
      <c r="AG65">
        <f t="shared" si="14"/>
        <v>0</v>
      </c>
      <c r="AH65">
        <f t="shared" si="15"/>
        <v>0</v>
      </c>
      <c r="AI65">
        <f t="shared" si="16"/>
        <v>0</v>
      </c>
      <c r="AJ65">
        <f t="shared" si="17"/>
        <v>1</v>
      </c>
      <c r="AK65" s="138"/>
      <c r="AL65">
        <f t="shared" si="18"/>
        <v>0</v>
      </c>
      <c r="AM65">
        <f t="shared" si="19"/>
        <v>0</v>
      </c>
      <c r="AN65">
        <f t="shared" si="20"/>
        <v>0</v>
      </c>
      <c r="AO65">
        <f t="shared" si="21"/>
        <v>0</v>
      </c>
      <c r="AP65" s="138"/>
      <c r="AS65">
        <f t="shared" si="0"/>
        <v>0</v>
      </c>
      <c r="AT65">
        <f t="shared" si="1"/>
        <v>1</v>
      </c>
    </row>
    <row r="66" spans="1:46" x14ac:dyDescent="0.25">
      <c r="A66" s="97" t="s">
        <v>505</v>
      </c>
      <c r="B66" s="97" t="s">
        <v>506</v>
      </c>
      <c r="C66" s="36">
        <v>452</v>
      </c>
      <c r="D66" s="97" t="s">
        <v>507</v>
      </c>
      <c r="E66" s="98">
        <v>3</v>
      </c>
      <c r="F66" s="36">
        <v>5</v>
      </c>
      <c r="G66" s="36">
        <v>4</v>
      </c>
      <c r="H66" s="36">
        <v>2</v>
      </c>
      <c r="I66" s="36">
        <v>1</v>
      </c>
      <c r="J66" s="36">
        <v>1</v>
      </c>
      <c r="K66" s="36">
        <v>1</v>
      </c>
      <c r="L66" s="36">
        <v>1</v>
      </c>
      <c r="M66" s="36">
        <v>1</v>
      </c>
      <c r="N66" s="36">
        <v>6</v>
      </c>
      <c r="O66" s="36">
        <v>4</v>
      </c>
      <c r="P66" s="2">
        <v>1</v>
      </c>
      <c r="Q66" s="1" t="s">
        <v>244</v>
      </c>
      <c r="R66">
        <f t="shared" si="2"/>
        <v>1</v>
      </c>
      <c r="S66">
        <f t="shared" si="3"/>
        <v>0</v>
      </c>
      <c r="T66">
        <f t="shared" si="4"/>
        <v>0</v>
      </c>
      <c r="U66">
        <f t="shared" si="5"/>
        <v>1</v>
      </c>
      <c r="V66" s="138"/>
      <c r="W66">
        <f t="shared" si="6"/>
        <v>1</v>
      </c>
      <c r="X66">
        <f t="shared" si="7"/>
        <v>0</v>
      </c>
      <c r="Y66">
        <f t="shared" si="8"/>
        <v>1</v>
      </c>
      <c r="Z66">
        <f t="shared" si="9"/>
        <v>0</v>
      </c>
      <c r="AA66" s="138"/>
      <c r="AB66">
        <f t="shared" si="10"/>
        <v>1</v>
      </c>
      <c r="AC66">
        <f t="shared" si="11"/>
        <v>0</v>
      </c>
      <c r="AD66">
        <f t="shared" si="12"/>
        <v>1</v>
      </c>
      <c r="AE66">
        <f t="shared" si="13"/>
        <v>1</v>
      </c>
      <c r="AF66" s="138"/>
      <c r="AG66">
        <f t="shared" si="14"/>
        <v>0</v>
      </c>
      <c r="AH66">
        <f t="shared" si="15"/>
        <v>0</v>
      </c>
      <c r="AI66">
        <f t="shared" si="16"/>
        <v>0</v>
      </c>
      <c r="AJ66">
        <f t="shared" si="17"/>
        <v>0</v>
      </c>
      <c r="AK66" s="138"/>
      <c r="AL66">
        <f t="shared" si="18"/>
        <v>0</v>
      </c>
      <c r="AM66">
        <f t="shared" si="19"/>
        <v>0</v>
      </c>
      <c r="AN66">
        <f t="shared" si="20"/>
        <v>0</v>
      </c>
      <c r="AO66">
        <f t="shared" si="21"/>
        <v>1</v>
      </c>
      <c r="AP66" s="138"/>
      <c r="AS66">
        <f t="shared" ref="AS66:AS129" si="22">IF(O66=5,1,0)</f>
        <v>0</v>
      </c>
      <c r="AT66">
        <f t="shared" ref="AT66:AT129" si="23">IF(O66=6,1,0)</f>
        <v>0</v>
      </c>
    </row>
    <row r="67" spans="1:46" x14ac:dyDescent="0.25">
      <c r="A67" s="97" t="s">
        <v>511</v>
      </c>
      <c r="B67" s="97" t="s">
        <v>512</v>
      </c>
      <c r="C67" s="36">
        <v>596</v>
      </c>
      <c r="D67" s="97" t="s">
        <v>513</v>
      </c>
      <c r="E67" s="98">
        <v>3</v>
      </c>
      <c r="F67" s="36">
        <v>12</v>
      </c>
      <c r="G67" s="36">
        <v>3</v>
      </c>
      <c r="H67" s="36">
        <v>1</v>
      </c>
      <c r="I67" s="36">
        <v>1</v>
      </c>
      <c r="J67" s="36">
        <v>2</v>
      </c>
      <c r="K67" s="36">
        <v>2</v>
      </c>
      <c r="L67" s="36">
        <v>3</v>
      </c>
      <c r="M67" s="36">
        <v>1</v>
      </c>
      <c r="N67" s="36">
        <v>3</v>
      </c>
      <c r="O67" s="36">
        <v>6</v>
      </c>
      <c r="P67" s="2">
        <v>2</v>
      </c>
      <c r="Q67" s="2" t="s">
        <v>18</v>
      </c>
      <c r="R67">
        <f t="shared" ref="R67:R130" si="24">IF(I67=1,1,0)</f>
        <v>1</v>
      </c>
      <c r="S67">
        <f t="shared" ref="S67:S130" si="25">IF(H67=1,1,0)</f>
        <v>1</v>
      </c>
      <c r="T67">
        <f t="shared" ref="T67:T130" si="26">IF(I67=2,1,0)</f>
        <v>0</v>
      </c>
      <c r="U67">
        <f t="shared" ref="U67:U130" si="27">IF(H67=2,1,0)</f>
        <v>0</v>
      </c>
      <c r="V67" s="138"/>
      <c r="W67">
        <f t="shared" ref="W67:W130" si="28">IF(J67=1,1,0)</f>
        <v>0</v>
      </c>
      <c r="X67">
        <f t="shared" ref="X67:X130" si="29">IF(J67=2,1,0)</f>
        <v>1</v>
      </c>
      <c r="Y67">
        <f t="shared" ref="Y67:Y130" si="30">IF(K67=1,1,0)</f>
        <v>0</v>
      </c>
      <c r="Z67">
        <f t="shared" ref="Z67:Z130" si="31">IF(K67=2,1,0)</f>
        <v>1</v>
      </c>
      <c r="AA67" s="138"/>
      <c r="AB67">
        <f t="shared" ref="AB67:AB130" si="32">IF(L67=1,1,0)</f>
        <v>0</v>
      </c>
      <c r="AC67">
        <f t="shared" ref="AC67:AC130" si="33">IF(L67=2,1,0)</f>
        <v>0</v>
      </c>
      <c r="AD67">
        <f t="shared" ref="AD67:AD130" si="34">IF(M67=1,1,0)</f>
        <v>1</v>
      </c>
      <c r="AE67">
        <f t="shared" ref="AE67:AE130" si="35">IF(M67=1,1,0)</f>
        <v>1</v>
      </c>
      <c r="AF67" s="138"/>
      <c r="AG67">
        <f t="shared" ref="AG67:AG130" si="36">IF($N67=1,1,0)</f>
        <v>0</v>
      </c>
      <c r="AH67">
        <f t="shared" ref="AH67:AH130" si="37">IF($N67=2,1,0)</f>
        <v>0</v>
      </c>
      <c r="AI67">
        <f t="shared" ref="AI67:AI130" si="38">IF($N67=3,1,0)</f>
        <v>1</v>
      </c>
      <c r="AJ67">
        <f t="shared" ref="AJ67:AJ130" si="39">IF($N67=4,1,0)</f>
        <v>0</v>
      </c>
      <c r="AK67" s="138"/>
      <c r="AL67">
        <f t="shared" ref="AL67:AL130" si="40">IF($O67=1,1,0)</f>
        <v>0</v>
      </c>
      <c r="AM67">
        <f t="shared" ref="AM67:AM130" si="41">IF($O67=2,1,0)</f>
        <v>0</v>
      </c>
      <c r="AN67">
        <f t="shared" ref="AN67:AN130" si="42">IF($O67=3,1,0)</f>
        <v>0</v>
      </c>
      <c r="AO67">
        <f t="shared" ref="AO67:AO130" si="43">IF($O67=4,1,0)</f>
        <v>0</v>
      </c>
      <c r="AP67" s="138"/>
      <c r="AS67">
        <f t="shared" si="22"/>
        <v>0</v>
      </c>
      <c r="AT67">
        <f t="shared" si="23"/>
        <v>1</v>
      </c>
    </row>
    <row r="68" spans="1:46" x14ac:dyDescent="0.25">
      <c r="A68" s="97" t="s">
        <v>518</v>
      </c>
      <c r="B68" s="97" t="s">
        <v>519</v>
      </c>
      <c r="C68" s="36">
        <v>448</v>
      </c>
      <c r="D68" s="97" t="s">
        <v>520</v>
      </c>
      <c r="E68" s="98">
        <v>3</v>
      </c>
      <c r="F68" s="36">
        <v>6</v>
      </c>
      <c r="G68" s="36">
        <v>3</v>
      </c>
      <c r="H68" s="36">
        <v>3</v>
      </c>
      <c r="I68" s="36">
        <v>3</v>
      </c>
      <c r="J68" s="36">
        <v>3</v>
      </c>
      <c r="K68" s="36">
        <v>2</v>
      </c>
      <c r="L68" s="36">
        <v>1</v>
      </c>
      <c r="M68" s="36">
        <v>2</v>
      </c>
      <c r="N68" s="36">
        <v>2</v>
      </c>
      <c r="O68" s="36">
        <v>4</v>
      </c>
      <c r="P68" s="2">
        <v>1</v>
      </c>
      <c r="Q68" s="1" t="s">
        <v>251</v>
      </c>
      <c r="R68">
        <f t="shared" si="24"/>
        <v>0</v>
      </c>
      <c r="S68">
        <f t="shared" si="25"/>
        <v>0</v>
      </c>
      <c r="T68">
        <f t="shared" si="26"/>
        <v>0</v>
      </c>
      <c r="U68">
        <f t="shared" si="27"/>
        <v>0</v>
      </c>
      <c r="V68" s="138"/>
      <c r="W68">
        <f t="shared" si="28"/>
        <v>0</v>
      </c>
      <c r="X68">
        <f t="shared" si="29"/>
        <v>0</v>
      </c>
      <c r="Y68">
        <f t="shared" si="30"/>
        <v>0</v>
      </c>
      <c r="Z68">
        <f t="shared" si="31"/>
        <v>1</v>
      </c>
      <c r="AA68" s="138"/>
      <c r="AB68">
        <f t="shared" si="32"/>
        <v>1</v>
      </c>
      <c r="AC68">
        <f t="shared" si="33"/>
        <v>0</v>
      </c>
      <c r="AD68">
        <f t="shared" si="34"/>
        <v>0</v>
      </c>
      <c r="AE68">
        <f t="shared" si="35"/>
        <v>0</v>
      </c>
      <c r="AF68" s="138"/>
      <c r="AG68">
        <f t="shared" si="36"/>
        <v>0</v>
      </c>
      <c r="AH68">
        <f t="shared" si="37"/>
        <v>1</v>
      </c>
      <c r="AI68">
        <f t="shared" si="38"/>
        <v>0</v>
      </c>
      <c r="AJ68">
        <f t="shared" si="39"/>
        <v>0</v>
      </c>
      <c r="AK68" s="138"/>
      <c r="AL68">
        <f t="shared" si="40"/>
        <v>0</v>
      </c>
      <c r="AM68">
        <f t="shared" si="41"/>
        <v>0</v>
      </c>
      <c r="AN68">
        <f t="shared" si="42"/>
        <v>0</v>
      </c>
      <c r="AO68">
        <f t="shared" si="43"/>
        <v>1</v>
      </c>
      <c r="AP68" s="138"/>
      <c r="AS68">
        <f t="shared" si="22"/>
        <v>0</v>
      </c>
      <c r="AT68">
        <f t="shared" si="23"/>
        <v>0</v>
      </c>
    </row>
    <row r="69" spans="1:46" x14ac:dyDescent="0.25">
      <c r="A69" s="97" t="s">
        <v>532</v>
      </c>
      <c r="B69" s="97" t="s">
        <v>533</v>
      </c>
      <c r="C69" s="36">
        <v>890</v>
      </c>
      <c r="D69" s="97" t="s">
        <v>534</v>
      </c>
      <c r="E69" s="98">
        <v>3</v>
      </c>
      <c r="F69" s="36">
        <v>3</v>
      </c>
      <c r="G69" s="36">
        <v>4</v>
      </c>
      <c r="H69" s="36">
        <v>3</v>
      </c>
      <c r="I69" s="36">
        <v>3</v>
      </c>
      <c r="J69" s="36">
        <v>2</v>
      </c>
      <c r="K69" s="36">
        <v>2</v>
      </c>
      <c r="L69" s="36">
        <v>3</v>
      </c>
      <c r="M69" s="36">
        <v>3</v>
      </c>
      <c r="N69" s="36">
        <v>4</v>
      </c>
      <c r="O69" s="36">
        <v>4</v>
      </c>
      <c r="P69" s="2">
        <v>2</v>
      </c>
      <c r="Q69" s="2" t="s">
        <v>18</v>
      </c>
      <c r="R69">
        <f t="shared" si="24"/>
        <v>0</v>
      </c>
      <c r="S69">
        <f t="shared" si="25"/>
        <v>0</v>
      </c>
      <c r="T69">
        <f t="shared" si="26"/>
        <v>0</v>
      </c>
      <c r="U69">
        <f t="shared" si="27"/>
        <v>0</v>
      </c>
      <c r="V69" s="138"/>
      <c r="W69">
        <f t="shared" si="28"/>
        <v>0</v>
      </c>
      <c r="X69">
        <f t="shared" si="29"/>
        <v>1</v>
      </c>
      <c r="Y69">
        <f t="shared" si="30"/>
        <v>0</v>
      </c>
      <c r="Z69">
        <f t="shared" si="31"/>
        <v>1</v>
      </c>
      <c r="AA69" s="138"/>
      <c r="AB69">
        <f t="shared" si="32"/>
        <v>0</v>
      </c>
      <c r="AC69">
        <f t="shared" si="33"/>
        <v>0</v>
      </c>
      <c r="AD69">
        <f t="shared" si="34"/>
        <v>0</v>
      </c>
      <c r="AE69">
        <f t="shared" si="35"/>
        <v>0</v>
      </c>
      <c r="AF69" s="138"/>
      <c r="AG69">
        <f t="shared" si="36"/>
        <v>0</v>
      </c>
      <c r="AH69">
        <f t="shared" si="37"/>
        <v>0</v>
      </c>
      <c r="AI69">
        <f t="shared" si="38"/>
        <v>0</v>
      </c>
      <c r="AJ69">
        <f t="shared" si="39"/>
        <v>1</v>
      </c>
      <c r="AK69" s="138"/>
      <c r="AL69">
        <f t="shared" si="40"/>
        <v>0</v>
      </c>
      <c r="AM69">
        <f t="shared" si="41"/>
        <v>0</v>
      </c>
      <c r="AN69">
        <f t="shared" si="42"/>
        <v>0</v>
      </c>
      <c r="AO69">
        <f t="shared" si="43"/>
        <v>1</v>
      </c>
      <c r="AP69" s="138"/>
      <c r="AS69">
        <f t="shared" si="22"/>
        <v>0</v>
      </c>
      <c r="AT69">
        <f t="shared" si="23"/>
        <v>0</v>
      </c>
    </row>
    <row r="70" spans="1:46" x14ac:dyDescent="0.25">
      <c r="A70" s="97" t="s">
        <v>539</v>
      </c>
      <c r="B70" s="97" t="s">
        <v>540</v>
      </c>
      <c r="C70" s="36">
        <v>1083</v>
      </c>
      <c r="D70" s="97" t="s">
        <v>541</v>
      </c>
      <c r="E70" s="98">
        <v>3</v>
      </c>
      <c r="F70" s="36">
        <v>2</v>
      </c>
      <c r="G70" s="36">
        <v>4</v>
      </c>
      <c r="H70" s="36">
        <v>3</v>
      </c>
      <c r="I70" s="36">
        <v>3</v>
      </c>
      <c r="J70" s="36">
        <v>3</v>
      </c>
      <c r="K70" s="36">
        <v>2</v>
      </c>
      <c r="L70" s="36">
        <v>2</v>
      </c>
      <c r="M70" s="36">
        <v>1</v>
      </c>
      <c r="N70" s="36">
        <v>4</v>
      </c>
      <c r="O70" s="36">
        <v>6</v>
      </c>
      <c r="P70" s="2">
        <v>2</v>
      </c>
      <c r="Q70" s="2" t="s">
        <v>18</v>
      </c>
      <c r="R70">
        <f t="shared" si="24"/>
        <v>0</v>
      </c>
      <c r="S70">
        <f t="shared" si="25"/>
        <v>0</v>
      </c>
      <c r="T70">
        <f t="shared" si="26"/>
        <v>0</v>
      </c>
      <c r="U70">
        <f t="shared" si="27"/>
        <v>0</v>
      </c>
      <c r="V70" s="138"/>
      <c r="W70">
        <f t="shared" si="28"/>
        <v>0</v>
      </c>
      <c r="X70">
        <f t="shared" si="29"/>
        <v>0</v>
      </c>
      <c r="Y70">
        <f t="shared" si="30"/>
        <v>0</v>
      </c>
      <c r="Z70">
        <f t="shared" si="31"/>
        <v>1</v>
      </c>
      <c r="AA70" s="138"/>
      <c r="AB70">
        <f t="shared" si="32"/>
        <v>0</v>
      </c>
      <c r="AC70">
        <f t="shared" si="33"/>
        <v>1</v>
      </c>
      <c r="AD70">
        <f t="shared" si="34"/>
        <v>1</v>
      </c>
      <c r="AE70">
        <f t="shared" si="35"/>
        <v>1</v>
      </c>
      <c r="AF70" s="138"/>
      <c r="AG70">
        <f t="shared" si="36"/>
        <v>0</v>
      </c>
      <c r="AH70">
        <f t="shared" si="37"/>
        <v>0</v>
      </c>
      <c r="AI70">
        <f t="shared" si="38"/>
        <v>0</v>
      </c>
      <c r="AJ70">
        <f t="shared" si="39"/>
        <v>1</v>
      </c>
      <c r="AK70" s="138"/>
      <c r="AL70">
        <f t="shared" si="40"/>
        <v>0</v>
      </c>
      <c r="AM70">
        <f t="shared" si="41"/>
        <v>0</v>
      </c>
      <c r="AN70">
        <f t="shared" si="42"/>
        <v>0</v>
      </c>
      <c r="AO70">
        <f t="shared" si="43"/>
        <v>0</v>
      </c>
      <c r="AP70" s="138"/>
      <c r="AS70">
        <f t="shared" si="22"/>
        <v>0</v>
      </c>
      <c r="AT70">
        <f t="shared" si="23"/>
        <v>1</v>
      </c>
    </row>
    <row r="71" spans="1:46" x14ac:dyDescent="0.25">
      <c r="A71" s="97" t="s">
        <v>627</v>
      </c>
      <c r="B71" s="97" t="s">
        <v>628</v>
      </c>
      <c r="C71" s="36">
        <v>867</v>
      </c>
      <c r="D71" s="97" t="s">
        <v>629</v>
      </c>
      <c r="E71" s="98">
        <v>3</v>
      </c>
      <c r="F71" s="36">
        <v>1</v>
      </c>
      <c r="G71" s="36">
        <v>1</v>
      </c>
      <c r="H71" s="36">
        <v>3</v>
      </c>
      <c r="I71" s="36">
        <v>2</v>
      </c>
      <c r="J71" s="36">
        <v>2</v>
      </c>
      <c r="K71" s="36">
        <v>2</v>
      </c>
      <c r="L71" s="36">
        <v>1</v>
      </c>
      <c r="M71" s="36">
        <v>1</v>
      </c>
      <c r="N71" s="36">
        <v>1</v>
      </c>
      <c r="O71" s="36">
        <v>4</v>
      </c>
      <c r="P71" s="2">
        <v>2</v>
      </c>
      <c r="Q71" s="2" t="s">
        <v>18</v>
      </c>
      <c r="R71">
        <f t="shared" si="24"/>
        <v>0</v>
      </c>
      <c r="S71">
        <f t="shared" si="25"/>
        <v>0</v>
      </c>
      <c r="T71">
        <f t="shared" si="26"/>
        <v>1</v>
      </c>
      <c r="U71">
        <f t="shared" si="27"/>
        <v>0</v>
      </c>
      <c r="V71" s="138"/>
      <c r="W71">
        <f t="shared" si="28"/>
        <v>0</v>
      </c>
      <c r="X71">
        <f t="shared" si="29"/>
        <v>1</v>
      </c>
      <c r="Y71">
        <f t="shared" si="30"/>
        <v>0</v>
      </c>
      <c r="Z71">
        <f t="shared" si="31"/>
        <v>1</v>
      </c>
      <c r="AA71" s="138"/>
      <c r="AB71">
        <f t="shared" si="32"/>
        <v>1</v>
      </c>
      <c r="AC71">
        <f t="shared" si="33"/>
        <v>0</v>
      </c>
      <c r="AD71">
        <f t="shared" si="34"/>
        <v>1</v>
      </c>
      <c r="AE71">
        <f t="shared" si="35"/>
        <v>1</v>
      </c>
      <c r="AF71" s="138"/>
      <c r="AG71">
        <f t="shared" si="36"/>
        <v>1</v>
      </c>
      <c r="AH71">
        <f t="shared" si="37"/>
        <v>0</v>
      </c>
      <c r="AI71">
        <f t="shared" si="38"/>
        <v>0</v>
      </c>
      <c r="AJ71">
        <f t="shared" si="39"/>
        <v>0</v>
      </c>
      <c r="AK71" s="138"/>
      <c r="AL71">
        <f t="shared" si="40"/>
        <v>0</v>
      </c>
      <c r="AM71">
        <f t="shared" si="41"/>
        <v>0</v>
      </c>
      <c r="AN71">
        <f t="shared" si="42"/>
        <v>0</v>
      </c>
      <c r="AO71">
        <f t="shared" si="43"/>
        <v>1</v>
      </c>
      <c r="AP71" s="138"/>
      <c r="AS71">
        <f t="shared" si="22"/>
        <v>0</v>
      </c>
      <c r="AT71">
        <f t="shared" si="23"/>
        <v>0</v>
      </c>
    </row>
    <row r="72" spans="1:46" x14ac:dyDescent="0.25">
      <c r="A72" s="97" t="s">
        <v>638</v>
      </c>
      <c r="B72" s="97" t="s">
        <v>639</v>
      </c>
      <c r="C72" s="36">
        <v>301</v>
      </c>
      <c r="D72" s="97" t="s">
        <v>640</v>
      </c>
      <c r="E72" s="98">
        <v>3</v>
      </c>
      <c r="F72" s="36">
        <v>3</v>
      </c>
      <c r="G72" s="36">
        <v>4</v>
      </c>
      <c r="H72" s="36">
        <v>1</v>
      </c>
      <c r="I72" s="36">
        <v>1</v>
      </c>
      <c r="J72" s="36">
        <v>1</v>
      </c>
      <c r="K72" s="36">
        <v>2</v>
      </c>
      <c r="L72" s="36">
        <v>1</v>
      </c>
      <c r="M72" s="36">
        <v>1</v>
      </c>
      <c r="N72" s="36">
        <v>3</v>
      </c>
      <c r="O72" s="36">
        <v>6</v>
      </c>
      <c r="P72" s="2">
        <v>2</v>
      </c>
      <c r="Q72" s="2" t="s">
        <v>18</v>
      </c>
      <c r="R72">
        <f t="shared" si="24"/>
        <v>1</v>
      </c>
      <c r="S72">
        <f t="shared" si="25"/>
        <v>1</v>
      </c>
      <c r="T72">
        <f t="shared" si="26"/>
        <v>0</v>
      </c>
      <c r="U72">
        <f t="shared" si="27"/>
        <v>0</v>
      </c>
      <c r="V72" s="138"/>
      <c r="W72">
        <f t="shared" si="28"/>
        <v>1</v>
      </c>
      <c r="X72">
        <f t="shared" si="29"/>
        <v>0</v>
      </c>
      <c r="Y72">
        <f t="shared" si="30"/>
        <v>0</v>
      </c>
      <c r="Z72">
        <f t="shared" si="31"/>
        <v>1</v>
      </c>
      <c r="AA72" s="138"/>
      <c r="AB72">
        <f t="shared" si="32"/>
        <v>1</v>
      </c>
      <c r="AC72">
        <f t="shared" si="33"/>
        <v>0</v>
      </c>
      <c r="AD72">
        <f t="shared" si="34"/>
        <v>1</v>
      </c>
      <c r="AE72">
        <f t="shared" si="35"/>
        <v>1</v>
      </c>
      <c r="AF72" s="138"/>
      <c r="AG72">
        <f t="shared" si="36"/>
        <v>0</v>
      </c>
      <c r="AH72">
        <f t="shared" si="37"/>
        <v>0</v>
      </c>
      <c r="AI72">
        <f t="shared" si="38"/>
        <v>1</v>
      </c>
      <c r="AJ72">
        <f t="shared" si="39"/>
        <v>0</v>
      </c>
      <c r="AK72" s="138"/>
      <c r="AL72">
        <f t="shared" si="40"/>
        <v>0</v>
      </c>
      <c r="AM72">
        <f t="shared" si="41"/>
        <v>0</v>
      </c>
      <c r="AN72">
        <f t="shared" si="42"/>
        <v>0</v>
      </c>
      <c r="AO72">
        <f t="shared" si="43"/>
        <v>0</v>
      </c>
      <c r="AP72" s="138"/>
      <c r="AS72">
        <f t="shared" si="22"/>
        <v>0</v>
      </c>
      <c r="AT72">
        <f t="shared" si="23"/>
        <v>1</v>
      </c>
    </row>
    <row r="73" spans="1:46" x14ac:dyDescent="0.25">
      <c r="A73" s="97" t="s">
        <v>668</v>
      </c>
      <c r="B73" s="97" t="s">
        <v>669</v>
      </c>
      <c r="C73" s="36">
        <v>460</v>
      </c>
      <c r="D73" s="97" t="s">
        <v>670</v>
      </c>
      <c r="E73" s="98">
        <v>3</v>
      </c>
      <c r="F73" s="36">
        <v>7</v>
      </c>
      <c r="G73" s="36">
        <v>4</v>
      </c>
      <c r="H73" s="36">
        <v>1</v>
      </c>
      <c r="I73" s="36">
        <v>1</v>
      </c>
      <c r="J73" s="36">
        <v>1</v>
      </c>
      <c r="K73" s="36">
        <v>2</v>
      </c>
      <c r="L73" s="36">
        <v>1</v>
      </c>
      <c r="M73" s="36">
        <v>2</v>
      </c>
      <c r="N73" s="36">
        <v>2</v>
      </c>
      <c r="O73" s="36">
        <v>4</v>
      </c>
      <c r="P73" s="2">
        <v>1</v>
      </c>
      <c r="Q73" s="1" t="s">
        <v>267</v>
      </c>
      <c r="R73">
        <f t="shared" si="24"/>
        <v>1</v>
      </c>
      <c r="S73">
        <f t="shared" si="25"/>
        <v>1</v>
      </c>
      <c r="T73">
        <f t="shared" si="26"/>
        <v>0</v>
      </c>
      <c r="U73">
        <f t="shared" si="27"/>
        <v>0</v>
      </c>
      <c r="V73" s="138"/>
      <c r="W73">
        <f t="shared" si="28"/>
        <v>1</v>
      </c>
      <c r="X73">
        <f t="shared" si="29"/>
        <v>0</v>
      </c>
      <c r="Y73">
        <f t="shared" si="30"/>
        <v>0</v>
      </c>
      <c r="Z73">
        <f t="shared" si="31"/>
        <v>1</v>
      </c>
      <c r="AA73" s="138"/>
      <c r="AB73">
        <f t="shared" si="32"/>
        <v>1</v>
      </c>
      <c r="AC73">
        <f t="shared" si="33"/>
        <v>0</v>
      </c>
      <c r="AD73">
        <f t="shared" si="34"/>
        <v>0</v>
      </c>
      <c r="AE73">
        <f t="shared" si="35"/>
        <v>0</v>
      </c>
      <c r="AF73" s="138"/>
      <c r="AG73">
        <f t="shared" si="36"/>
        <v>0</v>
      </c>
      <c r="AH73">
        <f t="shared" si="37"/>
        <v>1</v>
      </c>
      <c r="AI73">
        <f t="shared" si="38"/>
        <v>0</v>
      </c>
      <c r="AJ73">
        <f t="shared" si="39"/>
        <v>0</v>
      </c>
      <c r="AK73" s="138"/>
      <c r="AL73">
        <f t="shared" si="40"/>
        <v>0</v>
      </c>
      <c r="AM73">
        <f t="shared" si="41"/>
        <v>0</v>
      </c>
      <c r="AN73">
        <f t="shared" si="42"/>
        <v>0</v>
      </c>
      <c r="AO73">
        <f t="shared" si="43"/>
        <v>1</v>
      </c>
      <c r="AP73" s="138"/>
      <c r="AS73">
        <f t="shared" si="22"/>
        <v>0</v>
      </c>
      <c r="AT73">
        <f t="shared" si="23"/>
        <v>0</v>
      </c>
    </row>
    <row r="74" spans="1:46" x14ac:dyDescent="0.25">
      <c r="A74" s="97" t="s">
        <v>671</v>
      </c>
      <c r="B74" s="97" t="s">
        <v>672</v>
      </c>
      <c r="C74" s="36">
        <v>304</v>
      </c>
      <c r="D74" s="97" t="s">
        <v>673</v>
      </c>
      <c r="E74" s="98">
        <v>3</v>
      </c>
      <c r="F74" s="36">
        <v>3</v>
      </c>
      <c r="G74" s="36">
        <v>4</v>
      </c>
      <c r="H74" s="36">
        <v>2</v>
      </c>
      <c r="I74" s="36">
        <v>3</v>
      </c>
      <c r="J74" s="36">
        <v>2</v>
      </c>
      <c r="K74" s="36">
        <v>2</v>
      </c>
      <c r="L74" s="36">
        <v>1</v>
      </c>
      <c r="M74" s="36">
        <v>1</v>
      </c>
      <c r="N74" s="36">
        <v>3</v>
      </c>
      <c r="O74" s="36">
        <v>6</v>
      </c>
      <c r="P74" s="2">
        <v>2</v>
      </c>
      <c r="Q74" s="2" t="s">
        <v>18</v>
      </c>
      <c r="R74">
        <f t="shared" si="24"/>
        <v>0</v>
      </c>
      <c r="S74">
        <f t="shared" si="25"/>
        <v>0</v>
      </c>
      <c r="T74">
        <f t="shared" si="26"/>
        <v>0</v>
      </c>
      <c r="U74">
        <f t="shared" si="27"/>
        <v>1</v>
      </c>
      <c r="V74" s="138"/>
      <c r="W74">
        <f t="shared" si="28"/>
        <v>0</v>
      </c>
      <c r="X74">
        <f t="shared" si="29"/>
        <v>1</v>
      </c>
      <c r="Y74">
        <f t="shared" si="30"/>
        <v>0</v>
      </c>
      <c r="Z74">
        <f t="shared" si="31"/>
        <v>1</v>
      </c>
      <c r="AA74" s="138"/>
      <c r="AB74">
        <f t="shared" si="32"/>
        <v>1</v>
      </c>
      <c r="AC74">
        <f t="shared" si="33"/>
        <v>0</v>
      </c>
      <c r="AD74">
        <f t="shared" si="34"/>
        <v>1</v>
      </c>
      <c r="AE74">
        <f t="shared" si="35"/>
        <v>1</v>
      </c>
      <c r="AF74" s="138"/>
      <c r="AG74">
        <f t="shared" si="36"/>
        <v>0</v>
      </c>
      <c r="AH74">
        <f t="shared" si="37"/>
        <v>0</v>
      </c>
      <c r="AI74">
        <f t="shared" si="38"/>
        <v>1</v>
      </c>
      <c r="AJ74">
        <f t="shared" si="39"/>
        <v>0</v>
      </c>
      <c r="AK74" s="138"/>
      <c r="AL74">
        <f t="shared" si="40"/>
        <v>0</v>
      </c>
      <c r="AM74">
        <f t="shared" si="41"/>
        <v>0</v>
      </c>
      <c r="AN74">
        <f t="shared" si="42"/>
        <v>0</v>
      </c>
      <c r="AO74">
        <f t="shared" si="43"/>
        <v>0</v>
      </c>
      <c r="AP74" s="138"/>
      <c r="AS74">
        <f t="shared" si="22"/>
        <v>0</v>
      </c>
      <c r="AT74">
        <f t="shared" si="23"/>
        <v>1</v>
      </c>
    </row>
    <row r="75" spans="1:46" x14ac:dyDescent="0.25">
      <c r="A75" s="97" t="s">
        <v>683</v>
      </c>
      <c r="B75" s="97" t="s">
        <v>684</v>
      </c>
      <c r="C75" s="36">
        <v>1372</v>
      </c>
      <c r="D75" s="97" t="s">
        <v>685</v>
      </c>
      <c r="E75" s="98">
        <v>3</v>
      </c>
      <c r="F75" s="36">
        <v>2</v>
      </c>
      <c r="G75" s="36">
        <v>4</v>
      </c>
      <c r="H75" s="36">
        <v>1</v>
      </c>
      <c r="I75" s="36">
        <v>1</v>
      </c>
      <c r="J75" s="36">
        <v>3</v>
      </c>
      <c r="K75" s="36">
        <v>2</v>
      </c>
      <c r="L75" s="36">
        <v>2</v>
      </c>
      <c r="M75" s="36">
        <v>1</v>
      </c>
      <c r="N75" s="36">
        <v>2</v>
      </c>
      <c r="O75" s="36">
        <v>1</v>
      </c>
      <c r="P75" s="2">
        <v>2</v>
      </c>
      <c r="Q75" s="2" t="s">
        <v>18</v>
      </c>
      <c r="R75">
        <f t="shared" si="24"/>
        <v>1</v>
      </c>
      <c r="S75">
        <f t="shared" si="25"/>
        <v>1</v>
      </c>
      <c r="T75">
        <f t="shared" si="26"/>
        <v>0</v>
      </c>
      <c r="U75">
        <f t="shared" si="27"/>
        <v>0</v>
      </c>
      <c r="V75" s="138"/>
      <c r="W75">
        <f t="shared" si="28"/>
        <v>0</v>
      </c>
      <c r="X75">
        <f t="shared" si="29"/>
        <v>0</v>
      </c>
      <c r="Y75">
        <f t="shared" si="30"/>
        <v>0</v>
      </c>
      <c r="Z75">
        <f t="shared" si="31"/>
        <v>1</v>
      </c>
      <c r="AA75" s="138"/>
      <c r="AB75">
        <f t="shared" si="32"/>
        <v>0</v>
      </c>
      <c r="AC75">
        <f t="shared" si="33"/>
        <v>1</v>
      </c>
      <c r="AD75">
        <f t="shared" si="34"/>
        <v>1</v>
      </c>
      <c r="AE75">
        <f t="shared" si="35"/>
        <v>1</v>
      </c>
      <c r="AF75" s="138"/>
      <c r="AG75">
        <f t="shared" si="36"/>
        <v>0</v>
      </c>
      <c r="AH75">
        <f t="shared" si="37"/>
        <v>1</v>
      </c>
      <c r="AI75">
        <f t="shared" si="38"/>
        <v>0</v>
      </c>
      <c r="AJ75">
        <f t="shared" si="39"/>
        <v>0</v>
      </c>
      <c r="AK75" s="138"/>
      <c r="AL75">
        <f t="shared" si="40"/>
        <v>1</v>
      </c>
      <c r="AM75">
        <f t="shared" si="41"/>
        <v>0</v>
      </c>
      <c r="AN75">
        <f t="shared" si="42"/>
        <v>0</v>
      </c>
      <c r="AO75">
        <f t="shared" si="43"/>
        <v>0</v>
      </c>
      <c r="AP75" s="138"/>
      <c r="AS75">
        <f t="shared" si="22"/>
        <v>0</v>
      </c>
      <c r="AT75">
        <f t="shared" si="23"/>
        <v>0</v>
      </c>
    </row>
    <row r="76" spans="1:46" x14ac:dyDescent="0.25">
      <c r="A76" s="97" t="s">
        <v>711</v>
      </c>
      <c r="B76" s="97" t="s">
        <v>712</v>
      </c>
      <c r="C76" s="36">
        <v>348</v>
      </c>
      <c r="D76" s="97" t="s">
        <v>713</v>
      </c>
      <c r="E76" s="98">
        <v>3</v>
      </c>
      <c r="F76" s="36">
        <v>5</v>
      </c>
      <c r="G76" s="36">
        <v>4</v>
      </c>
      <c r="H76" s="36">
        <v>2</v>
      </c>
      <c r="I76" s="36">
        <v>2</v>
      </c>
      <c r="J76" s="36">
        <v>2</v>
      </c>
      <c r="K76" s="36">
        <v>2</v>
      </c>
      <c r="L76" s="36">
        <v>1</v>
      </c>
      <c r="M76" s="36">
        <v>1</v>
      </c>
      <c r="N76" s="36">
        <v>3</v>
      </c>
      <c r="O76" s="36">
        <v>6</v>
      </c>
      <c r="P76" s="2">
        <v>2</v>
      </c>
      <c r="Q76" s="2" t="s">
        <v>18</v>
      </c>
      <c r="R76">
        <f t="shared" si="24"/>
        <v>0</v>
      </c>
      <c r="S76">
        <f t="shared" si="25"/>
        <v>0</v>
      </c>
      <c r="T76">
        <f t="shared" si="26"/>
        <v>1</v>
      </c>
      <c r="U76">
        <f t="shared" si="27"/>
        <v>1</v>
      </c>
      <c r="V76" s="138"/>
      <c r="W76">
        <f t="shared" si="28"/>
        <v>0</v>
      </c>
      <c r="X76">
        <f t="shared" si="29"/>
        <v>1</v>
      </c>
      <c r="Y76">
        <f t="shared" si="30"/>
        <v>0</v>
      </c>
      <c r="Z76">
        <f t="shared" si="31"/>
        <v>1</v>
      </c>
      <c r="AA76" s="138"/>
      <c r="AB76">
        <f t="shared" si="32"/>
        <v>1</v>
      </c>
      <c r="AC76">
        <f t="shared" si="33"/>
        <v>0</v>
      </c>
      <c r="AD76">
        <f t="shared" si="34"/>
        <v>1</v>
      </c>
      <c r="AE76">
        <f t="shared" si="35"/>
        <v>1</v>
      </c>
      <c r="AF76" s="138"/>
      <c r="AG76">
        <f t="shared" si="36"/>
        <v>0</v>
      </c>
      <c r="AH76">
        <f t="shared" si="37"/>
        <v>0</v>
      </c>
      <c r="AI76">
        <f t="shared" si="38"/>
        <v>1</v>
      </c>
      <c r="AJ76">
        <f t="shared" si="39"/>
        <v>0</v>
      </c>
      <c r="AK76" s="138"/>
      <c r="AL76">
        <f t="shared" si="40"/>
        <v>0</v>
      </c>
      <c r="AM76">
        <f t="shared" si="41"/>
        <v>0</v>
      </c>
      <c r="AN76">
        <f t="shared" si="42"/>
        <v>0</v>
      </c>
      <c r="AO76">
        <f t="shared" si="43"/>
        <v>0</v>
      </c>
      <c r="AP76" s="138"/>
      <c r="AS76">
        <f t="shared" si="22"/>
        <v>0</v>
      </c>
      <c r="AT76">
        <f t="shared" si="23"/>
        <v>1</v>
      </c>
    </row>
    <row r="77" spans="1:46" x14ac:dyDescent="0.25">
      <c r="A77" s="97" t="s">
        <v>755</v>
      </c>
      <c r="B77" s="97" t="s">
        <v>756</v>
      </c>
      <c r="C77" s="36">
        <v>423</v>
      </c>
      <c r="D77" s="97" t="s">
        <v>757</v>
      </c>
      <c r="E77" s="98">
        <v>3</v>
      </c>
      <c r="F77" s="36">
        <v>4</v>
      </c>
      <c r="G77" s="36">
        <v>4</v>
      </c>
      <c r="H77" s="36">
        <v>1</v>
      </c>
      <c r="I77" s="36">
        <v>3</v>
      </c>
      <c r="J77" s="36">
        <v>1</v>
      </c>
      <c r="K77" s="36">
        <v>2</v>
      </c>
      <c r="L77" s="36">
        <v>1</v>
      </c>
      <c r="M77" s="36">
        <v>2</v>
      </c>
      <c r="N77" s="36">
        <v>2</v>
      </c>
      <c r="O77" s="36">
        <v>6</v>
      </c>
      <c r="P77" s="2">
        <v>2</v>
      </c>
      <c r="Q77" s="2" t="s">
        <v>18</v>
      </c>
      <c r="R77">
        <f t="shared" si="24"/>
        <v>0</v>
      </c>
      <c r="S77">
        <f t="shared" si="25"/>
        <v>1</v>
      </c>
      <c r="T77">
        <f t="shared" si="26"/>
        <v>0</v>
      </c>
      <c r="U77">
        <f t="shared" si="27"/>
        <v>0</v>
      </c>
      <c r="V77" s="138"/>
      <c r="W77">
        <f t="shared" si="28"/>
        <v>1</v>
      </c>
      <c r="X77">
        <f t="shared" si="29"/>
        <v>0</v>
      </c>
      <c r="Y77">
        <f t="shared" si="30"/>
        <v>0</v>
      </c>
      <c r="Z77">
        <f t="shared" si="31"/>
        <v>1</v>
      </c>
      <c r="AA77" s="138"/>
      <c r="AB77">
        <f t="shared" si="32"/>
        <v>1</v>
      </c>
      <c r="AC77">
        <f t="shared" si="33"/>
        <v>0</v>
      </c>
      <c r="AD77">
        <f t="shared" si="34"/>
        <v>0</v>
      </c>
      <c r="AE77">
        <f t="shared" si="35"/>
        <v>0</v>
      </c>
      <c r="AF77" s="138"/>
      <c r="AG77">
        <f t="shared" si="36"/>
        <v>0</v>
      </c>
      <c r="AH77">
        <f t="shared" si="37"/>
        <v>1</v>
      </c>
      <c r="AI77">
        <f t="shared" si="38"/>
        <v>0</v>
      </c>
      <c r="AJ77">
        <f t="shared" si="39"/>
        <v>0</v>
      </c>
      <c r="AK77" s="138"/>
      <c r="AL77">
        <f t="shared" si="40"/>
        <v>0</v>
      </c>
      <c r="AM77">
        <f t="shared" si="41"/>
        <v>0</v>
      </c>
      <c r="AN77">
        <f t="shared" si="42"/>
        <v>0</v>
      </c>
      <c r="AO77">
        <f t="shared" si="43"/>
        <v>0</v>
      </c>
      <c r="AP77" s="138"/>
      <c r="AS77">
        <f t="shared" si="22"/>
        <v>0</v>
      </c>
      <c r="AT77">
        <f t="shared" si="23"/>
        <v>1</v>
      </c>
    </row>
    <row r="78" spans="1:46" x14ac:dyDescent="0.25">
      <c r="A78" s="97" t="s">
        <v>773</v>
      </c>
      <c r="B78" s="97" t="s">
        <v>774</v>
      </c>
      <c r="C78" s="36">
        <v>413</v>
      </c>
      <c r="D78" s="97" t="s">
        <v>775</v>
      </c>
      <c r="E78" s="98">
        <v>3</v>
      </c>
      <c r="F78" s="36">
        <v>10</v>
      </c>
      <c r="G78" s="36">
        <v>4</v>
      </c>
      <c r="H78" s="36">
        <v>3</v>
      </c>
      <c r="I78" s="36">
        <v>1</v>
      </c>
      <c r="J78" s="36">
        <v>3</v>
      </c>
      <c r="K78" s="36">
        <v>1</v>
      </c>
      <c r="L78" s="36">
        <v>1</v>
      </c>
      <c r="M78" s="36">
        <v>2</v>
      </c>
      <c r="N78" s="36">
        <v>3</v>
      </c>
      <c r="O78" s="36">
        <v>4</v>
      </c>
      <c r="P78" s="2">
        <v>1</v>
      </c>
      <c r="Q78" s="1" t="s">
        <v>283</v>
      </c>
      <c r="R78">
        <f t="shared" si="24"/>
        <v>1</v>
      </c>
      <c r="S78">
        <f t="shared" si="25"/>
        <v>0</v>
      </c>
      <c r="T78">
        <f t="shared" si="26"/>
        <v>0</v>
      </c>
      <c r="U78">
        <f t="shared" si="27"/>
        <v>0</v>
      </c>
      <c r="V78" s="138"/>
      <c r="W78">
        <f t="shared" si="28"/>
        <v>0</v>
      </c>
      <c r="X78">
        <f t="shared" si="29"/>
        <v>0</v>
      </c>
      <c r="Y78">
        <f t="shared" si="30"/>
        <v>1</v>
      </c>
      <c r="Z78">
        <f t="shared" si="31"/>
        <v>0</v>
      </c>
      <c r="AA78" s="138"/>
      <c r="AB78">
        <f t="shared" si="32"/>
        <v>1</v>
      </c>
      <c r="AC78">
        <f t="shared" si="33"/>
        <v>0</v>
      </c>
      <c r="AD78">
        <f t="shared" si="34"/>
        <v>0</v>
      </c>
      <c r="AE78">
        <f t="shared" si="35"/>
        <v>0</v>
      </c>
      <c r="AF78" s="138"/>
      <c r="AG78">
        <f t="shared" si="36"/>
        <v>0</v>
      </c>
      <c r="AH78">
        <f t="shared" si="37"/>
        <v>0</v>
      </c>
      <c r="AI78">
        <f t="shared" si="38"/>
        <v>1</v>
      </c>
      <c r="AJ78">
        <f t="shared" si="39"/>
        <v>0</v>
      </c>
      <c r="AK78" s="138"/>
      <c r="AL78">
        <f t="shared" si="40"/>
        <v>0</v>
      </c>
      <c r="AM78">
        <f t="shared" si="41"/>
        <v>0</v>
      </c>
      <c r="AN78">
        <f t="shared" si="42"/>
        <v>0</v>
      </c>
      <c r="AO78">
        <f t="shared" si="43"/>
        <v>1</v>
      </c>
      <c r="AP78" s="138"/>
      <c r="AS78">
        <f t="shared" si="22"/>
        <v>0</v>
      </c>
      <c r="AT78">
        <f t="shared" si="23"/>
        <v>0</v>
      </c>
    </row>
    <row r="79" spans="1:46" x14ac:dyDescent="0.25">
      <c r="A79" s="97" t="s">
        <v>824</v>
      </c>
      <c r="B79" s="97" t="s">
        <v>825</v>
      </c>
      <c r="C79" s="36">
        <v>571</v>
      </c>
      <c r="D79" s="97" t="s">
        <v>826</v>
      </c>
      <c r="E79" s="98">
        <v>3</v>
      </c>
      <c r="F79" s="36">
        <v>7</v>
      </c>
      <c r="G79" s="36">
        <v>3</v>
      </c>
      <c r="H79" s="36">
        <v>2</v>
      </c>
      <c r="I79" s="36">
        <v>2</v>
      </c>
      <c r="J79" s="36">
        <v>2</v>
      </c>
      <c r="K79" s="36">
        <v>2</v>
      </c>
      <c r="L79" s="36">
        <v>1</v>
      </c>
      <c r="M79" s="36">
        <v>3</v>
      </c>
      <c r="N79" s="36">
        <v>1</v>
      </c>
      <c r="O79" s="36">
        <v>3</v>
      </c>
      <c r="P79" s="2">
        <v>1</v>
      </c>
      <c r="Q79" s="1" t="s">
        <v>287</v>
      </c>
      <c r="R79">
        <f t="shared" si="24"/>
        <v>0</v>
      </c>
      <c r="S79">
        <f t="shared" si="25"/>
        <v>0</v>
      </c>
      <c r="T79">
        <f t="shared" si="26"/>
        <v>1</v>
      </c>
      <c r="U79">
        <f t="shared" si="27"/>
        <v>1</v>
      </c>
      <c r="V79" s="138"/>
      <c r="W79">
        <f t="shared" si="28"/>
        <v>0</v>
      </c>
      <c r="X79">
        <f t="shared" si="29"/>
        <v>1</v>
      </c>
      <c r="Y79">
        <f t="shared" si="30"/>
        <v>0</v>
      </c>
      <c r="Z79">
        <f t="shared" si="31"/>
        <v>1</v>
      </c>
      <c r="AA79" s="138"/>
      <c r="AB79">
        <f t="shared" si="32"/>
        <v>1</v>
      </c>
      <c r="AC79">
        <f t="shared" si="33"/>
        <v>0</v>
      </c>
      <c r="AD79">
        <f t="shared" si="34"/>
        <v>0</v>
      </c>
      <c r="AE79">
        <f t="shared" si="35"/>
        <v>0</v>
      </c>
      <c r="AF79" s="138"/>
      <c r="AG79">
        <f t="shared" si="36"/>
        <v>1</v>
      </c>
      <c r="AH79">
        <f t="shared" si="37"/>
        <v>0</v>
      </c>
      <c r="AI79">
        <f t="shared" si="38"/>
        <v>0</v>
      </c>
      <c r="AJ79">
        <f t="shared" si="39"/>
        <v>0</v>
      </c>
      <c r="AK79" s="138"/>
      <c r="AL79">
        <f t="shared" si="40"/>
        <v>0</v>
      </c>
      <c r="AM79">
        <f t="shared" si="41"/>
        <v>0</v>
      </c>
      <c r="AN79">
        <f t="shared" si="42"/>
        <v>1</v>
      </c>
      <c r="AO79">
        <f t="shared" si="43"/>
        <v>0</v>
      </c>
      <c r="AP79" s="138"/>
      <c r="AS79">
        <f t="shared" si="22"/>
        <v>0</v>
      </c>
      <c r="AT79">
        <f t="shared" si="23"/>
        <v>0</v>
      </c>
    </row>
    <row r="80" spans="1:46" x14ac:dyDescent="0.25">
      <c r="A80" s="97" t="s">
        <v>833</v>
      </c>
      <c r="B80" s="97" t="s">
        <v>834</v>
      </c>
      <c r="C80" s="36">
        <v>393</v>
      </c>
      <c r="D80" s="97" t="s">
        <v>835</v>
      </c>
      <c r="E80" s="98">
        <v>3</v>
      </c>
      <c r="F80" s="36">
        <v>7</v>
      </c>
      <c r="G80" s="36">
        <v>3</v>
      </c>
      <c r="H80" s="36">
        <v>3</v>
      </c>
      <c r="I80" s="36">
        <v>3</v>
      </c>
      <c r="J80" s="36">
        <v>2</v>
      </c>
      <c r="K80" s="36">
        <v>2</v>
      </c>
      <c r="L80" s="36">
        <v>2</v>
      </c>
      <c r="M80" s="36">
        <v>3</v>
      </c>
      <c r="N80" s="36">
        <v>4</v>
      </c>
      <c r="O80" s="36">
        <v>5</v>
      </c>
      <c r="P80" s="2">
        <v>2</v>
      </c>
      <c r="Q80" s="2" t="s">
        <v>18</v>
      </c>
      <c r="R80">
        <f t="shared" si="24"/>
        <v>0</v>
      </c>
      <c r="S80">
        <f t="shared" si="25"/>
        <v>0</v>
      </c>
      <c r="T80">
        <f t="shared" si="26"/>
        <v>0</v>
      </c>
      <c r="U80">
        <f t="shared" si="27"/>
        <v>0</v>
      </c>
      <c r="V80" s="138"/>
      <c r="W80">
        <f t="shared" si="28"/>
        <v>0</v>
      </c>
      <c r="X80">
        <f t="shared" si="29"/>
        <v>1</v>
      </c>
      <c r="Y80">
        <f t="shared" si="30"/>
        <v>0</v>
      </c>
      <c r="Z80">
        <f t="shared" si="31"/>
        <v>1</v>
      </c>
      <c r="AA80" s="138"/>
      <c r="AB80">
        <f t="shared" si="32"/>
        <v>0</v>
      </c>
      <c r="AC80">
        <f t="shared" si="33"/>
        <v>1</v>
      </c>
      <c r="AD80">
        <f t="shared" si="34"/>
        <v>0</v>
      </c>
      <c r="AE80">
        <f t="shared" si="35"/>
        <v>0</v>
      </c>
      <c r="AF80" s="138"/>
      <c r="AG80">
        <f t="shared" si="36"/>
        <v>0</v>
      </c>
      <c r="AH80">
        <f t="shared" si="37"/>
        <v>0</v>
      </c>
      <c r="AI80">
        <f t="shared" si="38"/>
        <v>0</v>
      </c>
      <c r="AJ80">
        <f t="shared" si="39"/>
        <v>1</v>
      </c>
      <c r="AK80" s="138"/>
      <c r="AL80">
        <f t="shared" si="40"/>
        <v>0</v>
      </c>
      <c r="AM80">
        <f t="shared" si="41"/>
        <v>0</v>
      </c>
      <c r="AN80">
        <f t="shared" si="42"/>
        <v>0</v>
      </c>
      <c r="AO80">
        <f t="shared" si="43"/>
        <v>0</v>
      </c>
      <c r="AP80" s="138"/>
      <c r="AS80">
        <f t="shared" si="22"/>
        <v>1</v>
      </c>
      <c r="AT80">
        <f t="shared" si="23"/>
        <v>0</v>
      </c>
    </row>
    <row r="81" spans="1:46" x14ac:dyDescent="0.25">
      <c r="A81" s="97" t="s">
        <v>25</v>
      </c>
      <c r="B81" s="97" t="s">
        <v>26</v>
      </c>
      <c r="C81" s="36">
        <v>1655</v>
      </c>
      <c r="D81" s="97" t="s">
        <v>27</v>
      </c>
      <c r="E81" s="98">
        <v>4</v>
      </c>
      <c r="F81" s="36">
        <v>12</v>
      </c>
      <c r="G81" s="36">
        <v>4</v>
      </c>
      <c r="H81" s="36">
        <v>1</v>
      </c>
      <c r="I81" s="36">
        <v>2</v>
      </c>
      <c r="J81" s="36">
        <v>1</v>
      </c>
      <c r="K81" s="36">
        <v>2</v>
      </c>
      <c r="L81" s="36">
        <v>1</v>
      </c>
      <c r="M81" s="36">
        <v>1</v>
      </c>
      <c r="N81" s="36">
        <v>99</v>
      </c>
      <c r="O81" s="36">
        <v>1</v>
      </c>
      <c r="P81" s="2">
        <v>1</v>
      </c>
      <c r="Q81" s="1" t="s">
        <v>294</v>
      </c>
      <c r="R81">
        <f t="shared" si="24"/>
        <v>0</v>
      </c>
      <c r="S81">
        <f t="shared" si="25"/>
        <v>1</v>
      </c>
      <c r="T81">
        <f t="shared" si="26"/>
        <v>1</v>
      </c>
      <c r="U81">
        <f t="shared" si="27"/>
        <v>0</v>
      </c>
      <c r="V81" s="138"/>
      <c r="W81">
        <f t="shared" si="28"/>
        <v>1</v>
      </c>
      <c r="X81">
        <f t="shared" si="29"/>
        <v>0</v>
      </c>
      <c r="Y81">
        <f t="shared" si="30"/>
        <v>0</v>
      </c>
      <c r="Z81">
        <f t="shared" si="31"/>
        <v>1</v>
      </c>
      <c r="AA81" s="138"/>
      <c r="AB81">
        <f t="shared" si="32"/>
        <v>1</v>
      </c>
      <c r="AC81">
        <f t="shared" si="33"/>
        <v>0</v>
      </c>
      <c r="AD81">
        <f t="shared" si="34"/>
        <v>1</v>
      </c>
      <c r="AE81">
        <f t="shared" si="35"/>
        <v>1</v>
      </c>
      <c r="AF81" s="138"/>
      <c r="AG81">
        <f t="shared" si="36"/>
        <v>0</v>
      </c>
      <c r="AH81">
        <f t="shared" si="37"/>
        <v>0</v>
      </c>
      <c r="AI81">
        <f t="shared" si="38"/>
        <v>0</v>
      </c>
      <c r="AJ81">
        <f t="shared" si="39"/>
        <v>0</v>
      </c>
      <c r="AK81" s="138"/>
      <c r="AL81">
        <f t="shared" si="40"/>
        <v>1</v>
      </c>
      <c r="AM81">
        <f t="shared" si="41"/>
        <v>0</v>
      </c>
      <c r="AN81">
        <f t="shared" si="42"/>
        <v>0</v>
      </c>
      <c r="AO81">
        <f t="shared" si="43"/>
        <v>0</v>
      </c>
      <c r="AP81" s="138"/>
      <c r="AS81">
        <f t="shared" si="22"/>
        <v>0</v>
      </c>
      <c r="AT81">
        <f t="shared" si="23"/>
        <v>0</v>
      </c>
    </row>
    <row r="82" spans="1:46" x14ac:dyDescent="0.25">
      <c r="A82" s="97" t="s">
        <v>291</v>
      </c>
      <c r="B82" s="97" t="s">
        <v>292</v>
      </c>
      <c r="C82" s="36">
        <v>369</v>
      </c>
      <c r="D82" s="97" t="s">
        <v>293</v>
      </c>
      <c r="E82" s="98">
        <v>4</v>
      </c>
      <c r="F82" s="36">
        <v>12</v>
      </c>
      <c r="G82" s="36">
        <v>4</v>
      </c>
      <c r="H82" s="36">
        <v>2</v>
      </c>
      <c r="I82" s="36">
        <v>1</v>
      </c>
      <c r="J82" s="36">
        <v>2</v>
      </c>
      <c r="K82" s="36">
        <v>2</v>
      </c>
      <c r="L82" s="36">
        <v>1</v>
      </c>
      <c r="M82" s="36">
        <v>1</v>
      </c>
      <c r="N82" s="36">
        <v>3</v>
      </c>
      <c r="O82" s="36">
        <v>6</v>
      </c>
      <c r="P82" s="2">
        <v>1</v>
      </c>
      <c r="Q82" s="1" t="s">
        <v>298</v>
      </c>
      <c r="R82">
        <f t="shared" si="24"/>
        <v>1</v>
      </c>
      <c r="S82">
        <f t="shared" si="25"/>
        <v>0</v>
      </c>
      <c r="T82">
        <f t="shared" si="26"/>
        <v>0</v>
      </c>
      <c r="U82">
        <f t="shared" si="27"/>
        <v>1</v>
      </c>
      <c r="V82" s="138"/>
      <c r="W82">
        <f t="shared" si="28"/>
        <v>0</v>
      </c>
      <c r="X82">
        <f t="shared" si="29"/>
        <v>1</v>
      </c>
      <c r="Y82">
        <f t="shared" si="30"/>
        <v>0</v>
      </c>
      <c r="Z82">
        <f t="shared" si="31"/>
        <v>1</v>
      </c>
      <c r="AA82" s="138"/>
      <c r="AB82">
        <f t="shared" si="32"/>
        <v>1</v>
      </c>
      <c r="AC82">
        <f t="shared" si="33"/>
        <v>0</v>
      </c>
      <c r="AD82">
        <f t="shared" si="34"/>
        <v>1</v>
      </c>
      <c r="AE82">
        <f t="shared" si="35"/>
        <v>1</v>
      </c>
      <c r="AF82" s="138"/>
      <c r="AG82">
        <f t="shared" si="36"/>
        <v>0</v>
      </c>
      <c r="AH82">
        <f t="shared" si="37"/>
        <v>0</v>
      </c>
      <c r="AI82">
        <f t="shared" si="38"/>
        <v>1</v>
      </c>
      <c r="AJ82">
        <f t="shared" si="39"/>
        <v>0</v>
      </c>
      <c r="AK82" s="138"/>
      <c r="AL82">
        <f t="shared" si="40"/>
        <v>0</v>
      </c>
      <c r="AM82">
        <f t="shared" si="41"/>
        <v>0</v>
      </c>
      <c r="AN82">
        <f t="shared" si="42"/>
        <v>0</v>
      </c>
      <c r="AO82">
        <f t="shared" si="43"/>
        <v>0</v>
      </c>
      <c r="AP82" s="138"/>
      <c r="AS82">
        <f t="shared" si="22"/>
        <v>0</v>
      </c>
      <c r="AT82">
        <f t="shared" si="23"/>
        <v>1</v>
      </c>
    </row>
    <row r="83" spans="1:46" x14ac:dyDescent="0.25">
      <c r="A83" s="97" t="s">
        <v>339</v>
      </c>
      <c r="B83" s="97" t="s">
        <v>340</v>
      </c>
      <c r="C83" s="36">
        <v>907</v>
      </c>
      <c r="D83" s="97" t="s">
        <v>341</v>
      </c>
      <c r="E83" s="98">
        <v>4</v>
      </c>
      <c r="F83" s="36">
        <v>6</v>
      </c>
      <c r="G83" s="36">
        <v>4</v>
      </c>
      <c r="H83" s="36">
        <v>1</v>
      </c>
      <c r="I83" s="36">
        <v>2</v>
      </c>
      <c r="J83" s="36">
        <v>1</v>
      </c>
      <c r="K83" s="36">
        <v>2</v>
      </c>
      <c r="L83" s="36">
        <v>1</v>
      </c>
      <c r="M83" s="36">
        <v>2</v>
      </c>
      <c r="N83" s="36">
        <v>2</v>
      </c>
      <c r="O83" s="36">
        <v>4</v>
      </c>
      <c r="P83" s="2">
        <v>2</v>
      </c>
      <c r="Q83" s="2" t="s">
        <v>18</v>
      </c>
      <c r="R83">
        <f t="shared" si="24"/>
        <v>0</v>
      </c>
      <c r="S83">
        <f t="shared" si="25"/>
        <v>1</v>
      </c>
      <c r="T83">
        <f t="shared" si="26"/>
        <v>1</v>
      </c>
      <c r="U83">
        <f t="shared" si="27"/>
        <v>0</v>
      </c>
      <c r="V83" s="138"/>
      <c r="W83">
        <f t="shared" si="28"/>
        <v>1</v>
      </c>
      <c r="X83">
        <f t="shared" si="29"/>
        <v>0</v>
      </c>
      <c r="Y83">
        <f t="shared" si="30"/>
        <v>0</v>
      </c>
      <c r="Z83">
        <f t="shared" si="31"/>
        <v>1</v>
      </c>
      <c r="AA83" s="138"/>
      <c r="AB83">
        <f t="shared" si="32"/>
        <v>1</v>
      </c>
      <c r="AC83">
        <f t="shared" si="33"/>
        <v>0</v>
      </c>
      <c r="AD83">
        <f t="shared" si="34"/>
        <v>0</v>
      </c>
      <c r="AE83">
        <f t="shared" si="35"/>
        <v>0</v>
      </c>
      <c r="AF83" s="138"/>
      <c r="AG83">
        <f t="shared" si="36"/>
        <v>0</v>
      </c>
      <c r="AH83">
        <f t="shared" si="37"/>
        <v>1</v>
      </c>
      <c r="AI83">
        <f t="shared" si="38"/>
        <v>0</v>
      </c>
      <c r="AJ83">
        <f t="shared" si="39"/>
        <v>0</v>
      </c>
      <c r="AK83" s="138"/>
      <c r="AL83">
        <f t="shared" si="40"/>
        <v>0</v>
      </c>
      <c r="AM83">
        <f t="shared" si="41"/>
        <v>0</v>
      </c>
      <c r="AN83">
        <f t="shared" si="42"/>
        <v>0</v>
      </c>
      <c r="AO83">
        <f t="shared" si="43"/>
        <v>1</v>
      </c>
      <c r="AP83" s="138"/>
      <c r="AS83">
        <f t="shared" si="22"/>
        <v>0</v>
      </c>
      <c r="AT83">
        <f t="shared" si="23"/>
        <v>0</v>
      </c>
    </row>
    <row r="84" spans="1:46" x14ac:dyDescent="0.25">
      <c r="A84" s="97" t="s">
        <v>409</v>
      </c>
      <c r="B84" s="97" t="s">
        <v>410</v>
      </c>
      <c r="C84" s="36">
        <v>332</v>
      </c>
      <c r="D84" s="97" t="s">
        <v>411</v>
      </c>
      <c r="E84" s="98">
        <v>4</v>
      </c>
      <c r="F84" s="36">
        <v>2</v>
      </c>
      <c r="G84" s="36">
        <v>3</v>
      </c>
      <c r="H84" s="36">
        <v>2</v>
      </c>
      <c r="I84" s="36">
        <v>1</v>
      </c>
      <c r="J84" s="36">
        <v>2</v>
      </c>
      <c r="K84" s="36">
        <v>2</v>
      </c>
      <c r="L84" s="36">
        <v>2</v>
      </c>
      <c r="M84" s="36">
        <v>2</v>
      </c>
      <c r="N84" s="36">
        <v>3</v>
      </c>
      <c r="O84" s="36">
        <v>6</v>
      </c>
      <c r="P84" s="2">
        <v>2</v>
      </c>
      <c r="Q84" s="2" t="s">
        <v>18</v>
      </c>
      <c r="R84">
        <f t="shared" si="24"/>
        <v>1</v>
      </c>
      <c r="S84">
        <f t="shared" si="25"/>
        <v>0</v>
      </c>
      <c r="T84">
        <f t="shared" si="26"/>
        <v>0</v>
      </c>
      <c r="U84">
        <f t="shared" si="27"/>
        <v>1</v>
      </c>
      <c r="V84" s="138"/>
      <c r="W84">
        <f t="shared" si="28"/>
        <v>0</v>
      </c>
      <c r="X84">
        <f t="shared" si="29"/>
        <v>1</v>
      </c>
      <c r="Y84">
        <f t="shared" si="30"/>
        <v>0</v>
      </c>
      <c r="Z84">
        <f t="shared" si="31"/>
        <v>1</v>
      </c>
      <c r="AA84" s="138"/>
      <c r="AB84">
        <f t="shared" si="32"/>
        <v>0</v>
      </c>
      <c r="AC84">
        <f t="shared" si="33"/>
        <v>1</v>
      </c>
      <c r="AD84">
        <f t="shared" si="34"/>
        <v>0</v>
      </c>
      <c r="AE84">
        <f t="shared" si="35"/>
        <v>0</v>
      </c>
      <c r="AF84" s="138"/>
      <c r="AG84">
        <f t="shared" si="36"/>
        <v>0</v>
      </c>
      <c r="AH84">
        <f t="shared" si="37"/>
        <v>0</v>
      </c>
      <c r="AI84">
        <f t="shared" si="38"/>
        <v>1</v>
      </c>
      <c r="AJ84">
        <f t="shared" si="39"/>
        <v>0</v>
      </c>
      <c r="AK84" s="138"/>
      <c r="AL84">
        <f t="shared" si="40"/>
        <v>0</v>
      </c>
      <c r="AM84">
        <f t="shared" si="41"/>
        <v>0</v>
      </c>
      <c r="AN84">
        <f t="shared" si="42"/>
        <v>0</v>
      </c>
      <c r="AO84">
        <f t="shared" si="43"/>
        <v>0</v>
      </c>
      <c r="AP84" s="138"/>
      <c r="AS84">
        <f t="shared" si="22"/>
        <v>0</v>
      </c>
      <c r="AT84">
        <f t="shared" si="23"/>
        <v>1</v>
      </c>
    </row>
    <row r="85" spans="1:46" x14ac:dyDescent="0.25">
      <c r="A85" s="97" t="s">
        <v>846</v>
      </c>
      <c r="B85" s="97" t="s">
        <v>847</v>
      </c>
      <c r="C85" s="36">
        <v>740</v>
      </c>
      <c r="D85" s="97" t="s">
        <v>848</v>
      </c>
      <c r="E85" s="98">
        <v>4</v>
      </c>
      <c r="F85" s="36">
        <v>12</v>
      </c>
      <c r="G85" s="36">
        <v>3</v>
      </c>
      <c r="H85" s="36">
        <v>1</v>
      </c>
      <c r="I85" s="36">
        <v>3</v>
      </c>
      <c r="J85" s="36">
        <v>2</v>
      </c>
      <c r="K85" s="36">
        <v>2</v>
      </c>
      <c r="L85" s="36">
        <v>2</v>
      </c>
      <c r="M85" s="36">
        <v>1</v>
      </c>
      <c r="N85" s="36">
        <v>2</v>
      </c>
      <c r="O85" s="36">
        <v>3</v>
      </c>
      <c r="P85" s="2">
        <v>1</v>
      </c>
      <c r="Q85" s="1" t="s">
        <v>308</v>
      </c>
      <c r="R85">
        <f t="shared" si="24"/>
        <v>0</v>
      </c>
      <c r="S85">
        <f t="shared" si="25"/>
        <v>1</v>
      </c>
      <c r="T85">
        <f t="shared" si="26"/>
        <v>0</v>
      </c>
      <c r="U85">
        <f t="shared" si="27"/>
        <v>0</v>
      </c>
      <c r="V85" s="138"/>
      <c r="W85">
        <f t="shared" si="28"/>
        <v>0</v>
      </c>
      <c r="X85">
        <f t="shared" si="29"/>
        <v>1</v>
      </c>
      <c r="Y85">
        <f t="shared" si="30"/>
        <v>0</v>
      </c>
      <c r="Z85">
        <f t="shared" si="31"/>
        <v>1</v>
      </c>
      <c r="AA85" s="138"/>
      <c r="AB85">
        <f t="shared" si="32"/>
        <v>0</v>
      </c>
      <c r="AC85">
        <f t="shared" si="33"/>
        <v>1</v>
      </c>
      <c r="AD85">
        <f t="shared" si="34"/>
        <v>1</v>
      </c>
      <c r="AE85">
        <f t="shared" si="35"/>
        <v>1</v>
      </c>
      <c r="AF85" s="138"/>
      <c r="AG85">
        <f t="shared" si="36"/>
        <v>0</v>
      </c>
      <c r="AH85">
        <f t="shared" si="37"/>
        <v>1</v>
      </c>
      <c r="AI85">
        <f t="shared" si="38"/>
        <v>0</v>
      </c>
      <c r="AJ85">
        <f t="shared" si="39"/>
        <v>0</v>
      </c>
      <c r="AK85" s="138"/>
      <c r="AL85">
        <f t="shared" si="40"/>
        <v>0</v>
      </c>
      <c r="AM85">
        <f t="shared" si="41"/>
        <v>0</v>
      </c>
      <c r="AN85">
        <f t="shared" si="42"/>
        <v>1</v>
      </c>
      <c r="AO85">
        <f t="shared" si="43"/>
        <v>0</v>
      </c>
      <c r="AP85" s="138"/>
      <c r="AS85">
        <f t="shared" si="22"/>
        <v>0</v>
      </c>
      <c r="AT85">
        <f t="shared" si="23"/>
        <v>0</v>
      </c>
    </row>
    <row r="86" spans="1:46" x14ac:dyDescent="0.25">
      <c r="A86" s="97" t="s">
        <v>35</v>
      </c>
      <c r="B86" s="97" t="s">
        <v>36</v>
      </c>
      <c r="C86" s="36">
        <v>1128</v>
      </c>
      <c r="D86" s="97" t="s">
        <v>37</v>
      </c>
      <c r="E86" s="98">
        <v>5</v>
      </c>
      <c r="F86" s="36">
        <v>5</v>
      </c>
      <c r="G86" s="36">
        <v>4</v>
      </c>
      <c r="H86" s="36">
        <v>2</v>
      </c>
      <c r="I86" s="36">
        <v>2</v>
      </c>
      <c r="J86" s="36">
        <v>2</v>
      </c>
      <c r="K86" s="36">
        <v>1</v>
      </c>
      <c r="L86" s="36">
        <v>2</v>
      </c>
      <c r="M86" s="36">
        <v>1</v>
      </c>
      <c r="N86" s="36">
        <v>3</v>
      </c>
      <c r="O86" s="36">
        <v>3</v>
      </c>
      <c r="P86" s="2">
        <v>2</v>
      </c>
      <c r="Q86" s="2" t="s">
        <v>18</v>
      </c>
      <c r="R86">
        <f t="shared" si="24"/>
        <v>0</v>
      </c>
      <c r="S86">
        <f t="shared" si="25"/>
        <v>0</v>
      </c>
      <c r="T86">
        <f t="shared" si="26"/>
        <v>1</v>
      </c>
      <c r="U86">
        <f t="shared" si="27"/>
        <v>1</v>
      </c>
      <c r="V86" s="138"/>
      <c r="W86">
        <f t="shared" si="28"/>
        <v>0</v>
      </c>
      <c r="X86">
        <f t="shared" si="29"/>
        <v>1</v>
      </c>
      <c r="Y86">
        <f t="shared" si="30"/>
        <v>1</v>
      </c>
      <c r="Z86">
        <f t="shared" si="31"/>
        <v>0</v>
      </c>
      <c r="AA86" s="138"/>
      <c r="AB86">
        <f t="shared" si="32"/>
        <v>0</v>
      </c>
      <c r="AC86">
        <f t="shared" si="33"/>
        <v>1</v>
      </c>
      <c r="AD86">
        <f t="shared" si="34"/>
        <v>1</v>
      </c>
      <c r="AE86">
        <f t="shared" si="35"/>
        <v>1</v>
      </c>
      <c r="AF86" s="138"/>
      <c r="AG86">
        <f t="shared" si="36"/>
        <v>0</v>
      </c>
      <c r="AH86">
        <f t="shared" si="37"/>
        <v>0</v>
      </c>
      <c r="AI86">
        <f t="shared" si="38"/>
        <v>1</v>
      </c>
      <c r="AJ86">
        <f t="shared" si="39"/>
        <v>0</v>
      </c>
      <c r="AK86" s="138"/>
      <c r="AL86">
        <f t="shared" si="40"/>
        <v>0</v>
      </c>
      <c r="AM86">
        <f t="shared" si="41"/>
        <v>0</v>
      </c>
      <c r="AN86">
        <f t="shared" si="42"/>
        <v>1</v>
      </c>
      <c r="AO86">
        <f t="shared" si="43"/>
        <v>0</v>
      </c>
      <c r="AP86" s="138"/>
      <c r="AS86">
        <f t="shared" si="22"/>
        <v>0</v>
      </c>
      <c r="AT86">
        <f t="shared" si="23"/>
        <v>0</v>
      </c>
    </row>
    <row r="87" spans="1:46" x14ac:dyDescent="0.25">
      <c r="A87" s="97" t="s">
        <v>39</v>
      </c>
      <c r="B87" s="97" t="s">
        <v>40</v>
      </c>
      <c r="C87" s="36">
        <v>919</v>
      </c>
      <c r="D87" s="97" t="s">
        <v>41</v>
      </c>
      <c r="E87" s="98">
        <v>5</v>
      </c>
      <c r="F87" s="36">
        <v>2</v>
      </c>
      <c r="G87" s="36">
        <v>4</v>
      </c>
      <c r="H87" s="36">
        <v>1</v>
      </c>
      <c r="I87" s="36">
        <v>2</v>
      </c>
      <c r="J87" s="36">
        <v>2</v>
      </c>
      <c r="K87" s="36">
        <v>2</v>
      </c>
      <c r="L87" s="36">
        <v>1</v>
      </c>
      <c r="M87" s="36">
        <v>2</v>
      </c>
      <c r="N87" s="36">
        <v>3</v>
      </c>
      <c r="O87" s="36">
        <v>1</v>
      </c>
      <c r="P87" s="2">
        <v>1</v>
      </c>
      <c r="Q87" s="1" t="s">
        <v>315</v>
      </c>
      <c r="R87">
        <f t="shared" si="24"/>
        <v>0</v>
      </c>
      <c r="S87">
        <f t="shared" si="25"/>
        <v>1</v>
      </c>
      <c r="T87">
        <f t="shared" si="26"/>
        <v>1</v>
      </c>
      <c r="U87">
        <f t="shared" si="27"/>
        <v>0</v>
      </c>
      <c r="V87" s="138"/>
      <c r="W87">
        <f t="shared" si="28"/>
        <v>0</v>
      </c>
      <c r="X87">
        <f t="shared" si="29"/>
        <v>1</v>
      </c>
      <c r="Y87">
        <f t="shared" si="30"/>
        <v>0</v>
      </c>
      <c r="Z87">
        <f t="shared" si="31"/>
        <v>1</v>
      </c>
      <c r="AA87" s="138"/>
      <c r="AB87">
        <f t="shared" si="32"/>
        <v>1</v>
      </c>
      <c r="AC87">
        <f t="shared" si="33"/>
        <v>0</v>
      </c>
      <c r="AD87">
        <f t="shared" si="34"/>
        <v>0</v>
      </c>
      <c r="AE87">
        <f t="shared" si="35"/>
        <v>0</v>
      </c>
      <c r="AF87" s="138"/>
      <c r="AG87">
        <f t="shared" si="36"/>
        <v>0</v>
      </c>
      <c r="AH87">
        <f t="shared" si="37"/>
        <v>0</v>
      </c>
      <c r="AI87">
        <f t="shared" si="38"/>
        <v>1</v>
      </c>
      <c r="AJ87">
        <f t="shared" si="39"/>
        <v>0</v>
      </c>
      <c r="AK87" s="138"/>
      <c r="AL87">
        <f t="shared" si="40"/>
        <v>1</v>
      </c>
      <c r="AM87">
        <f t="shared" si="41"/>
        <v>0</v>
      </c>
      <c r="AN87">
        <f t="shared" si="42"/>
        <v>0</v>
      </c>
      <c r="AO87">
        <f t="shared" si="43"/>
        <v>0</v>
      </c>
      <c r="AP87" s="138"/>
      <c r="AS87">
        <f t="shared" si="22"/>
        <v>0</v>
      </c>
      <c r="AT87">
        <f t="shared" si="23"/>
        <v>0</v>
      </c>
    </row>
    <row r="88" spans="1:46" x14ac:dyDescent="0.25">
      <c r="A88" s="97" t="s">
        <v>58</v>
      </c>
      <c r="B88" s="97" t="s">
        <v>59</v>
      </c>
      <c r="C88" s="36">
        <v>969</v>
      </c>
      <c r="D88" s="97" t="s">
        <v>60</v>
      </c>
      <c r="E88" s="98">
        <v>5</v>
      </c>
      <c r="F88" s="36">
        <v>2</v>
      </c>
      <c r="G88" s="36">
        <v>4</v>
      </c>
      <c r="H88" s="36">
        <v>1</v>
      </c>
      <c r="I88" s="36">
        <v>2</v>
      </c>
      <c r="J88" s="36">
        <v>2</v>
      </c>
      <c r="K88" s="36">
        <v>2</v>
      </c>
      <c r="L88" s="36">
        <v>2</v>
      </c>
      <c r="M88" s="36">
        <v>99</v>
      </c>
      <c r="N88" s="36">
        <v>3</v>
      </c>
      <c r="O88" s="36">
        <v>6</v>
      </c>
      <c r="P88" s="2">
        <v>1</v>
      </c>
      <c r="Q88" s="1" t="s">
        <v>319</v>
      </c>
      <c r="R88">
        <f t="shared" si="24"/>
        <v>0</v>
      </c>
      <c r="S88">
        <f t="shared" si="25"/>
        <v>1</v>
      </c>
      <c r="T88">
        <f t="shared" si="26"/>
        <v>1</v>
      </c>
      <c r="U88">
        <f t="shared" si="27"/>
        <v>0</v>
      </c>
      <c r="V88" s="138"/>
      <c r="W88">
        <f t="shared" si="28"/>
        <v>0</v>
      </c>
      <c r="X88">
        <f t="shared" si="29"/>
        <v>1</v>
      </c>
      <c r="Y88">
        <f t="shared" si="30"/>
        <v>0</v>
      </c>
      <c r="Z88">
        <f t="shared" si="31"/>
        <v>1</v>
      </c>
      <c r="AA88" s="138"/>
      <c r="AB88">
        <f t="shared" si="32"/>
        <v>0</v>
      </c>
      <c r="AC88">
        <f t="shared" si="33"/>
        <v>1</v>
      </c>
      <c r="AD88">
        <f t="shared" si="34"/>
        <v>0</v>
      </c>
      <c r="AE88">
        <f t="shared" si="35"/>
        <v>0</v>
      </c>
      <c r="AF88" s="138"/>
      <c r="AG88">
        <f t="shared" si="36"/>
        <v>0</v>
      </c>
      <c r="AH88">
        <f t="shared" si="37"/>
        <v>0</v>
      </c>
      <c r="AI88">
        <f t="shared" si="38"/>
        <v>1</v>
      </c>
      <c r="AJ88">
        <f t="shared" si="39"/>
        <v>0</v>
      </c>
      <c r="AK88" s="138"/>
      <c r="AL88">
        <f t="shared" si="40"/>
        <v>0</v>
      </c>
      <c r="AM88">
        <f t="shared" si="41"/>
        <v>0</v>
      </c>
      <c r="AN88">
        <f t="shared" si="42"/>
        <v>0</v>
      </c>
      <c r="AO88">
        <f t="shared" si="43"/>
        <v>0</v>
      </c>
      <c r="AP88" s="138"/>
      <c r="AS88">
        <f t="shared" si="22"/>
        <v>0</v>
      </c>
      <c r="AT88">
        <f t="shared" si="23"/>
        <v>1</v>
      </c>
    </row>
    <row r="89" spans="1:46" x14ac:dyDescent="0.25">
      <c r="A89" s="97" t="s">
        <v>75</v>
      </c>
      <c r="B89" s="97" t="s">
        <v>76</v>
      </c>
      <c r="C89" s="36">
        <v>446</v>
      </c>
      <c r="D89" s="97" t="s">
        <v>77</v>
      </c>
      <c r="E89" s="98">
        <v>5</v>
      </c>
      <c r="F89" s="36">
        <v>4</v>
      </c>
      <c r="G89" s="36">
        <v>4</v>
      </c>
      <c r="H89" s="36">
        <v>2</v>
      </c>
      <c r="I89" s="36">
        <v>1</v>
      </c>
      <c r="J89" s="36">
        <v>2</v>
      </c>
      <c r="K89" s="36">
        <v>1</v>
      </c>
      <c r="L89" s="36">
        <v>1</v>
      </c>
      <c r="M89" s="36">
        <v>2</v>
      </c>
      <c r="N89" s="36">
        <v>1</v>
      </c>
      <c r="O89" s="36">
        <v>6</v>
      </c>
      <c r="P89" s="2">
        <v>1</v>
      </c>
      <c r="Q89" s="1" t="s">
        <v>323</v>
      </c>
      <c r="R89">
        <f t="shared" si="24"/>
        <v>1</v>
      </c>
      <c r="S89">
        <f t="shared" si="25"/>
        <v>0</v>
      </c>
      <c r="T89">
        <f t="shared" si="26"/>
        <v>0</v>
      </c>
      <c r="U89">
        <f t="shared" si="27"/>
        <v>1</v>
      </c>
      <c r="V89" s="138"/>
      <c r="W89">
        <f t="shared" si="28"/>
        <v>0</v>
      </c>
      <c r="X89">
        <f t="shared" si="29"/>
        <v>1</v>
      </c>
      <c r="Y89">
        <f t="shared" si="30"/>
        <v>1</v>
      </c>
      <c r="Z89">
        <f t="shared" si="31"/>
        <v>0</v>
      </c>
      <c r="AA89" s="138"/>
      <c r="AB89">
        <f t="shared" si="32"/>
        <v>1</v>
      </c>
      <c r="AC89">
        <f t="shared" si="33"/>
        <v>0</v>
      </c>
      <c r="AD89">
        <f t="shared" si="34"/>
        <v>0</v>
      </c>
      <c r="AE89">
        <f t="shared" si="35"/>
        <v>0</v>
      </c>
      <c r="AF89" s="138"/>
      <c r="AG89">
        <f t="shared" si="36"/>
        <v>1</v>
      </c>
      <c r="AH89">
        <f t="shared" si="37"/>
        <v>0</v>
      </c>
      <c r="AI89">
        <f t="shared" si="38"/>
        <v>0</v>
      </c>
      <c r="AJ89">
        <f t="shared" si="39"/>
        <v>0</v>
      </c>
      <c r="AK89" s="138"/>
      <c r="AL89">
        <f t="shared" si="40"/>
        <v>0</v>
      </c>
      <c r="AM89">
        <f t="shared" si="41"/>
        <v>0</v>
      </c>
      <c r="AN89">
        <f t="shared" si="42"/>
        <v>0</v>
      </c>
      <c r="AO89">
        <f t="shared" si="43"/>
        <v>0</v>
      </c>
      <c r="AP89" s="138"/>
      <c r="AS89">
        <f t="shared" si="22"/>
        <v>0</v>
      </c>
      <c r="AT89">
        <f t="shared" si="23"/>
        <v>1</v>
      </c>
    </row>
    <row r="90" spans="1:46" x14ac:dyDescent="0.25">
      <c r="A90" s="97" t="s">
        <v>78</v>
      </c>
      <c r="B90" s="97" t="s">
        <v>79</v>
      </c>
      <c r="C90" s="36">
        <v>588</v>
      </c>
      <c r="D90" s="97" t="s">
        <v>80</v>
      </c>
      <c r="E90" s="98">
        <v>5</v>
      </c>
      <c r="F90" s="36">
        <v>2</v>
      </c>
      <c r="G90" s="36">
        <v>1</v>
      </c>
      <c r="H90" s="36">
        <v>99</v>
      </c>
      <c r="I90" s="36">
        <v>2</v>
      </c>
      <c r="J90" s="36">
        <v>2</v>
      </c>
      <c r="K90" s="36">
        <v>2</v>
      </c>
      <c r="L90" s="36">
        <v>2</v>
      </c>
      <c r="M90" s="36">
        <v>2</v>
      </c>
      <c r="N90" s="36">
        <v>1</v>
      </c>
      <c r="O90" s="36">
        <v>5</v>
      </c>
      <c r="P90" s="2">
        <v>2</v>
      </c>
      <c r="Q90" s="2" t="s">
        <v>18</v>
      </c>
      <c r="R90">
        <f t="shared" si="24"/>
        <v>0</v>
      </c>
      <c r="S90">
        <f t="shared" si="25"/>
        <v>0</v>
      </c>
      <c r="T90">
        <f t="shared" si="26"/>
        <v>1</v>
      </c>
      <c r="U90">
        <f t="shared" si="27"/>
        <v>0</v>
      </c>
      <c r="V90" s="138"/>
      <c r="W90">
        <f t="shared" si="28"/>
        <v>0</v>
      </c>
      <c r="X90">
        <f t="shared" si="29"/>
        <v>1</v>
      </c>
      <c r="Y90">
        <f t="shared" si="30"/>
        <v>0</v>
      </c>
      <c r="Z90">
        <f t="shared" si="31"/>
        <v>1</v>
      </c>
      <c r="AA90" s="138"/>
      <c r="AB90">
        <f t="shared" si="32"/>
        <v>0</v>
      </c>
      <c r="AC90">
        <f t="shared" si="33"/>
        <v>1</v>
      </c>
      <c r="AD90">
        <f t="shared" si="34"/>
        <v>0</v>
      </c>
      <c r="AE90">
        <f t="shared" si="35"/>
        <v>0</v>
      </c>
      <c r="AF90" s="138"/>
      <c r="AG90">
        <f t="shared" si="36"/>
        <v>1</v>
      </c>
      <c r="AH90">
        <f t="shared" si="37"/>
        <v>0</v>
      </c>
      <c r="AI90">
        <f t="shared" si="38"/>
        <v>0</v>
      </c>
      <c r="AJ90">
        <f t="shared" si="39"/>
        <v>0</v>
      </c>
      <c r="AK90" s="138"/>
      <c r="AL90">
        <f t="shared" si="40"/>
        <v>0</v>
      </c>
      <c r="AM90">
        <f t="shared" si="41"/>
        <v>0</v>
      </c>
      <c r="AN90">
        <f t="shared" si="42"/>
        <v>0</v>
      </c>
      <c r="AO90">
        <f t="shared" si="43"/>
        <v>0</v>
      </c>
      <c r="AP90" s="138"/>
      <c r="AS90">
        <f t="shared" si="22"/>
        <v>1</v>
      </c>
      <c r="AT90">
        <f t="shared" si="23"/>
        <v>0</v>
      </c>
    </row>
    <row r="91" spans="1:46" x14ac:dyDescent="0.25">
      <c r="A91" s="97" t="s">
        <v>105</v>
      </c>
      <c r="B91" s="97" t="s">
        <v>106</v>
      </c>
      <c r="C91" s="36">
        <v>590</v>
      </c>
      <c r="D91" s="97" t="s">
        <v>107</v>
      </c>
      <c r="E91" s="98">
        <v>5</v>
      </c>
      <c r="F91" s="36">
        <v>3</v>
      </c>
      <c r="G91" s="36">
        <v>4</v>
      </c>
      <c r="H91" s="36">
        <v>1</v>
      </c>
      <c r="I91" s="36">
        <v>2</v>
      </c>
      <c r="J91" s="36">
        <v>2</v>
      </c>
      <c r="K91" s="36">
        <v>2</v>
      </c>
      <c r="L91" s="36">
        <v>1</v>
      </c>
      <c r="M91" s="36">
        <v>3</v>
      </c>
      <c r="N91" s="36">
        <v>3</v>
      </c>
      <c r="O91" s="36">
        <v>6</v>
      </c>
      <c r="P91" s="2">
        <v>2</v>
      </c>
      <c r="Q91" s="2" t="s">
        <v>18</v>
      </c>
      <c r="R91">
        <f t="shared" si="24"/>
        <v>0</v>
      </c>
      <c r="S91">
        <f t="shared" si="25"/>
        <v>1</v>
      </c>
      <c r="T91">
        <f t="shared" si="26"/>
        <v>1</v>
      </c>
      <c r="U91">
        <f t="shared" si="27"/>
        <v>0</v>
      </c>
      <c r="V91" s="138"/>
      <c r="W91">
        <f t="shared" si="28"/>
        <v>0</v>
      </c>
      <c r="X91">
        <f t="shared" si="29"/>
        <v>1</v>
      </c>
      <c r="Y91">
        <f t="shared" si="30"/>
        <v>0</v>
      </c>
      <c r="Z91">
        <f t="shared" si="31"/>
        <v>1</v>
      </c>
      <c r="AA91" s="138"/>
      <c r="AB91">
        <f t="shared" si="32"/>
        <v>1</v>
      </c>
      <c r="AC91">
        <f t="shared" si="33"/>
        <v>0</v>
      </c>
      <c r="AD91">
        <f t="shared" si="34"/>
        <v>0</v>
      </c>
      <c r="AE91">
        <f t="shared" si="35"/>
        <v>0</v>
      </c>
      <c r="AF91" s="138"/>
      <c r="AG91">
        <f t="shared" si="36"/>
        <v>0</v>
      </c>
      <c r="AH91">
        <f t="shared" si="37"/>
        <v>0</v>
      </c>
      <c r="AI91">
        <f t="shared" si="38"/>
        <v>1</v>
      </c>
      <c r="AJ91">
        <f t="shared" si="39"/>
        <v>0</v>
      </c>
      <c r="AK91" s="138"/>
      <c r="AL91">
        <f t="shared" si="40"/>
        <v>0</v>
      </c>
      <c r="AM91">
        <f t="shared" si="41"/>
        <v>0</v>
      </c>
      <c r="AN91">
        <f t="shared" si="42"/>
        <v>0</v>
      </c>
      <c r="AO91">
        <f t="shared" si="43"/>
        <v>0</v>
      </c>
      <c r="AP91" s="138"/>
      <c r="AS91">
        <f t="shared" si="22"/>
        <v>0</v>
      </c>
      <c r="AT91">
        <f t="shared" si="23"/>
        <v>1</v>
      </c>
    </row>
    <row r="92" spans="1:46" x14ac:dyDescent="0.25">
      <c r="A92" s="97" t="s">
        <v>134</v>
      </c>
      <c r="B92" s="97" t="s">
        <v>135</v>
      </c>
      <c r="C92" s="36">
        <v>317</v>
      </c>
      <c r="D92" s="97" t="s">
        <v>136</v>
      </c>
      <c r="E92" s="98">
        <v>5</v>
      </c>
      <c r="F92" s="36">
        <v>3</v>
      </c>
      <c r="G92" s="36">
        <v>3</v>
      </c>
      <c r="H92" s="36">
        <v>2</v>
      </c>
      <c r="I92" s="36">
        <v>2</v>
      </c>
      <c r="J92" s="36">
        <v>1</v>
      </c>
      <c r="K92" s="36">
        <v>1</v>
      </c>
      <c r="L92" s="36">
        <v>2</v>
      </c>
      <c r="M92" s="36">
        <v>1</v>
      </c>
      <c r="N92" s="36">
        <v>6</v>
      </c>
      <c r="O92" s="36">
        <v>4</v>
      </c>
      <c r="P92" s="2">
        <v>2</v>
      </c>
      <c r="Q92" s="2" t="s">
        <v>18</v>
      </c>
      <c r="R92">
        <f t="shared" si="24"/>
        <v>0</v>
      </c>
      <c r="S92">
        <f t="shared" si="25"/>
        <v>0</v>
      </c>
      <c r="T92">
        <f t="shared" si="26"/>
        <v>1</v>
      </c>
      <c r="U92">
        <f t="shared" si="27"/>
        <v>1</v>
      </c>
      <c r="V92" s="138"/>
      <c r="W92">
        <f t="shared" si="28"/>
        <v>1</v>
      </c>
      <c r="X92">
        <f t="shared" si="29"/>
        <v>0</v>
      </c>
      <c r="Y92">
        <f t="shared" si="30"/>
        <v>1</v>
      </c>
      <c r="Z92">
        <f t="shared" si="31"/>
        <v>0</v>
      </c>
      <c r="AA92" s="138"/>
      <c r="AB92">
        <f t="shared" si="32"/>
        <v>0</v>
      </c>
      <c r="AC92">
        <f t="shared" si="33"/>
        <v>1</v>
      </c>
      <c r="AD92">
        <f t="shared" si="34"/>
        <v>1</v>
      </c>
      <c r="AE92">
        <f t="shared" si="35"/>
        <v>1</v>
      </c>
      <c r="AF92" s="138"/>
      <c r="AG92">
        <f t="shared" si="36"/>
        <v>0</v>
      </c>
      <c r="AH92">
        <f t="shared" si="37"/>
        <v>0</v>
      </c>
      <c r="AI92">
        <f t="shared" si="38"/>
        <v>0</v>
      </c>
      <c r="AJ92">
        <f t="shared" si="39"/>
        <v>0</v>
      </c>
      <c r="AK92" s="138"/>
      <c r="AL92">
        <f t="shared" si="40"/>
        <v>0</v>
      </c>
      <c r="AM92">
        <f t="shared" si="41"/>
        <v>0</v>
      </c>
      <c r="AN92">
        <f t="shared" si="42"/>
        <v>0</v>
      </c>
      <c r="AO92">
        <f t="shared" si="43"/>
        <v>1</v>
      </c>
      <c r="AP92" s="138"/>
      <c r="AS92">
        <f t="shared" si="22"/>
        <v>0</v>
      </c>
      <c r="AT92">
        <f t="shared" si="23"/>
        <v>0</v>
      </c>
    </row>
    <row r="93" spans="1:46" x14ac:dyDescent="0.25">
      <c r="A93" s="97" t="s">
        <v>143</v>
      </c>
      <c r="B93" s="97" t="s">
        <v>144</v>
      </c>
      <c r="C93" s="36">
        <v>540</v>
      </c>
      <c r="D93" s="97" t="s">
        <v>145</v>
      </c>
      <c r="E93" s="98">
        <v>5</v>
      </c>
      <c r="F93" s="36">
        <v>3</v>
      </c>
      <c r="G93" s="36">
        <v>3</v>
      </c>
      <c r="H93" s="36">
        <v>1</v>
      </c>
      <c r="I93" s="36">
        <v>3</v>
      </c>
      <c r="J93" s="36">
        <v>2</v>
      </c>
      <c r="K93" s="36">
        <v>2</v>
      </c>
      <c r="L93" s="36">
        <v>2</v>
      </c>
      <c r="M93" s="36">
        <v>3</v>
      </c>
      <c r="N93" s="36">
        <v>1</v>
      </c>
      <c r="O93" s="36">
        <v>1</v>
      </c>
      <c r="P93" s="2">
        <v>2</v>
      </c>
      <c r="Q93" s="2" t="s">
        <v>18</v>
      </c>
      <c r="R93">
        <f t="shared" si="24"/>
        <v>0</v>
      </c>
      <c r="S93">
        <f t="shared" si="25"/>
        <v>1</v>
      </c>
      <c r="T93">
        <f t="shared" si="26"/>
        <v>0</v>
      </c>
      <c r="U93">
        <f t="shared" si="27"/>
        <v>0</v>
      </c>
      <c r="V93" s="138"/>
      <c r="W93">
        <f t="shared" si="28"/>
        <v>0</v>
      </c>
      <c r="X93">
        <f t="shared" si="29"/>
        <v>1</v>
      </c>
      <c r="Y93">
        <f t="shared" si="30"/>
        <v>0</v>
      </c>
      <c r="Z93">
        <f t="shared" si="31"/>
        <v>1</v>
      </c>
      <c r="AA93" s="138"/>
      <c r="AB93">
        <f t="shared" si="32"/>
        <v>0</v>
      </c>
      <c r="AC93">
        <f t="shared" si="33"/>
        <v>1</v>
      </c>
      <c r="AD93">
        <f t="shared" si="34"/>
        <v>0</v>
      </c>
      <c r="AE93">
        <f t="shared" si="35"/>
        <v>0</v>
      </c>
      <c r="AF93" s="138"/>
      <c r="AG93">
        <f t="shared" si="36"/>
        <v>1</v>
      </c>
      <c r="AH93">
        <f t="shared" si="37"/>
        <v>0</v>
      </c>
      <c r="AI93">
        <f t="shared" si="38"/>
        <v>0</v>
      </c>
      <c r="AJ93">
        <f t="shared" si="39"/>
        <v>0</v>
      </c>
      <c r="AK93" s="138"/>
      <c r="AL93">
        <f t="shared" si="40"/>
        <v>1</v>
      </c>
      <c r="AM93">
        <f t="shared" si="41"/>
        <v>0</v>
      </c>
      <c r="AN93">
        <f t="shared" si="42"/>
        <v>0</v>
      </c>
      <c r="AO93">
        <f t="shared" si="43"/>
        <v>0</v>
      </c>
      <c r="AP93" s="138"/>
      <c r="AS93">
        <f t="shared" si="22"/>
        <v>0</v>
      </c>
      <c r="AT93">
        <f t="shared" si="23"/>
        <v>0</v>
      </c>
    </row>
    <row r="94" spans="1:46" x14ac:dyDescent="0.25">
      <c r="A94" s="97" t="s">
        <v>181</v>
      </c>
      <c r="B94" s="97" t="s">
        <v>182</v>
      </c>
      <c r="C94" s="36">
        <v>444</v>
      </c>
      <c r="D94" s="97" t="s">
        <v>183</v>
      </c>
      <c r="E94" s="98">
        <v>5</v>
      </c>
      <c r="F94" s="36">
        <v>2</v>
      </c>
      <c r="G94" s="36">
        <v>3</v>
      </c>
      <c r="H94" s="36">
        <v>2</v>
      </c>
      <c r="I94" s="36">
        <v>3</v>
      </c>
      <c r="J94" s="36">
        <v>3</v>
      </c>
      <c r="K94" s="36">
        <v>3</v>
      </c>
      <c r="L94" s="36">
        <v>1</v>
      </c>
      <c r="M94" s="36">
        <v>2</v>
      </c>
      <c r="N94" s="36">
        <v>3</v>
      </c>
      <c r="O94" s="36">
        <v>6</v>
      </c>
      <c r="P94" s="2">
        <v>2</v>
      </c>
      <c r="Q94" s="2" t="s">
        <v>18</v>
      </c>
      <c r="R94">
        <f t="shared" si="24"/>
        <v>0</v>
      </c>
      <c r="S94">
        <f t="shared" si="25"/>
        <v>0</v>
      </c>
      <c r="T94">
        <f t="shared" si="26"/>
        <v>0</v>
      </c>
      <c r="U94">
        <f t="shared" si="27"/>
        <v>1</v>
      </c>
      <c r="V94" s="138"/>
      <c r="W94">
        <f t="shared" si="28"/>
        <v>0</v>
      </c>
      <c r="X94">
        <f t="shared" si="29"/>
        <v>0</v>
      </c>
      <c r="Y94">
        <f t="shared" si="30"/>
        <v>0</v>
      </c>
      <c r="Z94">
        <f t="shared" si="31"/>
        <v>0</v>
      </c>
      <c r="AA94" s="138"/>
      <c r="AB94">
        <f t="shared" si="32"/>
        <v>1</v>
      </c>
      <c r="AC94">
        <f t="shared" si="33"/>
        <v>0</v>
      </c>
      <c r="AD94">
        <f t="shared" si="34"/>
        <v>0</v>
      </c>
      <c r="AE94">
        <f t="shared" si="35"/>
        <v>0</v>
      </c>
      <c r="AF94" s="138"/>
      <c r="AG94">
        <f t="shared" si="36"/>
        <v>0</v>
      </c>
      <c r="AH94">
        <f t="shared" si="37"/>
        <v>0</v>
      </c>
      <c r="AI94">
        <f t="shared" si="38"/>
        <v>1</v>
      </c>
      <c r="AJ94">
        <f t="shared" si="39"/>
        <v>0</v>
      </c>
      <c r="AK94" s="138"/>
      <c r="AL94">
        <f t="shared" si="40"/>
        <v>0</v>
      </c>
      <c r="AM94">
        <f t="shared" si="41"/>
        <v>0</v>
      </c>
      <c r="AN94">
        <f t="shared" si="42"/>
        <v>0</v>
      </c>
      <c r="AO94">
        <f t="shared" si="43"/>
        <v>0</v>
      </c>
      <c r="AP94" s="138"/>
      <c r="AS94">
        <f t="shared" si="22"/>
        <v>0</v>
      </c>
      <c r="AT94">
        <f t="shared" si="23"/>
        <v>1</v>
      </c>
    </row>
    <row r="95" spans="1:46" x14ac:dyDescent="0.25">
      <c r="A95" s="97" t="s">
        <v>203</v>
      </c>
      <c r="B95" s="97" t="s">
        <v>204</v>
      </c>
      <c r="C95" s="36">
        <v>614</v>
      </c>
      <c r="D95" s="97" t="s">
        <v>205</v>
      </c>
      <c r="E95" s="98">
        <v>5</v>
      </c>
      <c r="F95" s="36">
        <v>9</v>
      </c>
      <c r="G95" s="36">
        <v>4</v>
      </c>
      <c r="H95" s="36">
        <v>3</v>
      </c>
      <c r="I95" s="36">
        <v>1</v>
      </c>
      <c r="J95" s="36">
        <v>2</v>
      </c>
      <c r="K95" s="36">
        <v>3</v>
      </c>
      <c r="L95" s="36">
        <v>2</v>
      </c>
      <c r="M95" s="36">
        <v>2</v>
      </c>
      <c r="N95" s="36">
        <v>1</v>
      </c>
      <c r="O95" s="36">
        <v>1</v>
      </c>
      <c r="P95" s="2">
        <v>2</v>
      </c>
      <c r="Q95" s="2" t="s">
        <v>18</v>
      </c>
      <c r="R95">
        <f t="shared" si="24"/>
        <v>1</v>
      </c>
      <c r="S95">
        <f t="shared" si="25"/>
        <v>0</v>
      </c>
      <c r="T95">
        <f t="shared" si="26"/>
        <v>0</v>
      </c>
      <c r="U95">
        <f t="shared" si="27"/>
        <v>0</v>
      </c>
      <c r="V95" s="138"/>
      <c r="W95">
        <f t="shared" si="28"/>
        <v>0</v>
      </c>
      <c r="X95">
        <f t="shared" si="29"/>
        <v>1</v>
      </c>
      <c r="Y95">
        <f t="shared" si="30"/>
        <v>0</v>
      </c>
      <c r="Z95">
        <f t="shared" si="31"/>
        <v>0</v>
      </c>
      <c r="AA95" s="138"/>
      <c r="AB95">
        <f t="shared" si="32"/>
        <v>0</v>
      </c>
      <c r="AC95">
        <f t="shared" si="33"/>
        <v>1</v>
      </c>
      <c r="AD95">
        <f t="shared" si="34"/>
        <v>0</v>
      </c>
      <c r="AE95">
        <f t="shared" si="35"/>
        <v>0</v>
      </c>
      <c r="AF95" s="138"/>
      <c r="AG95">
        <f t="shared" si="36"/>
        <v>1</v>
      </c>
      <c r="AH95">
        <f t="shared" si="37"/>
        <v>0</v>
      </c>
      <c r="AI95">
        <f t="shared" si="38"/>
        <v>0</v>
      </c>
      <c r="AJ95">
        <f t="shared" si="39"/>
        <v>0</v>
      </c>
      <c r="AK95" s="138"/>
      <c r="AL95">
        <f t="shared" si="40"/>
        <v>1</v>
      </c>
      <c r="AM95">
        <f t="shared" si="41"/>
        <v>0</v>
      </c>
      <c r="AN95">
        <f t="shared" si="42"/>
        <v>0</v>
      </c>
      <c r="AO95">
        <f t="shared" si="43"/>
        <v>0</v>
      </c>
      <c r="AP95" s="138"/>
      <c r="AS95">
        <f t="shared" si="22"/>
        <v>0</v>
      </c>
      <c r="AT95">
        <f t="shared" si="23"/>
        <v>0</v>
      </c>
    </row>
    <row r="96" spans="1:46" x14ac:dyDescent="0.25">
      <c r="A96" s="97" t="s">
        <v>224</v>
      </c>
      <c r="B96" s="97" t="s">
        <v>225</v>
      </c>
      <c r="C96" s="36">
        <v>490</v>
      </c>
      <c r="D96" s="97" t="s">
        <v>226</v>
      </c>
      <c r="E96" s="98">
        <v>5</v>
      </c>
      <c r="F96" s="36">
        <v>3</v>
      </c>
      <c r="G96" s="36">
        <v>4</v>
      </c>
      <c r="H96" s="36">
        <v>3</v>
      </c>
      <c r="I96" s="36">
        <v>3</v>
      </c>
      <c r="J96" s="36">
        <v>2</v>
      </c>
      <c r="K96" s="36">
        <v>2</v>
      </c>
      <c r="L96" s="36">
        <v>3</v>
      </c>
      <c r="M96" s="36">
        <v>3</v>
      </c>
      <c r="N96" s="36">
        <v>1</v>
      </c>
      <c r="O96" s="36">
        <v>99</v>
      </c>
      <c r="P96" s="2">
        <v>1</v>
      </c>
      <c r="Q96" s="1" t="s">
        <v>345</v>
      </c>
      <c r="R96">
        <f t="shared" si="24"/>
        <v>0</v>
      </c>
      <c r="S96">
        <f t="shared" si="25"/>
        <v>0</v>
      </c>
      <c r="T96">
        <f t="shared" si="26"/>
        <v>0</v>
      </c>
      <c r="U96">
        <f t="shared" si="27"/>
        <v>0</v>
      </c>
      <c r="V96" s="138"/>
      <c r="W96">
        <f t="shared" si="28"/>
        <v>0</v>
      </c>
      <c r="X96">
        <f t="shared" si="29"/>
        <v>1</v>
      </c>
      <c r="Y96">
        <f t="shared" si="30"/>
        <v>0</v>
      </c>
      <c r="Z96">
        <f t="shared" si="31"/>
        <v>1</v>
      </c>
      <c r="AA96" s="138"/>
      <c r="AB96">
        <f t="shared" si="32"/>
        <v>0</v>
      </c>
      <c r="AC96">
        <f t="shared" si="33"/>
        <v>0</v>
      </c>
      <c r="AD96">
        <f t="shared" si="34"/>
        <v>0</v>
      </c>
      <c r="AE96">
        <f t="shared" si="35"/>
        <v>0</v>
      </c>
      <c r="AF96" s="138"/>
      <c r="AG96">
        <f t="shared" si="36"/>
        <v>1</v>
      </c>
      <c r="AH96">
        <f t="shared" si="37"/>
        <v>0</v>
      </c>
      <c r="AI96">
        <f t="shared" si="38"/>
        <v>0</v>
      </c>
      <c r="AJ96">
        <f t="shared" si="39"/>
        <v>0</v>
      </c>
      <c r="AK96" s="138"/>
      <c r="AL96">
        <f t="shared" si="40"/>
        <v>0</v>
      </c>
      <c r="AM96">
        <f t="shared" si="41"/>
        <v>0</v>
      </c>
      <c r="AN96">
        <f t="shared" si="42"/>
        <v>0</v>
      </c>
      <c r="AO96">
        <f t="shared" si="43"/>
        <v>0</v>
      </c>
      <c r="AP96" s="138"/>
      <c r="AS96">
        <f t="shared" si="22"/>
        <v>0</v>
      </c>
      <c r="AT96">
        <f t="shared" si="23"/>
        <v>0</v>
      </c>
    </row>
    <row r="97" spans="1:46" x14ac:dyDescent="0.25">
      <c r="A97" s="97" t="s">
        <v>231</v>
      </c>
      <c r="B97" s="97" t="s">
        <v>232</v>
      </c>
      <c r="C97" s="36">
        <v>1158</v>
      </c>
      <c r="D97" s="97" t="s">
        <v>233</v>
      </c>
      <c r="E97" s="98">
        <v>5</v>
      </c>
      <c r="F97" s="36">
        <v>6</v>
      </c>
      <c r="G97" s="36">
        <v>3</v>
      </c>
      <c r="H97" s="36">
        <v>3</v>
      </c>
      <c r="I97" s="36">
        <v>1</v>
      </c>
      <c r="J97" s="36">
        <v>3</v>
      </c>
      <c r="K97" s="36">
        <v>99</v>
      </c>
      <c r="L97" s="36">
        <v>2</v>
      </c>
      <c r="M97" s="36">
        <v>2</v>
      </c>
      <c r="N97" s="36">
        <v>3</v>
      </c>
      <c r="O97" s="36">
        <v>4</v>
      </c>
      <c r="P97" s="2">
        <v>1</v>
      </c>
      <c r="Q97" s="1" t="s">
        <v>349</v>
      </c>
      <c r="R97">
        <f t="shared" si="24"/>
        <v>1</v>
      </c>
      <c r="S97">
        <f t="shared" si="25"/>
        <v>0</v>
      </c>
      <c r="T97">
        <f t="shared" si="26"/>
        <v>0</v>
      </c>
      <c r="U97">
        <f t="shared" si="27"/>
        <v>0</v>
      </c>
      <c r="V97" s="138"/>
      <c r="W97">
        <f t="shared" si="28"/>
        <v>0</v>
      </c>
      <c r="X97">
        <f t="shared" si="29"/>
        <v>0</v>
      </c>
      <c r="Y97">
        <f t="shared" si="30"/>
        <v>0</v>
      </c>
      <c r="Z97">
        <f t="shared" si="31"/>
        <v>0</v>
      </c>
      <c r="AA97" s="138"/>
      <c r="AB97">
        <f t="shared" si="32"/>
        <v>0</v>
      </c>
      <c r="AC97">
        <f t="shared" si="33"/>
        <v>1</v>
      </c>
      <c r="AD97">
        <f t="shared" si="34"/>
        <v>0</v>
      </c>
      <c r="AE97">
        <f t="shared" si="35"/>
        <v>0</v>
      </c>
      <c r="AF97" s="138"/>
      <c r="AG97">
        <f t="shared" si="36"/>
        <v>0</v>
      </c>
      <c r="AH97">
        <f t="shared" si="37"/>
        <v>0</v>
      </c>
      <c r="AI97">
        <f t="shared" si="38"/>
        <v>1</v>
      </c>
      <c r="AJ97">
        <f t="shared" si="39"/>
        <v>0</v>
      </c>
      <c r="AK97" s="138"/>
      <c r="AL97">
        <f t="shared" si="40"/>
        <v>0</v>
      </c>
      <c r="AM97">
        <f t="shared" si="41"/>
        <v>0</v>
      </c>
      <c r="AN97">
        <f t="shared" si="42"/>
        <v>0</v>
      </c>
      <c r="AO97">
        <f t="shared" si="43"/>
        <v>1</v>
      </c>
      <c r="AP97" s="138"/>
      <c r="AS97">
        <f t="shared" si="22"/>
        <v>0</v>
      </c>
      <c r="AT97">
        <f t="shared" si="23"/>
        <v>0</v>
      </c>
    </row>
    <row r="98" spans="1:46" x14ac:dyDescent="0.25">
      <c r="A98" s="97" t="s">
        <v>241</v>
      </c>
      <c r="B98" s="97" t="s">
        <v>242</v>
      </c>
      <c r="C98" s="36">
        <v>678</v>
      </c>
      <c r="D98" s="97" t="s">
        <v>243</v>
      </c>
      <c r="E98" s="98">
        <v>5</v>
      </c>
      <c r="F98" s="36">
        <v>7</v>
      </c>
      <c r="G98" s="36">
        <v>3</v>
      </c>
      <c r="H98" s="36">
        <v>3</v>
      </c>
      <c r="I98" s="36">
        <v>2</v>
      </c>
      <c r="J98" s="36">
        <v>2</v>
      </c>
      <c r="K98" s="36">
        <v>2</v>
      </c>
      <c r="L98" s="36">
        <v>1</v>
      </c>
      <c r="M98" s="36">
        <v>3</v>
      </c>
      <c r="N98" s="36">
        <v>2</v>
      </c>
      <c r="O98" s="36">
        <v>4</v>
      </c>
      <c r="P98" s="2">
        <v>1</v>
      </c>
      <c r="Q98" s="1" t="s">
        <v>353</v>
      </c>
      <c r="R98">
        <f t="shared" si="24"/>
        <v>0</v>
      </c>
      <c r="S98">
        <f t="shared" si="25"/>
        <v>0</v>
      </c>
      <c r="T98">
        <f t="shared" si="26"/>
        <v>1</v>
      </c>
      <c r="U98">
        <f t="shared" si="27"/>
        <v>0</v>
      </c>
      <c r="V98" s="138"/>
      <c r="W98">
        <f t="shared" si="28"/>
        <v>0</v>
      </c>
      <c r="X98">
        <f t="shared" si="29"/>
        <v>1</v>
      </c>
      <c r="Y98">
        <f t="shared" si="30"/>
        <v>0</v>
      </c>
      <c r="Z98">
        <f t="shared" si="31"/>
        <v>1</v>
      </c>
      <c r="AA98" s="138"/>
      <c r="AB98">
        <f t="shared" si="32"/>
        <v>1</v>
      </c>
      <c r="AC98">
        <f t="shared" si="33"/>
        <v>0</v>
      </c>
      <c r="AD98">
        <f t="shared" si="34"/>
        <v>0</v>
      </c>
      <c r="AE98">
        <f t="shared" si="35"/>
        <v>0</v>
      </c>
      <c r="AF98" s="138"/>
      <c r="AG98">
        <f t="shared" si="36"/>
        <v>0</v>
      </c>
      <c r="AH98">
        <f t="shared" si="37"/>
        <v>1</v>
      </c>
      <c r="AI98">
        <f t="shared" si="38"/>
        <v>0</v>
      </c>
      <c r="AJ98">
        <f t="shared" si="39"/>
        <v>0</v>
      </c>
      <c r="AK98" s="138"/>
      <c r="AL98">
        <f t="shared" si="40"/>
        <v>0</v>
      </c>
      <c r="AM98">
        <f t="shared" si="41"/>
        <v>0</v>
      </c>
      <c r="AN98">
        <f t="shared" si="42"/>
        <v>0</v>
      </c>
      <c r="AO98">
        <f t="shared" si="43"/>
        <v>1</v>
      </c>
      <c r="AP98" s="138"/>
      <c r="AS98">
        <f t="shared" si="22"/>
        <v>0</v>
      </c>
      <c r="AT98">
        <f t="shared" si="23"/>
        <v>0</v>
      </c>
    </row>
    <row r="99" spans="1:46" x14ac:dyDescent="0.25">
      <c r="A99" s="97" t="s">
        <v>255</v>
      </c>
      <c r="B99" s="97" t="s">
        <v>256</v>
      </c>
      <c r="C99" s="36">
        <v>1094</v>
      </c>
      <c r="D99" s="97" t="s">
        <v>257</v>
      </c>
      <c r="E99" s="98">
        <v>5</v>
      </c>
      <c r="F99" s="36">
        <v>3</v>
      </c>
      <c r="G99" s="36">
        <v>4</v>
      </c>
      <c r="H99" s="36">
        <v>1</v>
      </c>
      <c r="I99" s="36">
        <v>3</v>
      </c>
      <c r="J99" s="36">
        <v>1</v>
      </c>
      <c r="K99" s="36">
        <v>2</v>
      </c>
      <c r="L99" s="36">
        <v>2</v>
      </c>
      <c r="M99" s="36">
        <v>2</v>
      </c>
      <c r="N99" s="36">
        <v>3</v>
      </c>
      <c r="O99" s="36">
        <v>6</v>
      </c>
      <c r="P99" s="2">
        <v>2</v>
      </c>
      <c r="Q99" s="2" t="s">
        <v>18</v>
      </c>
      <c r="R99">
        <f t="shared" si="24"/>
        <v>0</v>
      </c>
      <c r="S99">
        <f t="shared" si="25"/>
        <v>1</v>
      </c>
      <c r="T99">
        <f t="shared" si="26"/>
        <v>0</v>
      </c>
      <c r="U99">
        <f t="shared" si="27"/>
        <v>0</v>
      </c>
      <c r="V99" s="138"/>
      <c r="W99">
        <f t="shared" si="28"/>
        <v>1</v>
      </c>
      <c r="X99">
        <f t="shared" si="29"/>
        <v>0</v>
      </c>
      <c r="Y99">
        <f t="shared" si="30"/>
        <v>0</v>
      </c>
      <c r="Z99">
        <f t="shared" si="31"/>
        <v>1</v>
      </c>
      <c r="AA99" s="138"/>
      <c r="AB99">
        <f t="shared" si="32"/>
        <v>0</v>
      </c>
      <c r="AC99">
        <f t="shared" si="33"/>
        <v>1</v>
      </c>
      <c r="AD99">
        <f t="shared" si="34"/>
        <v>0</v>
      </c>
      <c r="AE99">
        <f t="shared" si="35"/>
        <v>0</v>
      </c>
      <c r="AF99" s="138"/>
      <c r="AG99">
        <f t="shared" si="36"/>
        <v>0</v>
      </c>
      <c r="AH99">
        <f t="shared" si="37"/>
        <v>0</v>
      </c>
      <c r="AI99">
        <f t="shared" si="38"/>
        <v>1</v>
      </c>
      <c r="AJ99">
        <f t="shared" si="39"/>
        <v>0</v>
      </c>
      <c r="AK99" s="138"/>
      <c r="AL99">
        <f t="shared" si="40"/>
        <v>0</v>
      </c>
      <c r="AM99">
        <f t="shared" si="41"/>
        <v>0</v>
      </c>
      <c r="AN99">
        <f t="shared" si="42"/>
        <v>0</v>
      </c>
      <c r="AO99">
        <f t="shared" si="43"/>
        <v>0</v>
      </c>
      <c r="AP99" s="138"/>
      <c r="AS99">
        <f t="shared" si="22"/>
        <v>0</v>
      </c>
      <c r="AT99">
        <f t="shared" si="23"/>
        <v>1</v>
      </c>
    </row>
    <row r="100" spans="1:46" x14ac:dyDescent="0.25">
      <c r="A100" s="97" t="s">
        <v>277</v>
      </c>
      <c r="B100" s="97" t="s">
        <v>278</v>
      </c>
      <c r="C100" s="36">
        <v>783</v>
      </c>
      <c r="D100" s="97" t="s">
        <v>279</v>
      </c>
      <c r="E100" s="98">
        <v>5</v>
      </c>
      <c r="F100" s="36">
        <v>4</v>
      </c>
      <c r="G100" s="36">
        <v>4</v>
      </c>
      <c r="H100" s="36">
        <v>2</v>
      </c>
      <c r="I100" s="36">
        <v>3</v>
      </c>
      <c r="J100" s="36">
        <v>3</v>
      </c>
      <c r="K100" s="36">
        <v>2</v>
      </c>
      <c r="L100" s="36">
        <v>1</v>
      </c>
      <c r="M100" s="36">
        <v>1</v>
      </c>
      <c r="N100" s="36">
        <v>2</v>
      </c>
      <c r="O100" s="36">
        <v>6</v>
      </c>
      <c r="P100" s="2">
        <v>2</v>
      </c>
      <c r="Q100" s="2" t="s">
        <v>18</v>
      </c>
      <c r="R100">
        <f t="shared" si="24"/>
        <v>0</v>
      </c>
      <c r="S100">
        <f t="shared" si="25"/>
        <v>0</v>
      </c>
      <c r="T100">
        <f t="shared" si="26"/>
        <v>0</v>
      </c>
      <c r="U100">
        <f t="shared" si="27"/>
        <v>1</v>
      </c>
      <c r="V100" s="138"/>
      <c r="W100">
        <f t="shared" si="28"/>
        <v>0</v>
      </c>
      <c r="X100">
        <f t="shared" si="29"/>
        <v>0</v>
      </c>
      <c r="Y100">
        <f t="shared" si="30"/>
        <v>0</v>
      </c>
      <c r="Z100">
        <f t="shared" si="31"/>
        <v>1</v>
      </c>
      <c r="AA100" s="138"/>
      <c r="AB100">
        <f t="shared" si="32"/>
        <v>1</v>
      </c>
      <c r="AC100">
        <f t="shared" si="33"/>
        <v>0</v>
      </c>
      <c r="AD100">
        <f t="shared" si="34"/>
        <v>1</v>
      </c>
      <c r="AE100">
        <f t="shared" si="35"/>
        <v>1</v>
      </c>
      <c r="AF100" s="138"/>
      <c r="AG100">
        <f t="shared" si="36"/>
        <v>0</v>
      </c>
      <c r="AH100">
        <f t="shared" si="37"/>
        <v>1</v>
      </c>
      <c r="AI100">
        <f t="shared" si="38"/>
        <v>0</v>
      </c>
      <c r="AJ100">
        <f t="shared" si="39"/>
        <v>0</v>
      </c>
      <c r="AK100" s="138"/>
      <c r="AL100">
        <f t="shared" si="40"/>
        <v>0</v>
      </c>
      <c r="AM100">
        <f t="shared" si="41"/>
        <v>0</v>
      </c>
      <c r="AN100">
        <f t="shared" si="42"/>
        <v>0</v>
      </c>
      <c r="AO100">
        <f t="shared" si="43"/>
        <v>0</v>
      </c>
      <c r="AP100" s="138"/>
      <c r="AS100">
        <f t="shared" si="22"/>
        <v>0</v>
      </c>
      <c r="AT100">
        <f t="shared" si="23"/>
        <v>1</v>
      </c>
    </row>
    <row r="101" spans="1:46" x14ac:dyDescent="0.25">
      <c r="A101" s="97" t="s">
        <v>309</v>
      </c>
      <c r="B101" s="97" t="s">
        <v>310</v>
      </c>
      <c r="C101" s="36">
        <v>799</v>
      </c>
      <c r="D101" s="97" t="s">
        <v>311</v>
      </c>
      <c r="E101" s="98">
        <v>5</v>
      </c>
      <c r="F101" s="36">
        <v>10</v>
      </c>
      <c r="G101" s="36">
        <v>4</v>
      </c>
      <c r="H101" s="36">
        <v>3</v>
      </c>
      <c r="I101" s="36">
        <v>2</v>
      </c>
      <c r="J101" s="36">
        <v>2</v>
      </c>
      <c r="K101" s="36">
        <v>2</v>
      </c>
      <c r="L101" s="36">
        <v>3</v>
      </c>
      <c r="M101" s="36">
        <v>2</v>
      </c>
      <c r="N101" s="36">
        <v>3</v>
      </c>
      <c r="O101" s="36">
        <v>6</v>
      </c>
      <c r="P101" s="2">
        <v>2</v>
      </c>
      <c r="Q101" s="2" t="s">
        <v>18</v>
      </c>
      <c r="R101">
        <f t="shared" si="24"/>
        <v>0</v>
      </c>
      <c r="S101">
        <f t="shared" si="25"/>
        <v>0</v>
      </c>
      <c r="T101">
        <f t="shared" si="26"/>
        <v>1</v>
      </c>
      <c r="U101">
        <f t="shared" si="27"/>
        <v>0</v>
      </c>
      <c r="V101" s="138"/>
      <c r="W101">
        <f t="shared" si="28"/>
        <v>0</v>
      </c>
      <c r="X101">
        <f t="shared" si="29"/>
        <v>1</v>
      </c>
      <c r="Y101">
        <f t="shared" si="30"/>
        <v>0</v>
      </c>
      <c r="Z101">
        <f t="shared" si="31"/>
        <v>1</v>
      </c>
      <c r="AA101" s="138"/>
      <c r="AB101">
        <f t="shared" si="32"/>
        <v>0</v>
      </c>
      <c r="AC101">
        <f t="shared" si="33"/>
        <v>0</v>
      </c>
      <c r="AD101">
        <f t="shared" si="34"/>
        <v>0</v>
      </c>
      <c r="AE101">
        <f t="shared" si="35"/>
        <v>0</v>
      </c>
      <c r="AF101" s="138"/>
      <c r="AG101">
        <f t="shared" si="36"/>
        <v>0</v>
      </c>
      <c r="AH101">
        <f t="shared" si="37"/>
        <v>0</v>
      </c>
      <c r="AI101">
        <f t="shared" si="38"/>
        <v>1</v>
      </c>
      <c r="AJ101">
        <f t="shared" si="39"/>
        <v>0</v>
      </c>
      <c r="AK101" s="138"/>
      <c r="AL101">
        <f t="shared" si="40"/>
        <v>0</v>
      </c>
      <c r="AM101">
        <f t="shared" si="41"/>
        <v>0</v>
      </c>
      <c r="AN101">
        <f t="shared" si="42"/>
        <v>0</v>
      </c>
      <c r="AO101">
        <f t="shared" si="43"/>
        <v>0</v>
      </c>
      <c r="AP101" s="138"/>
      <c r="AS101">
        <f t="shared" si="22"/>
        <v>0</v>
      </c>
      <c r="AT101">
        <f t="shared" si="23"/>
        <v>1</v>
      </c>
    </row>
    <row r="102" spans="1:46" x14ac:dyDescent="0.25">
      <c r="A102" s="97" t="s">
        <v>316</v>
      </c>
      <c r="B102" s="97" t="s">
        <v>317</v>
      </c>
      <c r="C102" s="36">
        <v>969</v>
      </c>
      <c r="D102" s="97" t="s">
        <v>318</v>
      </c>
      <c r="E102" s="98">
        <v>5</v>
      </c>
      <c r="F102" s="36">
        <v>9</v>
      </c>
      <c r="G102" s="36">
        <v>4</v>
      </c>
      <c r="H102" s="36">
        <v>1</v>
      </c>
      <c r="I102" s="36">
        <v>3</v>
      </c>
      <c r="J102" s="36">
        <v>1</v>
      </c>
      <c r="K102" s="36">
        <v>2</v>
      </c>
      <c r="L102" s="36">
        <v>1</v>
      </c>
      <c r="M102" s="36">
        <v>1</v>
      </c>
      <c r="N102" s="36">
        <v>2</v>
      </c>
      <c r="O102" s="36">
        <v>3</v>
      </c>
      <c r="P102" s="2">
        <v>2</v>
      </c>
      <c r="Q102" s="2" t="s">
        <v>18</v>
      </c>
      <c r="R102">
        <f t="shared" si="24"/>
        <v>0</v>
      </c>
      <c r="S102">
        <f t="shared" si="25"/>
        <v>1</v>
      </c>
      <c r="T102">
        <f t="shared" si="26"/>
        <v>0</v>
      </c>
      <c r="U102">
        <f t="shared" si="27"/>
        <v>0</v>
      </c>
      <c r="V102" s="138"/>
      <c r="W102">
        <f t="shared" si="28"/>
        <v>1</v>
      </c>
      <c r="X102">
        <f t="shared" si="29"/>
        <v>0</v>
      </c>
      <c r="Y102">
        <f t="shared" si="30"/>
        <v>0</v>
      </c>
      <c r="Z102">
        <f t="shared" si="31"/>
        <v>1</v>
      </c>
      <c r="AA102" s="138"/>
      <c r="AB102">
        <f t="shared" si="32"/>
        <v>1</v>
      </c>
      <c r="AC102">
        <f t="shared" si="33"/>
        <v>0</v>
      </c>
      <c r="AD102">
        <f t="shared" si="34"/>
        <v>1</v>
      </c>
      <c r="AE102">
        <f t="shared" si="35"/>
        <v>1</v>
      </c>
      <c r="AF102" s="138"/>
      <c r="AG102">
        <f t="shared" si="36"/>
        <v>0</v>
      </c>
      <c r="AH102">
        <f t="shared" si="37"/>
        <v>1</v>
      </c>
      <c r="AI102">
        <f t="shared" si="38"/>
        <v>0</v>
      </c>
      <c r="AJ102">
        <f t="shared" si="39"/>
        <v>0</v>
      </c>
      <c r="AK102" s="138"/>
      <c r="AL102">
        <f t="shared" si="40"/>
        <v>0</v>
      </c>
      <c r="AM102">
        <f t="shared" si="41"/>
        <v>0</v>
      </c>
      <c r="AN102">
        <f t="shared" si="42"/>
        <v>1</v>
      </c>
      <c r="AO102">
        <f t="shared" si="43"/>
        <v>0</v>
      </c>
      <c r="AP102" s="138"/>
      <c r="AS102">
        <f t="shared" si="22"/>
        <v>0</v>
      </c>
      <c r="AT102">
        <f t="shared" si="23"/>
        <v>0</v>
      </c>
    </row>
    <row r="103" spans="1:46" x14ac:dyDescent="0.25">
      <c r="A103" s="97" t="s">
        <v>324</v>
      </c>
      <c r="B103" s="97" t="s">
        <v>325</v>
      </c>
      <c r="C103" s="36">
        <v>382</v>
      </c>
      <c r="D103" s="97" t="s">
        <v>326</v>
      </c>
      <c r="E103" s="98">
        <v>5</v>
      </c>
      <c r="F103" s="36">
        <v>11</v>
      </c>
      <c r="G103" s="36">
        <v>4</v>
      </c>
      <c r="H103" s="36">
        <v>2</v>
      </c>
      <c r="I103" s="36">
        <v>2</v>
      </c>
      <c r="J103" s="36">
        <v>2</v>
      </c>
      <c r="K103" s="36">
        <v>2</v>
      </c>
      <c r="L103" s="36">
        <v>2</v>
      </c>
      <c r="M103" s="36">
        <v>2</v>
      </c>
      <c r="N103" s="36">
        <v>3</v>
      </c>
      <c r="O103" s="36">
        <v>6</v>
      </c>
      <c r="P103" s="2">
        <v>2</v>
      </c>
      <c r="Q103" s="2" t="s">
        <v>18</v>
      </c>
      <c r="R103">
        <f t="shared" si="24"/>
        <v>0</v>
      </c>
      <c r="S103">
        <f t="shared" si="25"/>
        <v>0</v>
      </c>
      <c r="T103">
        <f t="shared" si="26"/>
        <v>1</v>
      </c>
      <c r="U103">
        <f t="shared" si="27"/>
        <v>1</v>
      </c>
      <c r="V103" s="138"/>
      <c r="W103">
        <f t="shared" si="28"/>
        <v>0</v>
      </c>
      <c r="X103">
        <f t="shared" si="29"/>
        <v>1</v>
      </c>
      <c r="Y103">
        <f t="shared" si="30"/>
        <v>0</v>
      </c>
      <c r="Z103">
        <f t="shared" si="31"/>
        <v>1</v>
      </c>
      <c r="AA103" s="138"/>
      <c r="AB103">
        <f t="shared" si="32"/>
        <v>0</v>
      </c>
      <c r="AC103">
        <f t="shared" si="33"/>
        <v>1</v>
      </c>
      <c r="AD103">
        <f t="shared" si="34"/>
        <v>0</v>
      </c>
      <c r="AE103">
        <f t="shared" si="35"/>
        <v>0</v>
      </c>
      <c r="AF103" s="138"/>
      <c r="AG103">
        <f t="shared" si="36"/>
        <v>0</v>
      </c>
      <c r="AH103">
        <f t="shared" si="37"/>
        <v>0</v>
      </c>
      <c r="AI103">
        <f t="shared" si="38"/>
        <v>1</v>
      </c>
      <c r="AJ103">
        <f t="shared" si="39"/>
        <v>0</v>
      </c>
      <c r="AK103" s="138"/>
      <c r="AL103">
        <f t="shared" si="40"/>
        <v>0</v>
      </c>
      <c r="AM103">
        <f t="shared" si="41"/>
        <v>0</v>
      </c>
      <c r="AN103">
        <f t="shared" si="42"/>
        <v>0</v>
      </c>
      <c r="AO103">
        <f t="shared" si="43"/>
        <v>0</v>
      </c>
      <c r="AP103" s="138"/>
      <c r="AS103">
        <f t="shared" si="22"/>
        <v>0</v>
      </c>
      <c r="AT103">
        <f t="shared" si="23"/>
        <v>1</v>
      </c>
    </row>
    <row r="104" spans="1:46" x14ac:dyDescent="0.25">
      <c r="A104" s="97" t="s">
        <v>327</v>
      </c>
      <c r="B104" s="97" t="s">
        <v>328</v>
      </c>
      <c r="C104" s="36">
        <v>345</v>
      </c>
      <c r="D104" s="97" t="s">
        <v>329</v>
      </c>
      <c r="E104" s="98">
        <v>5</v>
      </c>
      <c r="F104" s="36">
        <v>11</v>
      </c>
      <c r="G104" s="36">
        <v>4</v>
      </c>
      <c r="H104" s="36">
        <v>2</v>
      </c>
      <c r="I104" s="36">
        <v>1</v>
      </c>
      <c r="J104" s="36">
        <v>3</v>
      </c>
      <c r="K104" s="36">
        <v>2</v>
      </c>
      <c r="L104" s="36">
        <v>2</v>
      </c>
      <c r="M104" s="36">
        <v>1</v>
      </c>
      <c r="N104" s="36">
        <v>3</v>
      </c>
      <c r="O104" s="36">
        <v>6</v>
      </c>
      <c r="P104" s="2">
        <v>2</v>
      </c>
      <c r="Q104" s="2" t="s">
        <v>18</v>
      </c>
      <c r="R104">
        <f t="shared" si="24"/>
        <v>1</v>
      </c>
      <c r="S104">
        <f t="shared" si="25"/>
        <v>0</v>
      </c>
      <c r="T104">
        <f t="shared" si="26"/>
        <v>0</v>
      </c>
      <c r="U104">
        <f t="shared" si="27"/>
        <v>1</v>
      </c>
      <c r="V104" s="138"/>
      <c r="W104">
        <f t="shared" si="28"/>
        <v>0</v>
      </c>
      <c r="X104">
        <f t="shared" si="29"/>
        <v>0</v>
      </c>
      <c r="Y104">
        <f t="shared" si="30"/>
        <v>0</v>
      </c>
      <c r="Z104">
        <f t="shared" si="31"/>
        <v>1</v>
      </c>
      <c r="AA104" s="138"/>
      <c r="AB104">
        <f t="shared" si="32"/>
        <v>0</v>
      </c>
      <c r="AC104">
        <f t="shared" si="33"/>
        <v>1</v>
      </c>
      <c r="AD104">
        <f t="shared" si="34"/>
        <v>1</v>
      </c>
      <c r="AE104">
        <f t="shared" si="35"/>
        <v>1</v>
      </c>
      <c r="AF104" s="138"/>
      <c r="AG104">
        <f t="shared" si="36"/>
        <v>0</v>
      </c>
      <c r="AH104">
        <f t="shared" si="37"/>
        <v>0</v>
      </c>
      <c r="AI104">
        <f t="shared" si="38"/>
        <v>1</v>
      </c>
      <c r="AJ104">
        <f t="shared" si="39"/>
        <v>0</v>
      </c>
      <c r="AK104" s="138"/>
      <c r="AL104">
        <f t="shared" si="40"/>
        <v>0</v>
      </c>
      <c r="AM104">
        <f t="shared" si="41"/>
        <v>0</v>
      </c>
      <c r="AN104">
        <f t="shared" si="42"/>
        <v>0</v>
      </c>
      <c r="AO104">
        <f t="shared" si="43"/>
        <v>0</v>
      </c>
      <c r="AP104" s="138"/>
      <c r="AS104">
        <f t="shared" si="22"/>
        <v>0</v>
      </c>
      <c r="AT104">
        <f t="shared" si="23"/>
        <v>1</v>
      </c>
    </row>
    <row r="105" spans="1:46" x14ac:dyDescent="0.25">
      <c r="A105" s="97" t="s">
        <v>366</v>
      </c>
      <c r="B105" s="97" t="s">
        <v>367</v>
      </c>
      <c r="C105" s="36">
        <v>321</v>
      </c>
      <c r="D105" s="97" t="s">
        <v>368</v>
      </c>
      <c r="E105" s="98">
        <v>5</v>
      </c>
      <c r="F105" s="36">
        <v>3</v>
      </c>
      <c r="G105" s="36">
        <v>4</v>
      </c>
      <c r="H105" s="36">
        <v>2</v>
      </c>
      <c r="I105" s="36">
        <v>2</v>
      </c>
      <c r="J105" s="36">
        <v>2</v>
      </c>
      <c r="K105" s="36">
        <v>2</v>
      </c>
      <c r="L105" s="36">
        <v>2</v>
      </c>
      <c r="M105" s="36">
        <v>1</v>
      </c>
      <c r="N105" s="36">
        <v>3</v>
      </c>
      <c r="O105" s="36">
        <v>6</v>
      </c>
      <c r="P105" s="2">
        <v>2</v>
      </c>
      <c r="Q105" s="2" t="s">
        <v>18</v>
      </c>
      <c r="R105">
        <f t="shared" si="24"/>
        <v>0</v>
      </c>
      <c r="S105">
        <f t="shared" si="25"/>
        <v>0</v>
      </c>
      <c r="T105">
        <f t="shared" si="26"/>
        <v>1</v>
      </c>
      <c r="U105">
        <f t="shared" si="27"/>
        <v>1</v>
      </c>
      <c r="V105" s="138"/>
      <c r="W105">
        <f t="shared" si="28"/>
        <v>0</v>
      </c>
      <c r="X105">
        <f t="shared" si="29"/>
        <v>1</v>
      </c>
      <c r="Y105">
        <f t="shared" si="30"/>
        <v>0</v>
      </c>
      <c r="Z105">
        <f t="shared" si="31"/>
        <v>1</v>
      </c>
      <c r="AA105" s="138"/>
      <c r="AB105">
        <f t="shared" si="32"/>
        <v>0</v>
      </c>
      <c r="AC105">
        <f t="shared" si="33"/>
        <v>1</v>
      </c>
      <c r="AD105">
        <f t="shared" si="34"/>
        <v>1</v>
      </c>
      <c r="AE105">
        <f t="shared" si="35"/>
        <v>1</v>
      </c>
      <c r="AF105" s="138"/>
      <c r="AG105">
        <f t="shared" si="36"/>
        <v>0</v>
      </c>
      <c r="AH105">
        <f t="shared" si="37"/>
        <v>0</v>
      </c>
      <c r="AI105">
        <f t="shared" si="38"/>
        <v>1</v>
      </c>
      <c r="AJ105">
        <f t="shared" si="39"/>
        <v>0</v>
      </c>
      <c r="AK105" s="138"/>
      <c r="AL105">
        <f t="shared" si="40"/>
        <v>0</v>
      </c>
      <c r="AM105">
        <f t="shared" si="41"/>
        <v>0</v>
      </c>
      <c r="AN105">
        <f t="shared" si="42"/>
        <v>0</v>
      </c>
      <c r="AO105">
        <f t="shared" si="43"/>
        <v>0</v>
      </c>
      <c r="AP105" s="138"/>
      <c r="AS105">
        <f t="shared" si="22"/>
        <v>0</v>
      </c>
      <c r="AT105">
        <f t="shared" si="23"/>
        <v>1</v>
      </c>
    </row>
    <row r="106" spans="1:46" x14ac:dyDescent="0.25">
      <c r="A106" s="97" t="s">
        <v>383</v>
      </c>
      <c r="B106" s="97" t="s">
        <v>384</v>
      </c>
      <c r="C106" s="36">
        <v>679</v>
      </c>
      <c r="D106" s="97" t="s">
        <v>385</v>
      </c>
      <c r="E106" s="98">
        <v>5</v>
      </c>
      <c r="F106" s="36">
        <v>1</v>
      </c>
      <c r="G106" s="36">
        <v>3</v>
      </c>
      <c r="H106" s="36">
        <v>1</v>
      </c>
      <c r="I106" s="36">
        <v>3</v>
      </c>
      <c r="J106" s="36">
        <v>1</v>
      </c>
      <c r="K106" s="36">
        <v>1</v>
      </c>
      <c r="L106" s="36">
        <v>2</v>
      </c>
      <c r="M106" s="36">
        <v>1</v>
      </c>
      <c r="N106" s="36">
        <v>1</v>
      </c>
      <c r="O106" s="36">
        <v>4</v>
      </c>
      <c r="P106" s="2">
        <v>1</v>
      </c>
      <c r="Q106" s="1" t="s">
        <v>378</v>
      </c>
      <c r="R106">
        <f t="shared" si="24"/>
        <v>0</v>
      </c>
      <c r="S106">
        <f t="shared" si="25"/>
        <v>1</v>
      </c>
      <c r="T106">
        <f t="shared" si="26"/>
        <v>0</v>
      </c>
      <c r="U106">
        <f t="shared" si="27"/>
        <v>0</v>
      </c>
      <c r="V106" s="138"/>
      <c r="W106">
        <f t="shared" si="28"/>
        <v>1</v>
      </c>
      <c r="X106">
        <f t="shared" si="29"/>
        <v>0</v>
      </c>
      <c r="Y106">
        <f t="shared" si="30"/>
        <v>1</v>
      </c>
      <c r="Z106">
        <f t="shared" si="31"/>
        <v>0</v>
      </c>
      <c r="AA106" s="138"/>
      <c r="AB106">
        <f t="shared" si="32"/>
        <v>0</v>
      </c>
      <c r="AC106">
        <f t="shared" si="33"/>
        <v>1</v>
      </c>
      <c r="AD106">
        <f t="shared" si="34"/>
        <v>1</v>
      </c>
      <c r="AE106">
        <f t="shared" si="35"/>
        <v>1</v>
      </c>
      <c r="AF106" s="138"/>
      <c r="AG106">
        <f t="shared" si="36"/>
        <v>1</v>
      </c>
      <c r="AH106">
        <f t="shared" si="37"/>
        <v>0</v>
      </c>
      <c r="AI106">
        <f t="shared" si="38"/>
        <v>0</v>
      </c>
      <c r="AJ106">
        <f t="shared" si="39"/>
        <v>0</v>
      </c>
      <c r="AK106" s="138"/>
      <c r="AL106">
        <f t="shared" si="40"/>
        <v>0</v>
      </c>
      <c r="AM106">
        <f t="shared" si="41"/>
        <v>0</v>
      </c>
      <c r="AN106">
        <f t="shared" si="42"/>
        <v>0</v>
      </c>
      <c r="AO106">
        <f t="shared" si="43"/>
        <v>1</v>
      </c>
      <c r="AP106" s="138"/>
      <c r="AS106">
        <f t="shared" si="22"/>
        <v>0</v>
      </c>
      <c r="AT106">
        <f t="shared" si="23"/>
        <v>0</v>
      </c>
    </row>
    <row r="107" spans="1:46" x14ac:dyDescent="0.25">
      <c r="A107" s="97" t="s">
        <v>387</v>
      </c>
      <c r="B107" s="97" t="s">
        <v>388</v>
      </c>
      <c r="C107" s="36">
        <v>394</v>
      </c>
      <c r="D107" s="97" t="s">
        <v>389</v>
      </c>
      <c r="E107" s="98">
        <v>5</v>
      </c>
      <c r="F107" s="36">
        <v>4</v>
      </c>
      <c r="G107" s="36">
        <v>3</v>
      </c>
      <c r="H107" s="36">
        <v>99</v>
      </c>
      <c r="I107" s="36">
        <v>3</v>
      </c>
      <c r="J107" s="36">
        <v>2</v>
      </c>
      <c r="K107" s="36">
        <v>2</v>
      </c>
      <c r="L107" s="36">
        <v>1</v>
      </c>
      <c r="M107" s="36">
        <v>1</v>
      </c>
      <c r="N107" s="36">
        <v>2</v>
      </c>
      <c r="O107" s="36">
        <v>6</v>
      </c>
      <c r="P107" s="2">
        <v>1</v>
      </c>
      <c r="Q107" s="1" t="s">
        <v>382</v>
      </c>
      <c r="R107">
        <f t="shared" si="24"/>
        <v>0</v>
      </c>
      <c r="S107">
        <f t="shared" si="25"/>
        <v>0</v>
      </c>
      <c r="T107">
        <f t="shared" si="26"/>
        <v>0</v>
      </c>
      <c r="U107">
        <f t="shared" si="27"/>
        <v>0</v>
      </c>
      <c r="V107" s="138"/>
      <c r="W107">
        <f t="shared" si="28"/>
        <v>0</v>
      </c>
      <c r="X107">
        <f t="shared" si="29"/>
        <v>1</v>
      </c>
      <c r="Y107">
        <f t="shared" si="30"/>
        <v>0</v>
      </c>
      <c r="Z107">
        <f t="shared" si="31"/>
        <v>1</v>
      </c>
      <c r="AA107" s="138"/>
      <c r="AB107">
        <f t="shared" si="32"/>
        <v>1</v>
      </c>
      <c r="AC107">
        <f t="shared" si="33"/>
        <v>0</v>
      </c>
      <c r="AD107">
        <f t="shared" si="34"/>
        <v>1</v>
      </c>
      <c r="AE107">
        <f t="shared" si="35"/>
        <v>1</v>
      </c>
      <c r="AF107" s="138"/>
      <c r="AG107">
        <f t="shared" si="36"/>
        <v>0</v>
      </c>
      <c r="AH107">
        <f t="shared" si="37"/>
        <v>1</v>
      </c>
      <c r="AI107">
        <f t="shared" si="38"/>
        <v>0</v>
      </c>
      <c r="AJ107">
        <f t="shared" si="39"/>
        <v>0</v>
      </c>
      <c r="AK107" s="138"/>
      <c r="AL107">
        <f t="shared" si="40"/>
        <v>0</v>
      </c>
      <c r="AM107">
        <f t="shared" si="41"/>
        <v>0</v>
      </c>
      <c r="AN107">
        <f t="shared" si="42"/>
        <v>0</v>
      </c>
      <c r="AO107">
        <f t="shared" si="43"/>
        <v>0</v>
      </c>
      <c r="AP107" s="138"/>
      <c r="AS107">
        <f t="shared" si="22"/>
        <v>0</v>
      </c>
      <c r="AT107">
        <f t="shared" si="23"/>
        <v>1</v>
      </c>
    </row>
    <row r="108" spans="1:46" x14ac:dyDescent="0.25">
      <c r="A108" s="97" t="s">
        <v>393</v>
      </c>
      <c r="B108" s="97" t="s">
        <v>394</v>
      </c>
      <c r="C108" s="36">
        <v>1638</v>
      </c>
      <c r="D108" s="97" t="s">
        <v>395</v>
      </c>
      <c r="E108" s="98">
        <v>5</v>
      </c>
      <c r="F108" s="36">
        <v>2</v>
      </c>
      <c r="G108" s="36">
        <v>3</v>
      </c>
      <c r="H108" s="36">
        <v>3</v>
      </c>
      <c r="I108" s="36">
        <v>2</v>
      </c>
      <c r="J108" s="36">
        <v>3</v>
      </c>
      <c r="K108" s="36">
        <v>2</v>
      </c>
      <c r="L108" s="36">
        <v>3</v>
      </c>
      <c r="M108" s="36">
        <v>3</v>
      </c>
      <c r="N108" s="36">
        <v>4</v>
      </c>
      <c r="O108" s="36">
        <v>99</v>
      </c>
      <c r="P108" s="2">
        <v>1</v>
      </c>
      <c r="Q108" s="1" t="s">
        <v>386</v>
      </c>
      <c r="R108">
        <f t="shared" si="24"/>
        <v>0</v>
      </c>
      <c r="S108">
        <f t="shared" si="25"/>
        <v>0</v>
      </c>
      <c r="T108">
        <f t="shared" si="26"/>
        <v>1</v>
      </c>
      <c r="U108">
        <f t="shared" si="27"/>
        <v>0</v>
      </c>
      <c r="V108" s="138"/>
      <c r="W108">
        <f t="shared" si="28"/>
        <v>0</v>
      </c>
      <c r="X108">
        <f t="shared" si="29"/>
        <v>0</v>
      </c>
      <c r="Y108">
        <f t="shared" si="30"/>
        <v>0</v>
      </c>
      <c r="Z108">
        <f t="shared" si="31"/>
        <v>1</v>
      </c>
      <c r="AA108" s="138"/>
      <c r="AB108">
        <f t="shared" si="32"/>
        <v>0</v>
      </c>
      <c r="AC108">
        <f t="shared" si="33"/>
        <v>0</v>
      </c>
      <c r="AD108">
        <f t="shared" si="34"/>
        <v>0</v>
      </c>
      <c r="AE108">
        <f t="shared" si="35"/>
        <v>0</v>
      </c>
      <c r="AF108" s="138"/>
      <c r="AG108">
        <f t="shared" si="36"/>
        <v>0</v>
      </c>
      <c r="AH108">
        <f t="shared" si="37"/>
        <v>0</v>
      </c>
      <c r="AI108">
        <f t="shared" si="38"/>
        <v>0</v>
      </c>
      <c r="AJ108">
        <f t="shared" si="39"/>
        <v>1</v>
      </c>
      <c r="AK108" s="138"/>
      <c r="AL108">
        <f t="shared" si="40"/>
        <v>0</v>
      </c>
      <c r="AM108">
        <f t="shared" si="41"/>
        <v>0</v>
      </c>
      <c r="AN108">
        <f t="shared" si="42"/>
        <v>0</v>
      </c>
      <c r="AO108">
        <f t="shared" si="43"/>
        <v>0</v>
      </c>
      <c r="AP108" s="138"/>
      <c r="AS108">
        <f t="shared" si="22"/>
        <v>0</v>
      </c>
      <c r="AT108">
        <f t="shared" si="23"/>
        <v>0</v>
      </c>
    </row>
    <row r="109" spans="1:46" x14ac:dyDescent="0.25">
      <c r="A109" s="97" t="s">
        <v>440</v>
      </c>
      <c r="B109" s="97" t="s">
        <v>441</v>
      </c>
      <c r="C109" s="36">
        <v>353</v>
      </c>
      <c r="D109" s="97" t="s">
        <v>442</v>
      </c>
      <c r="E109" s="98">
        <v>5</v>
      </c>
      <c r="F109" s="36">
        <v>2</v>
      </c>
      <c r="G109" s="36">
        <v>4</v>
      </c>
      <c r="H109" s="36">
        <v>2</v>
      </c>
      <c r="I109" s="36">
        <v>99</v>
      </c>
      <c r="J109" s="36">
        <v>2</v>
      </c>
      <c r="K109" s="36">
        <v>2</v>
      </c>
      <c r="L109" s="36">
        <v>1</v>
      </c>
      <c r="M109" s="36">
        <v>1</v>
      </c>
      <c r="N109" s="36">
        <v>3</v>
      </c>
      <c r="O109" s="36">
        <v>6</v>
      </c>
      <c r="P109" s="2">
        <v>2</v>
      </c>
      <c r="Q109" s="2" t="s">
        <v>18</v>
      </c>
      <c r="R109">
        <f t="shared" si="24"/>
        <v>0</v>
      </c>
      <c r="S109">
        <f t="shared" si="25"/>
        <v>0</v>
      </c>
      <c r="T109">
        <f t="shared" si="26"/>
        <v>0</v>
      </c>
      <c r="U109">
        <f t="shared" si="27"/>
        <v>1</v>
      </c>
      <c r="V109" s="138"/>
      <c r="W109">
        <f t="shared" si="28"/>
        <v>0</v>
      </c>
      <c r="X109">
        <f t="shared" si="29"/>
        <v>1</v>
      </c>
      <c r="Y109">
        <f t="shared" si="30"/>
        <v>0</v>
      </c>
      <c r="Z109">
        <f t="shared" si="31"/>
        <v>1</v>
      </c>
      <c r="AA109" s="138"/>
      <c r="AB109">
        <f t="shared" si="32"/>
        <v>1</v>
      </c>
      <c r="AC109">
        <f t="shared" si="33"/>
        <v>0</v>
      </c>
      <c r="AD109">
        <f t="shared" si="34"/>
        <v>1</v>
      </c>
      <c r="AE109">
        <f t="shared" si="35"/>
        <v>1</v>
      </c>
      <c r="AF109" s="138"/>
      <c r="AG109">
        <f t="shared" si="36"/>
        <v>0</v>
      </c>
      <c r="AH109">
        <f t="shared" si="37"/>
        <v>0</v>
      </c>
      <c r="AI109">
        <f t="shared" si="38"/>
        <v>1</v>
      </c>
      <c r="AJ109">
        <f t="shared" si="39"/>
        <v>0</v>
      </c>
      <c r="AK109" s="138"/>
      <c r="AL109">
        <f t="shared" si="40"/>
        <v>0</v>
      </c>
      <c r="AM109">
        <f t="shared" si="41"/>
        <v>0</v>
      </c>
      <c r="AN109">
        <f t="shared" si="42"/>
        <v>0</v>
      </c>
      <c r="AO109">
        <f t="shared" si="43"/>
        <v>0</v>
      </c>
      <c r="AP109" s="138"/>
      <c r="AS109">
        <f t="shared" si="22"/>
        <v>0</v>
      </c>
      <c r="AT109">
        <f t="shared" si="23"/>
        <v>1</v>
      </c>
    </row>
    <row r="110" spans="1:46" x14ac:dyDescent="0.25">
      <c r="A110" s="97" t="s">
        <v>460</v>
      </c>
      <c r="B110" s="97" t="s">
        <v>461</v>
      </c>
      <c r="C110" s="36">
        <v>694</v>
      </c>
      <c r="D110" s="97" t="s">
        <v>462</v>
      </c>
      <c r="E110" s="98">
        <v>5</v>
      </c>
      <c r="F110" s="36">
        <v>1</v>
      </c>
      <c r="G110" s="36">
        <v>3</v>
      </c>
      <c r="H110" s="36">
        <v>3</v>
      </c>
      <c r="I110" s="36">
        <v>3</v>
      </c>
      <c r="J110" s="36">
        <v>2</v>
      </c>
      <c r="K110" s="36">
        <v>1</v>
      </c>
      <c r="L110" s="36">
        <v>1</v>
      </c>
      <c r="M110" s="36">
        <v>1</v>
      </c>
      <c r="N110" s="36">
        <v>1</v>
      </c>
      <c r="O110" s="36">
        <v>1</v>
      </c>
      <c r="P110" s="2">
        <v>2</v>
      </c>
      <c r="Q110" s="2" t="s">
        <v>18</v>
      </c>
      <c r="R110">
        <f t="shared" si="24"/>
        <v>0</v>
      </c>
      <c r="S110">
        <f t="shared" si="25"/>
        <v>0</v>
      </c>
      <c r="T110">
        <f t="shared" si="26"/>
        <v>0</v>
      </c>
      <c r="U110">
        <f t="shared" si="27"/>
        <v>0</v>
      </c>
      <c r="V110" s="138"/>
      <c r="W110">
        <f t="shared" si="28"/>
        <v>0</v>
      </c>
      <c r="X110">
        <f t="shared" si="29"/>
        <v>1</v>
      </c>
      <c r="Y110">
        <f t="shared" si="30"/>
        <v>1</v>
      </c>
      <c r="Z110">
        <f t="shared" si="31"/>
        <v>0</v>
      </c>
      <c r="AA110" s="138"/>
      <c r="AB110">
        <f t="shared" si="32"/>
        <v>1</v>
      </c>
      <c r="AC110">
        <f t="shared" si="33"/>
        <v>0</v>
      </c>
      <c r="AD110">
        <f t="shared" si="34"/>
        <v>1</v>
      </c>
      <c r="AE110">
        <f t="shared" si="35"/>
        <v>1</v>
      </c>
      <c r="AF110" s="138"/>
      <c r="AG110">
        <f t="shared" si="36"/>
        <v>1</v>
      </c>
      <c r="AH110">
        <f t="shared" si="37"/>
        <v>0</v>
      </c>
      <c r="AI110">
        <f t="shared" si="38"/>
        <v>0</v>
      </c>
      <c r="AJ110">
        <f t="shared" si="39"/>
        <v>0</v>
      </c>
      <c r="AK110" s="138"/>
      <c r="AL110">
        <f t="shared" si="40"/>
        <v>1</v>
      </c>
      <c r="AM110">
        <f t="shared" si="41"/>
        <v>0</v>
      </c>
      <c r="AN110">
        <f t="shared" si="42"/>
        <v>0</v>
      </c>
      <c r="AO110">
        <f t="shared" si="43"/>
        <v>0</v>
      </c>
      <c r="AP110" s="138"/>
      <c r="AS110">
        <f t="shared" si="22"/>
        <v>0</v>
      </c>
      <c r="AT110">
        <f t="shared" si="23"/>
        <v>0</v>
      </c>
    </row>
    <row r="111" spans="1:46" x14ac:dyDescent="0.25">
      <c r="A111" s="97" t="s">
        <v>467</v>
      </c>
      <c r="B111" s="97" t="s">
        <v>468</v>
      </c>
      <c r="C111" s="36">
        <v>1259</v>
      </c>
      <c r="D111" s="97" t="s">
        <v>469</v>
      </c>
      <c r="E111" s="98">
        <v>5</v>
      </c>
      <c r="F111" s="36">
        <v>2</v>
      </c>
      <c r="G111" s="36">
        <v>3</v>
      </c>
      <c r="H111" s="36">
        <v>2</v>
      </c>
      <c r="I111" s="36">
        <v>2</v>
      </c>
      <c r="J111" s="36">
        <v>2</v>
      </c>
      <c r="K111" s="36">
        <v>2</v>
      </c>
      <c r="L111" s="36">
        <v>2</v>
      </c>
      <c r="M111" s="36">
        <v>2</v>
      </c>
      <c r="N111" s="36">
        <v>3</v>
      </c>
      <c r="O111" s="36">
        <v>5</v>
      </c>
      <c r="P111" s="2">
        <v>1</v>
      </c>
      <c r="Q111" s="1" t="s">
        <v>396</v>
      </c>
      <c r="R111">
        <f t="shared" si="24"/>
        <v>0</v>
      </c>
      <c r="S111">
        <f t="shared" si="25"/>
        <v>0</v>
      </c>
      <c r="T111">
        <f t="shared" si="26"/>
        <v>1</v>
      </c>
      <c r="U111">
        <f t="shared" si="27"/>
        <v>1</v>
      </c>
      <c r="V111" s="138"/>
      <c r="W111">
        <f t="shared" si="28"/>
        <v>0</v>
      </c>
      <c r="X111">
        <f t="shared" si="29"/>
        <v>1</v>
      </c>
      <c r="Y111">
        <f t="shared" si="30"/>
        <v>0</v>
      </c>
      <c r="Z111">
        <f t="shared" si="31"/>
        <v>1</v>
      </c>
      <c r="AA111" s="138"/>
      <c r="AB111">
        <f t="shared" si="32"/>
        <v>0</v>
      </c>
      <c r="AC111">
        <f t="shared" si="33"/>
        <v>1</v>
      </c>
      <c r="AD111">
        <f t="shared" si="34"/>
        <v>0</v>
      </c>
      <c r="AE111">
        <f t="shared" si="35"/>
        <v>0</v>
      </c>
      <c r="AF111" s="138"/>
      <c r="AG111">
        <f t="shared" si="36"/>
        <v>0</v>
      </c>
      <c r="AH111">
        <f t="shared" si="37"/>
        <v>0</v>
      </c>
      <c r="AI111">
        <f t="shared" si="38"/>
        <v>1</v>
      </c>
      <c r="AJ111">
        <f t="shared" si="39"/>
        <v>0</v>
      </c>
      <c r="AK111" s="138"/>
      <c r="AL111">
        <f t="shared" si="40"/>
        <v>0</v>
      </c>
      <c r="AM111">
        <f t="shared" si="41"/>
        <v>0</v>
      </c>
      <c r="AN111">
        <f t="shared" si="42"/>
        <v>0</v>
      </c>
      <c r="AO111">
        <f t="shared" si="43"/>
        <v>0</v>
      </c>
      <c r="AP111" s="138"/>
      <c r="AS111">
        <f t="shared" si="22"/>
        <v>1</v>
      </c>
      <c r="AT111">
        <f t="shared" si="23"/>
        <v>0</v>
      </c>
    </row>
    <row r="112" spans="1:46" x14ac:dyDescent="0.25">
      <c r="A112" s="97" t="s">
        <v>487</v>
      </c>
      <c r="B112" s="97" t="s">
        <v>488</v>
      </c>
      <c r="C112" s="36">
        <v>1117</v>
      </c>
      <c r="D112" s="97" t="s">
        <v>489</v>
      </c>
      <c r="E112" s="98">
        <v>5</v>
      </c>
      <c r="F112" s="36">
        <v>2</v>
      </c>
      <c r="G112" s="36">
        <v>4</v>
      </c>
      <c r="H112" s="36">
        <v>3</v>
      </c>
      <c r="I112" s="36">
        <v>1</v>
      </c>
      <c r="J112" s="36">
        <v>2</v>
      </c>
      <c r="K112" s="36">
        <v>2</v>
      </c>
      <c r="L112" s="36">
        <v>1</v>
      </c>
      <c r="M112" s="36">
        <v>2</v>
      </c>
      <c r="N112" s="36">
        <v>3</v>
      </c>
      <c r="O112" s="36">
        <v>3</v>
      </c>
      <c r="P112" s="2">
        <v>1</v>
      </c>
      <c r="Q112" s="1" t="s">
        <v>400</v>
      </c>
      <c r="R112">
        <f t="shared" si="24"/>
        <v>1</v>
      </c>
      <c r="S112">
        <f t="shared" si="25"/>
        <v>0</v>
      </c>
      <c r="T112">
        <f t="shared" si="26"/>
        <v>0</v>
      </c>
      <c r="U112">
        <f t="shared" si="27"/>
        <v>0</v>
      </c>
      <c r="V112" s="138"/>
      <c r="W112">
        <f t="shared" si="28"/>
        <v>0</v>
      </c>
      <c r="X112">
        <f t="shared" si="29"/>
        <v>1</v>
      </c>
      <c r="Y112">
        <f t="shared" si="30"/>
        <v>0</v>
      </c>
      <c r="Z112">
        <f t="shared" si="31"/>
        <v>1</v>
      </c>
      <c r="AA112" s="138"/>
      <c r="AB112">
        <f t="shared" si="32"/>
        <v>1</v>
      </c>
      <c r="AC112">
        <f t="shared" si="33"/>
        <v>0</v>
      </c>
      <c r="AD112">
        <f t="shared" si="34"/>
        <v>0</v>
      </c>
      <c r="AE112">
        <f t="shared" si="35"/>
        <v>0</v>
      </c>
      <c r="AF112" s="138"/>
      <c r="AG112">
        <f t="shared" si="36"/>
        <v>0</v>
      </c>
      <c r="AH112">
        <f t="shared" si="37"/>
        <v>0</v>
      </c>
      <c r="AI112">
        <f t="shared" si="38"/>
        <v>1</v>
      </c>
      <c r="AJ112">
        <f t="shared" si="39"/>
        <v>0</v>
      </c>
      <c r="AK112" s="138"/>
      <c r="AL112">
        <f t="shared" si="40"/>
        <v>0</v>
      </c>
      <c r="AM112">
        <f t="shared" si="41"/>
        <v>0</v>
      </c>
      <c r="AN112">
        <f t="shared" si="42"/>
        <v>1</v>
      </c>
      <c r="AO112">
        <f t="shared" si="43"/>
        <v>0</v>
      </c>
      <c r="AP112" s="138"/>
      <c r="AS112">
        <f t="shared" si="22"/>
        <v>0</v>
      </c>
      <c r="AT112">
        <f t="shared" si="23"/>
        <v>0</v>
      </c>
    </row>
    <row r="113" spans="1:46" x14ac:dyDescent="0.25">
      <c r="A113" s="97" t="s">
        <v>501</v>
      </c>
      <c r="B113" s="97" t="s">
        <v>502</v>
      </c>
      <c r="C113" s="36">
        <v>1070</v>
      </c>
      <c r="D113" s="97" t="s">
        <v>503</v>
      </c>
      <c r="E113" s="98">
        <v>5</v>
      </c>
      <c r="F113" s="36">
        <v>7</v>
      </c>
      <c r="G113" s="36">
        <v>2</v>
      </c>
      <c r="H113" s="36">
        <v>2</v>
      </c>
      <c r="I113" s="36">
        <v>3</v>
      </c>
      <c r="J113" s="36">
        <v>2</v>
      </c>
      <c r="K113" s="36">
        <v>2</v>
      </c>
      <c r="L113" s="36">
        <v>2</v>
      </c>
      <c r="M113" s="36">
        <v>2</v>
      </c>
      <c r="N113" s="36">
        <v>2</v>
      </c>
      <c r="O113" s="36">
        <v>6</v>
      </c>
      <c r="P113" s="2">
        <v>1</v>
      </c>
      <c r="Q113" s="1" t="s">
        <v>404</v>
      </c>
      <c r="R113">
        <f t="shared" si="24"/>
        <v>0</v>
      </c>
      <c r="S113">
        <f t="shared" si="25"/>
        <v>0</v>
      </c>
      <c r="T113">
        <f t="shared" si="26"/>
        <v>0</v>
      </c>
      <c r="U113">
        <f t="shared" si="27"/>
        <v>1</v>
      </c>
      <c r="V113" s="138"/>
      <c r="W113">
        <f t="shared" si="28"/>
        <v>0</v>
      </c>
      <c r="X113">
        <f t="shared" si="29"/>
        <v>1</v>
      </c>
      <c r="Y113">
        <f t="shared" si="30"/>
        <v>0</v>
      </c>
      <c r="Z113">
        <f t="shared" si="31"/>
        <v>1</v>
      </c>
      <c r="AA113" s="138"/>
      <c r="AB113">
        <f t="shared" si="32"/>
        <v>0</v>
      </c>
      <c r="AC113">
        <f t="shared" si="33"/>
        <v>1</v>
      </c>
      <c r="AD113">
        <f t="shared" si="34"/>
        <v>0</v>
      </c>
      <c r="AE113">
        <f t="shared" si="35"/>
        <v>0</v>
      </c>
      <c r="AF113" s="138"/>
      <c r="AG113">
        <f t="shared" si="36"/>
        <v>0</v>
      </c>
      <c r="AH113">
        <f t="shared" si="37"/>
        <v>1</v>
      </c>
      <c r="AI113">
        <f t="shared" si="38"/>
        <v>0</v>
      </c>
      <c r="AJ113">
        <f t="shared" si="39"/>
        <v>0</v>
      </c>
      <c r="AK113" s="138"/>
      <c r="AL113">
        <f t="shared" si="40"/>
        <v>0</v>
      </c>
      <c r="AM113">
        <f t="shared" si="41"/>
        <v>0</v>
      </c>
      <c r="AN113">
        <f t="shared" si="42"/>
        <v>0</v>
      </c>
      <c r="AO113">
        <f t="shared" si="43"/>
        <v>0</v>
      </c>
      <c r="AP113" s="138"/>
      <c r="AS113">
        <f t="shared" si="22"/>
        <v>0</v>
      </c>
      <c r="AT113">
        <f t="shared" si="23"/>
        <v>1</v>
      </c>
    </row>
    <row r="114" spans="1:46" x14ac:dyDescent="0.25">
      <c r="A114" s="97" t="s">
        <v>545</v>
      </c>
      <c r="B114" s="97" t="s">
        <v>546</v>
      </c>
      <c r="C114" s="36">
        <v>549</v>
      </c>
      <c r="D114" s="97" t="s">
        <v>547</v>
      </c>
      <c r="E114" s="98">
        <v>5</v>
      </c>
      <c r="F114" s="36">
        <v>3</v>
      </c>
      <c r="G114" s="36">
        <v>1</v>
      </c>
      <c r="H114" s="36">
        <v>1</v>
      </c>
      <c r="I114" s="36">
        <v>3</v>
      </c>
      <c r="J114" s="36">
        <v>1</v>
      </c>
      <c r="K114" s="36">
        <v>2</v>
      </c>
      <c r="L114" s="36">
        <v>1</v>
      </c>
      <c r="M114" s="36">
        <v>1</v>
      </c>
      <c r="N114" s="36">
        <v>2</v>
      </c>
      <c r="O114" s="36">
        <v>4</v>
      </c>
      <c r="P114" s="2">
        <v>1</v>
      </c>
      <c r="Q114" s="1" t="s">
        <v>408</v>
      </c>
      <c r="R114">
        <f t="shared" si="24"/>
        <v>0</v>
      </c>
      <c r="S114">
        <f t="shared" si="25"/>
        <v>1</v>
      </c>
      <c r="T114">
        <f t="shared" si="26"/>
        <v>0</v>
      </c>
      <c r="U114">
        <f t="shared" si="27"/>
        <v>0</v>
      </c>
      <c r="V114" s="138"/>
      <c r="W114">
        <f t="shared" si="28"/>
        <v>1</v>
      </c>
      <c r="X114">
        <f t="shared" si="29"/>
        <v>0</v>
      </c>
      <c r="Y114">
        <f t="shared" si="30"/>
        <v>0</v>
      </c>
      <c r="Z114">
        <f t="shared" si="31"/>
        <v>1</v>
      </c>
      <c r="AA114" s="138"/>
      <c r="AB114">
        <f t="shared" si="32"/>
        <v>1</v>
      </c>
      <c r="AC114">
        <f t="shared" si="33"/>
        <v>0</v>
      </c>
      <c r="AD114">
        <f t="shared" si="34"/>
        <v>1</v>
      </c>
      <c r="AE114">
        <f t="shared" si="35"/>
        <v>1</v>
      </c>
      <c r="AF114" s="138"/>
      <c r="AG114">
        <f t="shared" si="36"/>
        <v>0</v>
      </c>
      <c r="AH114">
        <f t="shared" si="37"/>
        <v>1</v>
      </c>
      <c r="AI114">
        <f t="shared" si="38"/>
        <v>0</v>
      </c>
      <c r="AJ114">
        <f t="shared" si="39"/>
        <v>0</v>
      </c>
      <c r="AK114" s="138"/>
      <c r="AL114">
        <f t="shared" si="40"/>
        <v>0</v>
      </c>
      <c r="AM114">
        <f t="shared" si="41"/>
        <v>0</v>
      </c>
      <c r="AN114">
        <f t="shared" si="42"/>
        <v>0</v>
      </c>
      <c r="AO114">
        <f t="shared" si="43"/>
        <v>1</v>
      </c>
      <c r="AP114" s="138"/>
      <c r="AS114">
        <f t="shared" si="22"/>
        <v>0</v>
      </c>
      <c r="AT114">
        <f t="shared" si="23"/>
        <v>0</v>
      </c>
    </row>
    <row r="115" spans="1:46" x14ac:dyDescent="0.25">
      <c r="A115" s="97" t="s">
        <v>548</v>
      </c>
      <c r="B115" s="97" t="s">
        <v>549</v>
      </c>
      <c r="C115" s="36">
        <v>464</v>
      </c>
      <c r="D115" s="97" t="s">
        <v>550</v>
      </c>
      <c r="E115" s="98">
        <v>5</v>
      </c>
      <c r="F115" s="36">
        <v>6</v>
      </c>
      <c r="G115" s="36">
        <v>4</v>
      </c>
      <c r="H115" s="36">
        <v>3</v>
      </c>
      <c r="I115" s="36">
        <v>3</v>
      </c>
      <c r="J115" s="36">
        <v>3</v>
      </c>
      <c r="K115" s="36">
        <v>3</v>
      </c>
      <c r="L115" s="36">
        <v>1</v>
      </c>
      <c r="M115" s="36">
        <v>1</v>
      </c>
      <c r="N115" s="36">
        <v>3</v>
      </c>
      <c r="O115" s="36">
        <v>6</v>
      </c>
      <c r="P115" s="2">
        <v>2</v>
      </c>
      <c r="Q115" s="2" t="s">
        <v>18</v>
      </c>
      <c r="R115">
        <f t="shared" si="24"/>
        <v>0</v>
      </c>
      <c r="S115">
        <f t="shared" si="25"/>
        <v>0</v>
      </c>
      <c r="T115">
        <f t="shared" si="26"/>
        <v>0</v>
      </c>
      <c r="U115">
        <f t="shared" si="27"/>
        <v>0</v>
      </c>
      <c r="V115" s="138"/>
      <c r="W115">
        <f t="shared" si="28"/>
        <v>0</v>
      </c>
      <c r="X115">
        <f t="shared" si="29"/>
        <v>0</v>
      </c>
      <c r="Y115">
        <f t="shared" si="30"/>
        <v>0</v>
      </c>
      <c r="Z115">
        <f t="shared" si="31"/>
        <v>0</v>
      </c>
      <c r="AA115" s="138"/>
      <c r="AB115">
        <f t="shared" si="32"/>
        <v>1</v>
      </c>
      <c r="AC115">
        <f t="shared" si="33"/>
        <v>0</v>
      </c>
      <c r="AD115">
        <f t="shared" si="34"/>
        <v>1</v>
      </c>
      <c r="AE115">
        <f t="shared" si="35"/>
        <v>1</v>
      </c>
      <c r="AF115" s="138"/>
      <c r="AG115">
        <f t="shared" si="36"/>
        <v>0</v>
      </c>
      <c r="AH115">
        <f t="shared" si="37"/>
        <v>0</v>
      </c>
      <c r="AI115">
        <f t="shared" si="38"/>
        <v>1</v>
      </c>
      <c r="AJ115">
        <f t="shared" si="39"/>
        <v>0</v>
      </c>
      <c r="AK115" s="138"/>
      <c r="AL115">
        <f t="shared" si="40"/>
        <v>0</v>
      </c>
      <c r="AM115">
        <f t="shared" si="41"/>
        <v>0</v>
      </c>
      <c r="AN115">
        <f t="shared" si="42"/>
        <v>0</v>
      </c>
      <c r="AO115">
        <f t="shared" si="43"/>
        <v>0</v>
      </c>
      <c r="AP115" s="138"/>
      <c r="AS115">
        <f t="shared" si="22"/>
        <v>0</v>
      </c>
      <c r="AT115">
        <f t="shared" si="23"/>
        <v>1</v>
      </c>
    </row>
    <row r="116" spans="1:46" x14ac:dyDescent="0.25">
      <c r="A116" s="97" t="s">
        <v>554</v>
      </c>
      <c r="B116" s="97" t="s">
        <v>555</v>
      </c>
      <c r="C116" s="36">
        <v>1067</v>
      </c>
      <c r="D116" s="97" t="s">
        <v>556</v>
      </c>
      <c r="E116" s="98">
        <v>5</v>
      </c>
      <c r="F116" s="36">
        <v>4</v>
      </c>
      <c r="G116" s="36">
        <v>3</v>
      </c>
      <c r="H116" s="36">
        <v>1</v>
      </c>
      <c r="I116" s="36">
        <v>3</v>
      </c>
      <c r="J116" s="36">
        <v>1</v>
      </c>
      <c r="K116" s="36">
        <v>2</v>
      </c>
      <c r="L116" s="36">
        <v>1</v>
      </c>
      <c r="M116" s="36">
        <v>2</v>
      </c>
      <c r="N116" s="36">
        <v>6</v>
      </c>
      <c r="O116" s="36">
        <v>6</v>
      </c>
      <c r="P116" s="2">
        <v>1</v>
      </c>
      <c r="Q116" s="1" t="s">
        <v>415</v>
      </c>
      <c r="R116">
        <f t="shared" si="24"/>
        <v>0</v>
      </c>
      <c r="S116">
        <f t="shared" si="25"/>
        <v>1</v>
      </c>
      <c r="T116">
        <f t="shared" si="26"/>
        <v>0</v>
      </c>
      <c r="U116">
        <f t="shared" si="27"/>
        <v>0</v>
      </c>
      <c r="V116" s="138"/>
      <c r="W116">
        <f t="shared" si="28"/>
        <v>1</v>
      </c>
      <c r="X116">
        <f t="shared" si="29"/>
        <v>0</v>
      </c>
      <c r="Y116">
        <f t="shared" si="30"/>
        <v>0</v>
      </c>
      <c r="Z116">
        <f t="shared" si="31"/>
        <v>1</v>
      </c>
      <c r="AA116" s="138"/>
      <c r="AB116">
        <f t="shared" si="32"/>
        <v>1</v>
      </c>
      <c r="AC116">
        <f t="shared" si="33"/>
        <v>0</v>
      </c>
      <c r="AD116">
        <f t="shared" si="34"/>
        <v>0</v>
      </c>
      <c r="AE116">
        <f t="shared" si="35"/>
        <v>0</v>
      </c>
      <c r="AF116" s="138"/>
      <c r="AG116">
        <f t="shared" si="36"/>
        <v>0</v>
      </c>
      <c r="AH116">
        <f t="shared" si="37"/>
        <v>0</v>
      </c>
      <c r="AI116">
        <f t="shared" si="38"/>
        <v>0</v>
      </c>
      <c r="AJ116">
        <f t="shared" si="39"/>
        <v>0</v>
      </c>
      <c r="AK116" s="138"/>
      <c r="AL116">
        <f t="shared" si="40"/>
        <v>0</v>
      </c>
      <c r="AM116">
        <f t="shared" si="41"/>
        <v>0</v>
      </c>
      <c r="AN116">
        <f t="shared" si="42"/>
        <v>0</v>
      </c>
      <c r="AO116">
        <f t="shared" si="43"/>
        <v>0</v>
      </c>
      <c r="AP116" s="138"/>
      <c r="AS116">
        <f t="shared" si="22"/>
        <v>0</v>
      </c>
      <c r="AT116">
        <f t="shared" si="23"/>
        <v>1</v>
      </c>
    </row>
    <row r="117" spans="1:46" x14ac:dyDescent="0.25">
      <c r="A117" s="97" t="s">
        <v>591</v>
      </c>
      <c r="B117" s="97" t="s">
        <v>592</v>
      </c>
      <c r="C117" s="36">
        <v>499</v>
      </c>
      <c r="D117" s="97" t="s">
        <v>593</v>
      </c>
      <c r="E117" s="98">
        <v>5</v>
      </c>
      <c r="F117" s="36">
        <v>10</v>
      </c>
      <c r="G117" s="36">
        <v>3</v>
      </c>
      <c r="H117" s="36">
        <v>3</v>
      </c>
      <c r="I117" s="36">
        <v>3</v>
      </c>
      <c r="J117" s="36">
        <v>2</v>
      </c>
      <c r="K117" s="36">
        <v>2</v>
      </c>
      <c r="L117" s="36">
        <v>2</v>
      </c>
      <c r="M117" s="36">
        <v>2</v>
      </c>
      <c r="N117" s="36">
        <v>1</v>
      </c>
      <c r="O117" s="36">
        <v>3</v>
      </c>
      <c r="P117" s="2">
        <v>2</v>
      </c>
      <c r="Q117" s="2" t="s">
        <v>18</v>
      </c>
      <c r="R117">
        <f t="shared" si="24"/>
        <v>0</v>
      </c>
      <c r="S117">
        <f t="shared" si="25"/>
        <v>0</v>
      </c>
      <c r="T117">
        <f t="shared" si="26"/>
        <v>0</v>
      </c>
      <c r="U117">
        <f t="shared" si="27"/>
        <v>0</v>
      </c>
      <c r="V117" s="138"/>
      <c r="W117">
        <f t="shared" si="28"/>
        <v>0</v>
      </c>
      <c r="X117">
        <f t="shared" si="29"/>
        <v>1</v>
      </c>
      <c r="Y117">
        <f t="shared" si="30"/>
        <v>0</v>
      </c>
      <c r="Z117">
        <f t="shared" si="31"/>
        <v>1</v>
      </c>
      <c r="AA117" s="138"/>
      <c r="AB117">
        <f t="shared" si="32"/>
        <v>0</v>
      </c>
      <c r="AC117">
        <f t="shared" si="33"/>
        <v>1</v>
      </c>
      <c r="AD117">
        <f t="shared" si="34"/>
        <v>0</v>
      </c>
      <c r="AE117">
        <f t="shared" si="35"/>
        <v>0</v>
      </c>
      <c r="AF117" s="138"/>
      <c r="AG117">
        <f t="shared" si="36"/>
        <v>1</v>
      </c>
      <c r="AH117">
        <f t="shared" si="37"/>
        <v>0</v>
      </c>
      <c r="AI117">
        <f t="shared" si="38"/>
        <v>0</v>
      </c>
      <c r="AJ117">
        <f t="shared" si="39"/>
        <v>0</v>
      </c>
      <c r="AK117" s="138"/>
      <c r="AL117">
        <f t="shared" si="40"/>
        <v>0</v>
      </c>
      <c r="AM117">
        <f t="shared" si="41"/>
        <v>0</v>
      </c>
      <c r="AN117">
        <f t="shared" si="42"/>
        <v>1</v>
      </c>
      <c r="AO117">
        <f t="shared" si="43"/>
        <v>0</v>
      </c>
      <c r="AP117" s="138"/>
      <c r="AS117">
        <f t="shared" si="22"/>
        <v>0</v>
      </c>
      <c r="AT117">
        <f t="shared" si="23"/>
        <v>0</v>
      </c>
    </row>
    <row r="118" spans="1:46" x14ac:dyDescent="0.25">
      <c r="A118" s="97" t="s">
        <v>598</v>
      </c>
      <c r="B118" s="97" t="s">
        <v>599</v>
      </c>
      <c r="C118" s="36">
        <v>640</v>
      </c>
      <c r="D118" s="97" t="s">
        <v>600</v>
      </c>
      <c r="E118" s="98">
        <v>5</v>
      </c>
      <c r="F118" s="36">
        <v>6</v>
      </c>
      <c r="G118" s="36">
        <v>4</v>
      </c>
      <c r="H118" s="36">
        <v>2</v>
      </c>
      <c r="I118" s="36">
        <v>3</v>
      </c>
      <c r="J118" s="36">
        <v>2</v>
      </c>
      <c r="K118" s="36">
        <v>1</v>
      </c>
      <c r="L118" s="36">
        <v>2</v>
      </c>
      <c r="M118" s="36">
        <v>3</v>
      </c>
      <c r="N118" s="36">
        <v>3</v>
      </c>
      <c r="O118" s="36">
        <v>3</v>
      </c>
      <c r="P118" s="2">
        <v>1</v>
      </c>
      <c r="Q118" s="1" t="s">
        <v>422</v>
      </c>
      <c r="R118">
        <f t="shared" si="24"/>
        <v>0</v>
      </c>
      <c r="S118">
        <f t="shared" si="25"/>
        <v>0</v>
      </c>
      <c r="T118">
        <f t="shared" si="26"/>
        <v>0</v>
      </c>
      <c r="U118">
        <f t="shared" si="27"/>
        <v>1</v>
      </c>
      <c r="V118" s="138"/>
      <c r="W118">
        <f t="shared" si="28"/>
        <v>0</v>
      </c>
      <c r="X118">
        <f t="shared" si="29"/>
        <v>1</v>
      </c>
      <c r="Y118">
        <f t="shared" si="30"/>
        <v>1</v>
      </c>
      <c r="Z118">
        <f t="shared" si="31"/>
        <v>0</v>
      </c>
      <c r="AA118" s="138"/>
      <c r="AB118">
        <f t="shared" si="32"/>
        <v>0</v>
      </c>
      <c r="AC118">
        <f t="shared" si="33"/>
        <v>1</v>
      </c>
      <c r="AD118">
        <f t="shared" si="34"/>
        <v>0</v>
      </c>
      <c r="AE118">
        <f t="shared" si="35"/>
        <v>0</v>
      </c>
      <c r="AF118" s="138"/>
      <c r="AG118">
        <f t="shared" si="36"/>
        <v>0</v>
      </c>
      <c r="AH118">
        <f t="shared" si="37"/>
        <v>0</v>
      </c>
      <c r="AI118">
        <f t="shared" si="38"/>
        <v>1</v>
      </c>
      <c r="AJ118">
        <f t="shared" si="39"/>
        <v>0</v>
      </c>
      <c r="AK118" s="138"/>
      <c r="AL118">
        <f t="shared" si="40"/>
        <v>0</v>
      </c>
      <c r="AM118">
        <f t="shared" si="41"/>
        <v>0</v>
      </c>
      <c r="AN118">
        <f t="shared" si="42"/>
        <v>1</v>
      </c>
      <c r="AO118">
        <f t="shared" si="43"/>
        <v>0</v>
      </c>
      <c r="AP118" s="138"/>
      <c r="AS118">
        <f t="shared" si="22"/>
        <v>0</v>
      </c>
      <c r="AT118">
        <f t="shared" si="23"/>
        <v>0</v>
      </c>
    </row>
    <row r="119" spans="1:46" x14ac:dyDescent="0.25">
      <c r="A119" s="97" t="s">
        <v>605</v>
      </c>
      <c r="B119" s="97" t="s">
        <v>606</v>
      </c>
      <c r="C119" s="36">
        <v>408</v>
      </c>
      <c r="D119" s="97" t="s">
        <v>607</v>
      </c>
      <c r="E119" s="98">
        <v>5</v>
      </c>
      <c r="F119" s="36">
        <v>2</v>
      </c>
      <c r="G119" s="36">
        <v>4</v>
      </c>
      <c r="H119" s="36">
        <v>3</v>
      </c>
      <c r="I119" s="36">
        <v>2</v>
      </c>
      <c r="J119" s="36">
        <v>2</v>
      </c>
      <c r="K119" s="36">
        <v>2</v>
      </c>
      <c r="L119" s="36">
        <v>2</v>
      </c>
      <c r="M119" s="36">
        <v>1</v>
      </c>
      <c r="N119" s="36">
        <v>1</v>
      </c>
      <c r="O119" s="36">
        <v>6</v>
      </c>
      <c r="P119" s="2">
        <v>1</v>
      </c>
      <c r="Q119" s="1" t="s">
        <v>426</v>
      </c>
      <c r="R119">
        <f t="shared" si="24"/>
        <v>0</v>
      </c>
      <c r="S119">
        <f t="shared" si="25"/>
        <v>0</v>
      </c>
      <c r="T119">
        <f t="shared" si="26"/>
        <v>1</v>
      </c>
      <c r="U119">
        <f t="shared" si="27"/>
        <v>0</v>
      </c>
      <c r="V119" s="138"/>
      <c r="W119">
        <f t="shared" si="28"/>
        <v>0</v>
      </c>
      <c r="X119">
        <f t="shared" si="29"/>
        <v>1</v>
      </c>
      <c r="Y119">
        <f t="shared" si="30"/>
        <v>0</v>
      </c>
      <c r="Z119">
        <f t="shared" si="31"/>
        <v>1</v>
      </c>
      <c r="AA119" s="138"/>
      <c r="AB119">
        <f t="shared" si="32"/>
        <v>0</v>
      </c>
      <c r="AC119">
        <f t="shared" si="33"/>
        <v>1</v>
      </c>
      <c r="AD119">
        <f t="shared" si="34"/>
        <v>1</v>
      </c>
      <c r="AE119">
        <f t="shared" si="35"/>
        <v>1</v>
      </c>
      <c r="AF119" s="138"/>
      <c r="AG119">
        <f t="shared" si="36"/>
        <v>1</v>
      </c>
      <c r="AH119">
        <f t="shared" si="37"/>
        <v>0</v>
      </c>
      <c r="AI119">
        <f t="shared" si="38"/>
        <v>0</v>
      </c>
      <c r="AJ119">
        <f t="shared" si="39"/>
        <v>0</v>
      </c>
      <c r="AK119" s="138"/>
      <c r="AL119">
        <f t="shared" si="40"/>
        <v>0</v>
      </c>
      <c r="AM119">
        <f t="shared" si="41"/>
        <v>0</v>
      </c>
      <c r="AN119">
        <f t="shared" si="42"/>
        <v>0</v>
      </c>
      <c r="AO119">
        <f t="shared" si="43"/>
        <v>0</v>
      </c>
      <c r="AP119" s="138"/>
      <c r="AS119">
        <f t="shared" si="22"/>
        <v>0</v>
      </c>
      <c r="AT119">
        <f t="shared" si="23"/>
        <v>1</v>
      </c>
    </row>
    <row r="120" spans="1:46" x14ac:dyDescent="0.25">
      <c r="A120" s="97" t="s">
        <v>608</v>
      </c>
      <c r="B120" s="97" t="s">
        <v>609</v>
      </c>
      <c r="C120" s="36">
        <v>800</v>
      </c>
      <c r="D120" s="97" t="s">
        <v>610</v>
      </c>
      <c r="E120" s="98">
        <v>5</v>
      </c>
      <c r="F120" s="36">
        <v>6</v>
      </c>
      <c r="G120" s="36">
        <v>4</v>
      </c>
      <c r="H120" s="36">
        <v>1</v>
      </c>
      <c r="I120" s="36">
        <v>2</v>
      </c>
      <c r="J120" s="36">
        <v>2</v>
      </c>
      <c r="K120" s="36">
        <v>2</v>
      </c>
      <c r="L120" s="36">
        <v>2</v>
      </c>
      <c r="M120" s="36">
        <v>2</v>
      </c>
      <c r="N120" s="36">
        <v>2</v>
      </c>
      <c r="O120" s="36">
        <v>1</v>
      </c>
      <c r="P120" s="2">
        <v>1</v>
      </c>
      <c r="Q120" s="1" t="s">
        <v>430</v>
      </c>
      <c r="R120">
        <f t="shared" si="24"/>
        <v>0</v>
      </c>
      <c r="S120">
        <f t="shared" si="25"/>
        <v>1</v>
      </c>
      <c r="T120">
        <f t="shared" si="26"/>
        <v>1</v>
      </c>
      <c r="U120">
        <f t="shared" si="27"/>
        <v>0</v>
      </c>
      <c r="V120" s="138"/>
      <c r="W120">
        <f t="shared" si="28"/>
        <v>0</v>
      </c>
      <c r="X120">
        <f t="shared" si="29"/>
        <v>1</v>
      </c>
      <c r="Y120">
        <f t="shared" si="30"/>
        <v>0</v>
      </c>
      <c r="Z120">
        <f t="shared" si="31"/>
        <v>1</v>
      </c>
      <c r="AA120" s="138"/>
      <c r="AB120">
        <f t="shared" si="32"/>
        <v>0</v>
      </c>
      <c r="AC120">
        <f t="shared" si="33"/>
        <v>1</v>
      </c>
      <c r="AD120">
        <f t="shared" si="34"/>
        <v>0</v>
      </c>
      <c r="AE120">
        <f t="shared" si="35"/>
        <v>0</v>
      </c>
      <c r="AF120" s="138"/>
      <c r="AG120">
        <f t="shared" si="36"/>
        <v>0</v>
      </c>
      <c r="AH120">
        <f t="shared" si="37"/>
        <v>1</v>
      </c>
      <c r="AI120">
        <f t="shared" si="38"/>
        <v>0</v>
      </c>
      <c r="AJ120">
        <f t="shared" si="39"/>
        <v>0</v>
      </c>
      <c r="AK120" s="138"/>
      <c r="AL120">
        <f t="shared" si="40"/>
        <v>1</v>
      </c>
      <c r="AM120">
        <f t="shared" si="41"/>
        <v>0</v>
      </c>
      <c r="AN120">
        <f t="shared" si="42"/>
        <v>0</v>
      </c>
      <c r="AO120">
        <f t="shared" si="43"/>
        <v>0</v>
      </c>
      <c r="AP120" s="138"/>
      <c r="AS120">
        <f t="shared" si="22"/>
        <v>0</v>
      </c>
      <c r="AT120">
        <f t="shared" si="23"/>
        <v>0</v>
      </c>
    </row>
    <row r="121" spans="1:46" x14ac:dyDescent="0.25">
      <c r="A121" s="97" t="s">
        <v>615</v>
      </c>
      <c r="B121" s="97" t="s">
        <v>616</v>
      </c>
      <c r="C121" s="36">
        <v>359</v>
      </c>
      <c r="D121" s="97" t="s">
        <v>617</v>
      </c>
      <c r="E121" s="98">
        <v>5</v>
      </c>
      <c r="F121" s="36">
        <v>15</v>
      </c>
      <c r="G121" s="36">
        <v>3</v>
      </c>
      <c r="H121" s="36">
        <v>2</v>
      </c>
      <c r="I121" s="36">
        <v>2</v>
      </c>
      <c r="J121" s="36">
        <v>2</v>
      </c>
      <c r="K121" s="36">
        <v>2</v>
      </c>
      <c r="L121" s="36">
        <v>2</v>
      </c>
      <c r="M121" s="36">
        <v>1</v>
      </c>
      <c r="N121" s="36">
        <v>3</v>
      </c>
      <c r="O121" s="36">
        <v>6</v>
      </c>
      <c r="P121" s="2">
        <v>2</v>
      </c>
      <c r="Q121" s="2" t="s">
        <v>18</v>
      </c>
      <c r="R121">
        <f t="shared" si="24"/>
        <v>0</v>
      </c>
      <c r="S121">
        <f t="shared" si="25"/>
        <v>0</v>
      </c>
      <c r="T121">
        <f t="shared" si="26"/>
        <v>1</v>
      </c>
      <c r="U121">
        <f t="shared" si="27"/>
        <v>1</v>
      </c>
      <c r="V121" s="138"/>
      <c r="W121">
        <f t="shared" si="28"/>
        <v>0</v>
      </c>
      <c r="X121">
        <f t="shared" si="29"/>
        <v>1</v>
      </c>
      <c r="Y121">
        <f t="shared" si="30"/>
        <v>0</v>
      </c>
      <c r="Z121">
        <f t="shared" si="31"/>
        <v>1</v>
      </c>
      <c r="AA121" s="138"/>
      <c r="AB121">
        <f t="shared" si="32"/>
        <v>0</v>
      </c>
      <c r="AC121">
        <f t="shared" si="33"/>
        <v>1</v>
      </c>
      <c r="AD121">
        <f t="shared" si="34"/>
        <v>1</v>
      </c>
      <c r="AE121">
        <f t="shared" si="35"/>
        <v>1</v>
      </c>
      <c r="AF121" s="138"/>
      <c r="AG121">
        <f t="shared" si="36"/>
        <v>0</v>
      </c>
      <c r="AH121">
        <f t="shared" si="37"/>
        <v>0</v>
      </c>
      <c r="AI121">
        <f t="shared" si="38"/>
        <v>1</v>
      </c>
      <c r="AJ121">
        <f t="shared" si="39"/>
        <v>0</v>
      </c>
      <c r="AK121" s="138"/>
      <c r="AL121">
        <f t="shared" si="40"/>
        <v>0</v>
      </c>
      <c r="AM121">
        <f t="shared" si="41"/>
        <v>0</v>
      </c>
      <c r="AN121">
        <f t="shared" si="42"/>
        <v>0</v>
      </c>
      <c r="AO121">
        <f t="shared" si="43"/>
        <v>0</v>
      </c>
      <c r="AP121" s="138"/>
      <c r="AS121">
        <f t="shared" si="22"/>
        <v>0</v>
      </c>
      <c r="AT121">
        <f t="shared" si="23"/>
        <v>1</v>
      </c>
    </row>
    <row r="122" spans="1:46" x14ac:dyDescent="0.25">
      <c r="A122" s="97" t="s">
        <v>618</v>
      </c>
      <c r="B122" s="97" t="s">
        <v>619</v>
      </c>
      <c r="C122" s="36">
        <v>497</v>
      </c>
      <c r="D122" s="97" t="s">
        <v>620</v>
      </c>
      <c r="E122" s="98">
        <v>5</v>
      </c>
      <c r="F122" s="36">
        <v>3</v>
      </c>
      <c r="G122" s="36">
        <v>4</v>
      </c>
      <c r="H122" s="36">
        <v>2</v>
      </c>
      <c r="I122" s="36">
        <v>2</v>
      </c>
      <c r="J122" s="36">
        <v>2</v>
      </c>
      <c r="K122" s="36">
        <v>1</v>
      </c>
      <c r="L122" s="36">
        <v>2</v>
      </c>
      <c r="M122" s="36">
        <v>1</v>
      </c>
      <c r="N122" s="36">
        <v>4</v>
      </c>
      <c r="O122" s="36">
        <v>6</v>
      </c>
      <c r="P122" s="2">
        <v>2</v>
      </c>
      <c r="Q122" s="2" t="s">
        <v>18</v>
      </c>
      <c r="R122">
        <f t="shared" si="24"/>
        <v>0</v>
      </c>
      <c r="S122">
        <f t="shared" si="25"/>
        <v>0</v>
      </c>
      <c r="T122">
        <f t="shared" si="26"/>
        <v>1</v>
      </c>
      <c r="U122">
        <f t="shared" si="27"/>
        <v>1</v>
      </c>
      <c r="V122" s="138"/>
      <c r="W122">
        <f t="shared" si="28"/>
        <v>0</v>
      </c>
      <c r="X122">
        <f t="shared" si="29"/>
        <v>1</v>
      </c>
      <c r="Y122">
        <f t="shared" si="30"/>
        <v>1</v>
      </c>
      <c r="Z122">
        <f t="shared" si="31"/>
        <v>0</v>
      </c>
      <c r="AA122" s="138"/>
      <c r="AB122">
        <f t="shared" si="32"/>
        <v>0</v>
      </c>
      <c r="AC122">
        <f t="shared" si="33"/>
        <v>1</v>
      </c>
      <c r="AD122">
        <f t="shared" si="34"/>
        <v>1</v>
      </c>
      <c r="AE122">
        <f t="shared" si="35"/>
        <v>1</v>
      </c>
      <c r="AF122" s="138"/>
      <c r="AG122">
        <f t="shared" si="36"/>
        <v>0</v>
      </c>
      <c r="AH122">
        <f t="shared" si="37"/>
        <v>0</v>
      </c>
      <c r="AI122">
        <f t="shared" si="38"/>
        <v>0</v>
      </c>
      <c r="AJ122">
        <f t="shared" si="39"/>
        <v>1</v>
      </c>
      <c r="AK122" s="138"/>
      <c r="AL122">
        <f t="shared" si="40"/>
        <v>0</v>
      </c>
      <c r="AM122">
        <f t="shared" si="41"/>
        <v>0</v>
      </c>
      <c r="AN122">
        <f t="shared" si="42"/>
        <v>0</v>
      </c>
      <c r="AO122">
        <f t="shared" si="43"/>
        <v>0</v>
      </c>
      <c r="AP122" s="138"/>
      <c r="AS122">
        <f t="shared" si="22"/>
        <v>0</v>
      </c>
      <c r="AT122">
        <f t="shared" si="23"/>
        <v>1</v>
      </c>
    </row>
    <row r="123" spans="1:46" x14ac:dyDescent="0.25">
      <c r="A123" s="97" t="s">
        <v>631</v>
      </c>
      <c r="B123" s="97" t="s">
        <v>632</v>
      </c>
      <c r="C123" s="36">
        <v>565</v>
      </c>
      <c r="D123" s="97" t="s">
        <v>633</v>
      </c>
      <c r="E123" s="98">
        <v>5</v>
      </c>
      <c r="F123" s="36">
        <v>11</v>
      </c>
      <c r="G123" s="36">
        <v>4</v>
      </c>
      <c r="H123" s="36">
        <v>2</v>
      </c>
      <c r="I123" s="36">
        <v>2</v>
      </c>
      <c r="J123" s="36">
        <v>2</v>
      </c>
      <c r="K123" s="36">
        <v>3</v>
      </c>
      <c r="L123" s="36">
        <v>2</v>
      </c>
      <c r="M123" s="36">
        <v>2</v>
      </c>
      <c r="N123" s="36">
        <v>6</v>
      </c>
      <c r="O123" s="36">
        <v>2</v>
      </c>
      <c r="P123" s="2">
        <v>2</v>
      </c>
      <c r="Q123" s="2" t="s">
        <v>18</v>
      </c>
      <c r="R123">
        <f t="shared" si="24"/>
        <v>0</v>
      </c>
      <c r="S123">
        <f t="shared" si="25"/>
        <v>0</v>
      </c>
      <c r="T123">
        <f t="shared" si="26"/>
        <v>1</v>
      </c>
      <c r="U123">
        <f t="shared" si="27"/>
        <v>1</v>
      </c>
      <c r="V123" s="138"/>
      <c r="W123">
        <f t="shared" si="28"/>
        <v>0</v>
      </c>
      <c r="X123">
        <f t="shared" si="29"/>
        <v>1</v>
      </c>
      <c r="Y123">
        <f t="shared" si="30"/>
        <v>0</v>
      </c>
      <c r="Z123">
        <f t="shared" si="31"/>
        <v>0</v>
      </c>
      <c r="AA123" s="138"/>
      <c r="AB123">
        <f t="shared" si="32"/>
        <v>0</v>
      </c>
      <c r="AC123">
        <f t="shared" si="33"/>
        <v>1</v>
      </c>
      <c r="AD123">
        <f t="shared" si="34"/>
        <v>0</v>
      </c>
      <c r="AE123">
        <f t="shared" si="35"/>
        <v>0</v>
      </c>
      <c r="AF123" s="138"/>
      <c r="AG123">
        <f t="shared" si="36"/>
        <v>0</v>
      </c>
      <c r="AH123">
        <f t="shared" si="37"/>
        <v>0</v>
      </c>
      <c r="AI123">
        <f t="shared" si="38"/>
        <v>0</v>
      </c>
      <c r="AJ123">
        <f t="shared" si="39"/>
        <v>0</v>
      </c>
      <c r="AK123" s="138"/>
      <c r="AL123">
        <f t="shared" si="40"/>
        <v>0</v>
      </c>
      <c r="AM123">
        <f t="shared" si="41"/>
        <v>1</v>
      </c>
      <c r="AN123">
        <f t="shared" si="42"/>
        <v>0</v>
      </c>
      <c r="AO123">
        <f t="shared" si="43"/>
        <v>0</v>
      </c>
      <c r="AP123" s="138"/>
      <c r="AS123">
        <f t="shared" si="22"/>
        <v>0</v>
      </c>
      <c r="AT123">
        <f t="shared" si="23"/>
        <v>0</v>
      </c>
    </row>
    <row r="124" spans="1:46" x14ac:dyDescent="0.25">
      <c r="A124" s="97" t="s">
        <v>635</v>
      </c>
      <c r="B124" s="97" t="s">
        <v>636</v>
      </c>
      <c r="C124" s="36">
        <v>312</v>
      </c>
      <c r="D124" s="97" t="s">
        <v>637</v>
      </c>
      <c r="E124" s="98">
        <v>5</v>
      </c>
      <c r="F124" s="36">
        <v>1</v>
      </c>
      <c r="G124" s="36">
        <v>4</v>
      </c>
      <c r="H124" s="36">
        <v>1</v>
      </c>
      <c r="I124" s="36">
        <v>1</v>
      </c>
      <c r="J124" s="36">
        <v>3</v>
      </c>
      <c r="K124" s="36">
        <v>2</v>
      </c>
      <c r="L124" s="36">
        <v>1</v>
      </c>
      <c r="M124" s="36">
        <v>2</v>
      </c>
      <c r="N124" s="36">
        <v>6</v>
      </c>
      <c r="O124" s="36">
        <v>4</v>
      </c>
      <c r="P124" s="2">
        <v>2</v>
      </c>
      <c r="Q124" s="2" t="s">
        <v>18</v>
      </c>
      <c r="R124">
        <f t="shared" si="24"/>
        <v>1</v>
      </c>
      <c r="S124">
        <f t="shared" si="25"/>
        <v>1</v>
      </c>
      <c r="T124">
        <f t="shared" si="26"/>
        <v>0</v>
      </c>
      <c r="U124">
        <f t="shared" si="27"/>
        <v>0</v>
      </c>
      <c r="V124" s="138"/>
      <c r="W124">
        <f t="shared" si="28"/>
        <v>0</v>
      </c>
      <c r="X124">
        <f t="shared" si="29"/>
        <v>0</v>
      </c>
      <c r="Y124">
        <f t="shared" si="30"/>
        <v>0</v>
      </c>
      <c r="Z124">
        <f t="shared" si="31"/>
        <v>1</v>
      </c>
      <c r="AA124" s="138"/>
      <c r="AB124">
        <f t="shared" si="32"/>
        <v>1</v>
      </c>
      <c r="AC124">
        <f t="shared" si="33"/>
        <v>0</v>
      </c>
      <c r="AD124">
        <f t="shared" si="34"/>
        <v>0</v>
      </c>
      <c r="AE124">
        <f t="shared" si="35"/>
        <v>0</v>
      </c>
      <c r="AF124" s="138"/>
      <c r="AG124">
        <f t="shared" si="36"/>
        <v>0</v>
      </c>
      <c r="AH124">
        <f t="shared" si="37"/>
        <v>0</v>
      </c>
      <c r="AI124">
        <f t="shared" si="38"/>
        <v>0</v>
      </c>
      <c r="AJ124">
        <f t="shared" si="39"/>
        <v>0</v>
      </c>
      <c r="AK124" s="138"/>
      <c r="AL124">
        <f t="shared" si="40"/>
        <v>0</v>
      </c>
      <c r="AM124">
        <f t="shared" si="41"/>
        <v>0</v>
      </c>
      <c r="AN124">
        <f t="shared" si="42"/>
        <v>0</v>
      </c>
      <c r="AO124">
        <f t="shared" si="43"/>
        <v>1</v>
      </c>
      <c r="AP124" s="138"/>
      <c r="AS124">
        <f t="shared" si="22"/>
        <v>0</v>
      </c>
      <c r="AT124">
        <f t="shared" si="23"/>
        <v>0</v>
      </c>
    </row>
    <row r="125" spans="1:46" x14ac:dyDescent="0.25">
      <c r="A125" s="97" t="s">
        <v>648</v>
      </c>
      <c r="B125" s="97" t="s">
        <v>649</v>
      </c>
      <c r="C125" s="36">
        <v>341</v>
      </c>
      <c r="D125" s="97" t="s">
        <v>650</v>
      </c>
      <c r="E125" s="98">
        <v>5</v>
      </c>
      <c r="F125" s="36">
        <v>16</v>
      </c>
      <c r="G125" s="36">
        <v>4</v>
      </c>
      <c r="H125" s="36">
        <v>3</v>
      </c>
      <c r="I125" s="36">
        <v>3</v>
      </c>
      <c r="J125" s="36">
        <v>2</v>
      </c>
      <c r="K125" s="36">
        <v>2</v>
      </c>
      <c r="L125" s="36">
        <v>3</v>
      </c>
      <c r="M125" s="36">
        <v>2</v>
      </c>
      <c r="N125" s="36">
        <v>3</v>
      </c>
      <c r="O125" s="36">
        <v>6</v>
      </c>
      <c r="P125" s="2">
        <v>2</v>
      </c>
      <c r="Q125" s="2" t="s">
        <v>18</v>
      </c>
      <c r="R125">
        <f t="shared" si="24"/>
        <v>0</v>
      </c>
      <c r="S125">
        <f t="shared" si="25"/>
        <v>0</v>
      </c>
      <c r="T125">
        <f t="shared" si="26"/>
        <v>0</v>
      </c>
      <c r="U125">
        <f t="shared" si="27"/>
        <v>0</v>
      </c>
      <c r="V125" s="138"/>
      <c r="W125">
        <f t="shared" si="28"/>
        <v>0</v>
      </c>
      <c r="X125">
        <f t="shared" si="29"/>
        <v>1</v>
      </c>
      <c r="Y125">
        <f t="shared" si="30"/>
        <v>0</v>
      </c>
      <c r="Z125">
        <f t="shared" si="31"/>
        <v>1</v>
      </c>
      <c r="AA125" s="138"/>
      <c r="AB125">
        <f t="shared" si="32"/>
        <v>0</v>
      </c>
      <c r="AC125">
        <f t="shared" si="33"/>
        <v>0</v>
      </c>
      <c r="AD125">
        <f t="shared" si="34"/>
        <v>0</v>
      </c>
      <c r="AE125">
        <f t="shared" si="35"/>
        <v>0</v>
      </c>
      <c r="AF125" s="138"/>
      <c r="AG125">
        <f t="shared" si="36"/>
        <v>0</v>
      </c>
      <c r="AH125">
        <f t="shared" si="37"/>
        <v>0</v>
      </c>
      <c r="AI125">
        <f t="shared" si="38"/>
        <v>1</v>
      </c>
      <c r="AJ125">
        <f t="shared" si="39"/>
        <v>0</v>
      </c>
      <c r="AK125" s="138"/>
      <c r="AL125">
        <f t="shared" si="40"/>
        <v>0</v>
      </c>
      <c r="AM125">
        <f t="shared" si="41"/>
        <v>0</v>
      </c>
      <c r="AN125">
        <f t="shared" si="42"/>
        <v>0</v>
      </c>
      <c r="AO125">
        <f t="shared" si="43"/>
        <v>0</v>
      </c>
      <c r="AP125" s="138"/>
      <c r="AS125">
        <f t="shared" si="22"/>
        <v>0</v>
      </c>
      <c r="AT125">
        <f t="shared" si="23"/>
        <v>1</v>
      </c>
    </row>
    <row r="126" spans="1:46" x14ac:dyDescent="0.25">
      <c r="A126" s="97" t="s">
        <v>651</v>
      </c>
      <c r="B126" s="97" t="s">
        <v>652</v>
      </c>
      <c r="C126" s="36">
        <v>812</v>
      </c>
      <c r="D126" s="97" t="s">
        <v>653</v>
      </c>
      <c r="E126" s="98">
        <v>5</v>
      </c>
      <c r="F126" s="36">
        <v>4</v>
      </c>
      <c r="G126" s="36">
        <v>2</v>
      </c>
      <c r="H126" s="36">
        <v>3</v>
      </c>
      <c r="I126" s="36">
        <v>3</v>
      </c>
      <c r="J126" s="36">
        <v>3</v>
      </c>
      <c r="K126" s="36">
        <v>2</v>
      </c>
      <c r="L126" s="36">
        <v>1</v>
      </c>
      <c r="M126" s="36">
        <v>3</v>
      </c>
      <c r="N126" s="36">
        <v>6</v>
      </c>
      <c r="O126" s="36">
        <v>6</v>
      </c>
      <c r="P126" s="2">
        <v>2</v>
      </c>
      <c r="Q126" s="2" t="s">
        <v>18</v>
      </c>
      <c r="R126">
        <f t="shared" si="24"/>
        <v>0</v>
      </c>
      <c r="S126">
        <f t="shared" si="25"/>
        <v>0</v>
      </c>
      <c r="T126">
        <f t="shared" si="26"/>
        <v>0</v>
      </c>
      <c r="U126">
        <f t="shared" si="27"/>
        <v>0</v>
      </c>
      <c r="V126" s="138"/>
      <c r="W126">
        <f t="shared" si="28"/>
        <v>0</v>
      </c>
      <c r="X126">
        <f t="shared" si="29"/>
        <v>0</v>
      </c>
      <c r="Y126">
        <f t="shared" si="30"/>
        <v>0</v>
      </c>
      <c r="Z126">
        <f t="shared" si="31"/>
        <v>1</v>
      </c>
      <c r="AA126" s="138"/>
      <c r="AB126">
        <f t="shared" si="32"/>
        <v>1</v>
      </c>
      <c r="AC126">
        <f t="shared" si="33"/>
        <v>0</v>
      </c>
      <c r="AD126">
        <f t="shared" si="34"/>
        <v>0</v>
      </c>
      <c r="AE126">
        <f t="shared" si="35"/>
        <v>0</v>
      </c>
      <c r="AF126" s="138"/>
      <c r="AG126">
        <f t="shared" si="36"/>
        <v>0</v>
      </c>
      <c r="AH126">
        <f t="shared" si="37"/>
        <v>0</v>
      </c>
      <c r="AI126">
        <f t="shared" si="38"/>
        <v>0</v>
      </c>
      <c r="AJ126">
        <f t="shared" si="39"/>
        <v>0</v>
      </c>
      <c r="AK126" s="138"/>
      <c r="AL126">
        <f t="shared" si="40"/>
        <v>0</v>
      </c>
      <c r="AM126">
        <f t="shared" si="41"/>
        <v>0</v>
      </c>
      <c r="AN126">
        <f t="shared" si="42"/>
        <v>0</v>
      </c>
      <c r="AO126">
        <f t="shared" si="43"/>
        <v>0</v>
      </c>
      <c r="AP126" s="138"/>
      <c r="AS126">
        <f t="shared" si="22"/>
        <v>0</v>
      </c>
      <c r="AT126">
        <f t="shared" si="23"/>
        <v>1</v>
      </c>
    </row>
    <row r="127" spans="1:46" x14ac:dyDescent="0.25">
      <c r="A127" s="97" t="s">
        <v>677</v>
      </c>
      <c r="B127" s="97" t="s">
        <v>678</v>
      </c>
      <c r="C127" s="36">
        <v>491</v>
      </c>
      <c r="D127" s="97" t="s">
        <v>679</v>
      </c>
      <c r="E127" s="98">
        <v>5</v>
      </c>
      <c r="F127" s="36">
        <v>7</v>
      </c>
      <c r="G127" s="36">
        <v>4</v>
      </c>
      <c r="H127" s="36">
        <v>1</v>
      </c>
      <c r="I127" s="36">
        <v>1</v>
      </c>
      <c r="J127" s="36">
        <v>1</v>
      </c>
      <c r="K127" s="36">
        <v>1</v>
      </c>
      <c r="L127" s="36">
        <v>1</v>
      </c>
      <c r="M127" s="36">
        <v>2</v>
      </c>
      <c r="N127" s="36">
        <v>5</v>
      </c>
      <c r="O127" s="36">
        <v>1</v>
      </c>
      <c r="P127" s="2">
        <v>1</v>
      </c>
      <c r="Q127" s="1" t="s">
        <v>452</v>
      </c>
      <c r="R127">
        <f t="shared" si="24"/>
        <v>1</v>
      </c>
      <c r="S127">
        <f t="shared" si="25"/>
        <v>1</v>
      </c>
      <c r="T127">
        <f t="shared" si="26"/>
        <v>0</v>
      </c>
      <c r="U127">
        <f t="shared" si="27"/>
        <v>0</v>
      </c>
      <c r="V127" s="138"/>
      <c r="W127">
        <f t="shared" si="28"/>
        <v>1</v>
      </c>
      <c r="X127">
        <f t="shared" si="29"/>
        <v>0</v>
      </c>
      <c r="Y127">
        <f t="shared" si="30"/>
        <v>1</v>
      </c>
      <c r="Z127">
        <f t="shared" si="31"/>
        <v>0</v>
      </c>
      <c r="AA127" s="138"/>
      <c r="AB127">
        <f t="shared" si="32"/>
        <v>1</v>
      </c>
      <c r="AC127">
        <f t="shared" si="33"/>
        <v>0</v>
      </c>
      <c r="AD127">
        <f t="shared" si="34"/>
        <v>0</v>
      </c>
      <c r="AE127">
        <f t="shared" si="35"/>
        <v>0</v>
      </c>
      <c r="AF127" s="138"/>
      <c r="AG127">
        <f t="shared" si="36"/>
        <v>0</v>
      </c>
      <c r="AH127">
        <f t="shared" si="37"/>
        <v>0</v>
      </c>
      <c r="AI127">
        <f t="shared" si="38"/>
        <v>0</v>
      </c>
      <c r="AJ127">
        <f t="shared" si="39"/>
        <v>0</v>
      </c>
      <c r="AK127" s="138"/>
      <c r="AL127">
        <f t="shared" si="40"/>
        <v>1</v>
      </c>
      <c r="AM127">
        <f t="shared" si="41"/>
        <v>0</v>
      </c>
      <c r="AN127">
        <f t="shared" si="42"/>
        <v>0</v>
      </c>
      <c r="AO127">
        <f t="shared" si="43"/>
        <v>0</v>
      </c>
      <c r="AP127" s="138"/>
      <c r="AS127">
        <f t="shared" si="22"/>
        <v>0</v>
      </c>
      <c r="AT127">
        <f t="shared" si="23"/>
        <v>0</v>
      </c>
    </row>
    <row r="128" spans="1:46" x14ac:dyDescent="0.25">
      <c r="A128" s="97" t="s">
        <v>763</v>
      </c>
      <c r="B128" s="97" t="s">
        <v>764</v>
      </c>
      <c r="C128" s="36">
        <v>608</v>
      </c>
      <c r="D128" s="97" t="s">
        <v>765</v>
      </c>
      <c r="E128" s="98">
        <v>5</v>
      </c>
      <c r="F128" s="36">
        <v>12</v>
      </c>
      <c r="G128" s="36">
        <v>4</v>
      </c>
      <c r="H128" s="36">
        <v>2</v>
      </c>
      <c r="I128" s="36">
        <v>1</v>
      </c>
      <c r="J128" s="36">
        <v>2</v>
      </c>
      <c r="K128" s="36">
        <v>2</v>
      </c>
      <c r="L128" s="36">
        <v>1</v>
      </c>
      <c r="M128" s="36">
        <v>2</v>
      </c>
      <c r="N128" s="36">
        <v>3</v>
      </c>
      <c r="O128" s="36">
        <v>6</v>
      </c>
      <c r="P128" s="2">
        <v>2</v>
      </c>
      <c r="Q128" s="2" t="s">
        <v>18</v>
      </c>
      <c r="R128">
        <f t="shared" si="24"/>
        <v>1</v>
      </c>
      <c r="S128">
        <f t="shared" si="25"/>
        <v>0</v>
      </c>
      <c r="T128">
        <f t="shared" si="26"/>
        <v>0</v>
      </c>
      <c r="U128">
        <f t="shared" si="27"/>
        <v>1</v>
      </c>
      <c r="V128" s="138"/>
      <c r="W128">
        <f t="shared" si="28"/>
        <v>0</v>
      </c>
      <c r="X128">
        <f t="shared" si="29"/>
        <v>1</v>
      </c>
      <c r="Y128">
        <f t="shared" si="30"/>
        <v>0</v>
      </c>
      <c r="Z128">
        <f t="shared" si="31"/>
        <v>1</v>
      </c>
      <c r="AA128" s="138"/>
      <c r="AB128">
        <f t="shared" si="32"/>
        <v>1</v>
      </c>
      <c r="AC128">
        <f t="shared" si="33"/>
        <v>0</v>
      </c>
      <c r="AD128">
        <f t="shared" si="34"/>
        <v>0</v>
      </c>
      <c r="AE128">
        <f t="shared" si="35"/>
        <v>0</v>
      </c>
      <c r="AF128" s="138"/>
      <c r="AG128">
        <f t="shared" si="36"/>
        <v>0</v>
      </c>
      <c r="AH128">
        <f t="shared" si="37"/>
        <v>0</v>
      </c>
      <c r="AI128">
        <f t="shared" si="38"/>
        <v>1</v>
      </c>
      <c r="AJ128">
        <f t="shared" si="39"/>
        <v>0</v>
      </c>
      <c r="AK128" s="138"/>
      <c r="AL128">
        <f t="shared" si="40"/>
        <v>0</v>
      </c>
      <c r="AM128">
        <f t="shared" si="41"/>
        <v>0</v>
      </c>
      <c r="AN128">
        <f t="shared" si="42"/>
        <v>0</v>
      </c>
      <c r="AO128">
        <f t="shared" si="43"/>
        <v>0</v>
      </c>
      <c r="AP128" s="138"/>
      <c r="AS128">
        <f t="shared" si="22"/>
        <v>0</v>
      </c>
      <c r="AT128">
        <f t="shared" si="23"/>
        <v>1</v>
      </c>
    </row>
    <row r="129" spans="1:46" x14ac:dyDescent="0.25">
      <c r="A129" s="97" t="s">
        <v>766</v>
      </c>
      <c r="B129" s="97" t="s">
        <v>767</v>
      </c>
      <c r="C129" s="36">
        <v>1078</v>
      </c>
      <c r="D129" s="97" t="s">
        <v>768</v>
      </c>
      <c r="E129" s="98">
        <v>5</v>
      </c>
      <c r="F129" s="36">
        <v>1</v>
      </c>
      <c r="G129" s="36">
        <v>4</v>
      </c>
      <c r="H129" s="36">
        <v>2</v>
      </c>
      <c r="I129" s="36">
        <v>2</v>
      </c>
      <c r="J129" s="36">
        <v>1</v>
      </c>
      <c r="K129" s="36">
        <v>2</v>
      </c>
      <c r="L129" s="36">
        <v>1</v>
      </c>
      <c r="M129" s="36">
        <v>3</v>
      </c>
      <c r="N129" s="36">
        <v>1</v>
      </c>
      <c r="O129" s="36">
        <v>6</v>
      </c>
      <c r="P129" s="2">
        <v>1</v>
      </c>
      <c r="Q129" s="1" t="s">
        <v>459</v>
      </c>
      <c r="R129">
        <f t="shared" si="24"/>
        <v>0</v>
      </c>
      <c r="S129">
        <f t="shared" si="25"/>
        <v>0</v>
      </c>
      <c r="T129">
        <f t="shared" si="26"/>
        <v>1</v>
      </c>
      <c r="U129">
        <f t="shared" si="27"/>
        <v>1</v>
      </c>
      <c r="V129" s="138"/>
      <c r="W129">
        <f t="shared" si="28"/>
        <v>1</v>
      </c>
      <c r="X129">
        <f t="shared" si="29"/>
        <v>0</v>
      </c>
      <c r="Y129">
        <f t="shared" si="30"/>
        <v>0</v>
      </c>
      <c r="Z129">
        <f t="shared" si="31"/>
        <v>1</v>
      </c>
      <c r="AA129" s="138"/>
      <c r="AB129">
        <f t="shared" si="32"/>
        <v>1</v>
      </c>
      <c r="AC129">
        <f t="shared" si="33"/>
        <v>0</v>
      </c>
      <c r="AD129">
        <f t="shared" si="34"/>
        <v>0</v>
      </c>
      <c r="AE129">
        <f t="shared" si="35"/>
        <v>0</v>
      </c>
      <c r="AF129" s="138"/>
      <c r="AG129">
        <f t="shared" si="36"/>
        <v>1</v>
      </c>
      <c r="AH129">
        <f t="shared" si="37"/>
        <v>0</v>
      </c>
      <c r="AI129">
        <f t="shared" si="38"/>
        <v>0</v>
      </c>
      <c r="AJ129">
        <f t="shared" si="39"/>
        <v>0</v>
      </c>
      <c r="AK129" s="138"/>
      <c r="AL129">
        <f t="shared" si="40"/>
        <v>0</v>
      </c>
      <c r="AM129">
        <f t="shared" si="41"/>
        <v>0</v>
      </c>
      <c r="AN129">
        <f t="shared" si="42"/>
        <v>0</v>
      </c>
      <c r="AO129">
        <f t="shared" si="43"/>
        <v>0</v>
      </c>
      <c r="AP129" s="138"/>
      <c r="AS129">
        <f t="shared" si="22"/>
        <v>0</v>
      </c>
      <c r="AT129">
        <f t="shared" si="23"/>
        <v>1</v>
      </c>
    </row>
    <row r="130" spans="1:46" x14ac:dyDescent="0.25">
      <c r="A130" s="97" t="s">
        <v>769</v>
      </c>
      <c r="B130" s="97" t="s">
        <v>770</v>
      </c>
      <c r="C130" s="36">
        <v>1413</v>
      </c>
      <c r="D130" s="97" t="s">
        <v>771</v>
      </c>
      <c r="E130" s="98">
        <v>5</v>
      </c>
      <c r="F130" s="36">
        <v>2</v>
      </c>
      <c r="G130" s="36">
        <v>4</v>
      </c>
      <c r="H130" s="36">
        <v>2</v>
      </c>
      <c r="I130" s="36">
        <v>3</v>
      </c>
      <c r="J130" s="36">
        <v>2</v>
      </c>
      <c r="K130" s="36">
        <v>1</v>
      </c>
      <c r="L130" s="36">
        <v>1</v>
      </c>
      <c r="M130" s="36">
        <v>1</v>
      </c>
      <c r="N130" s="36">
        <v>3</v>
      </c>
      <c r="O130" s="36">
        <v>6</v>
      </c>
      <c r="P130" s="2">
        <v>2</v>
      </c>
      <c r="Q130" s="2" t="s">
        <v>18</v>
      </c>
      <c r="R130">
        <f t="shared" si="24"/>
        <v>0</v>
      </c>
      <c r="S130">
        <f t="shared" si="25"/>
        <v>0</v>
      </c>
      <c r="T130">
        <f t="shared" si="26"/>
        <v>0</v>
      </c>
      <c r="U130">
        <f t="shared" si="27"/>
        <v>1</v>
      </c>
      <c r="V130" s="138"/>
      <c r="W130">
        <f t="shared" si="28"/>
        <v>0</v>
      </c>
      <c r="X130">
        <f t="shared" si="29"/>
        <v>1</v>
      </c>
      <c r="Y130">
        <f t="shared" si="30"/>
        <v>1</v>
      </c>
      <c r="Z130">
        <f t="shared" si="31"/>
        <v>0</v>
      </c>
      <c r="AA130" s="138"/>
      <c r="AB130">
        <f t="shared" si="32"/>
        <v>1</v>
      </c>
      <c r="AC130">
        <f t="shared" si="33"/>
        <v>0</v>
      </c>
      <c r="AD130">
        <f t="shared" si="34"/>
        <v>1</v>
      </c>
      <c r="AE130">
        <f t="shared" si="35"/>
        <v>1</v>
      </c>
      <c r="AF130" s="138"/>
      <c r="AG130">
        <f t="shared" si="36"/>
        <v>0</v>
      </c>
      <c r="AH130">
        <f t="shared" si="37"/>
        <v>0</v>
      </c>
      <c r="AI130">
        <f t="shared" si="38"/>
        <v>1</v>
      </c>
      <c r="AJ130">
        <f t="shared" si="39"/>
        <v>0</v>
      </c>
      <c r="AK130" s="138"/>
      <c r="AL130">
        <f t="shared" si="40"/>
        <v>0</v>
      </c>
      <c r="AM130">
        <f t="shared" si="41"/>
        <v>0</v>
      </c>
      <c r="AN130">
        <f t="shared" si="42"/>
        <v>0</v>
      </c>
      <c r="AO130">
        <f t="shared" si="43"/>
        <v>0</v>
      </c>
      <c r="AP130" s="138"/>
      <c r="AS130">
        <f t="shared" ref="AS130:AS193" si="44">IF(O130=5,1,0)</f>
        <v>0</v>
      </c>
      <c r="AT130">
        <f t="shared" ref="AT130:AT193" si="45">IF(O130=6,1,0)</f>
        <v>1</v>
      </c>
    </row>
    <row r="131" spans="1:46" x14ac:dyDescent="0.25">
      <c r="A131" s="97" t="s">
        <v>783</v>
      </c>
      <c r="B131" s="97" t="s">
        <v>784</v>
      </c>
      <c r="C131" s="36">
        <v>318</v>
      </c>
      <c r="D131" s="97" t="s">
        <v>785</v>
      </c>
      <c r="E131" s="98">
        <v>5</v>
      </c>
      <c r="F131" s="36">
        <v>2</v>
      </c>
      <c r="G131" s="36">
        <v>4</v>
      </c>
      <c r="H131" s="36">
        <v>1</v>
      </c>
      <c r="I131" s="36">
        <v>3</v>
      </c>
      <c r="J131" s="36">
        <v>2</v>
      </c>
      <c r="K131" s="36">
        <v>2</v>
      </c>
      <c r="L131" s="36">
        <v>3</v>
      </c>
      <c r="M131" s="36">
        <v>3</v>
      </c>
      <c r="N131" s="36">
        <v>3</v>
      </c>
      <c r="O131" s="36">
        <v>6</v>
      </c>
      <c r="P131" s="2">
        <v>1</v>
      </c>
      <c r="Q131" s="1" t="s">
        <v>466</v>
      </c>
      <c r="R131">
        <f t="shared" ref="R131:R194" si="46">IF(I131=1,1,0)</f>
        <v>0</v>
      </c>
      <c r="S131">
        <f t="shared" ref="S131:S194" si="47">IF(H131=1,1,0)</f>
        <v>1</v>
      </c>
      <c r="T131">
        <f t="shared" ref="T131:T194" si="48">IF(I131=2,1,0)</f>
        <v>0</v>
      </c>
      <c r="U131">
        <f t="shared" ref="U131:U194" si="49">IF(H131=2,1,0)</f>
        <v>0</v>
      </c>
      <c r="V131" s="138"/>
      <c r="W131">
        <f t="shared" ref="W131:W194" si="50">IF(J131=1,1,0)</f>
        <v>0</v>
      </c>
      <c r="X131">
        <f t="shared" ref="X131:X194" si="51">IF(J131=2,1,0)</f>
        <v>1</v>
      </c>
      <c r="Y131">
        <f t="shared" ref="Y131:Y194" si="52">IF(K131=1,1,0)</f>
        <v>0</v>
      </c>
      <c r="Z131">
        <f t="shared" ref="Z131:Z194" si="53">IF(K131=2,1,0)</f>
        <v>1</v>
      </c>
      <c r="AA131" s="138"/>
      <c r="AB131">
        <f t="shared" ref="AB131:AB194" si="54">IF(L131=1,1,0)</f>
        <v>0</v>
      </c>
      <c r="AC131">
        <f t="shared" ref="AC131:AC194" si="55">IF(L131=2,1,0)</f>
        <v>0</v>
      </c>
      <c r="AD131">
        <f t="shared" ref="AD131:AD194" si="56">IF(M131=1,1,0)</f>
        <v>0</v>
      </c>
      <c r="AE131">
        <f t="shared" ref="AE131:AE194" si="57">IF(M131=1,1,0)</f>
        <v>0</v>
      </c>
      <c r="AF131" s="138"/>
      <c r="AG131">
        <f t="shared" ref="AG131:AG194" si="58">IF($N131=1,1,0)</f>
        <v>0</v>
      </c>
      <c r="AH131">
        <f t="shared" ref="AH131:AH194" si="59">IF($N131=2,1,0)</f>
        <v>0</v>
      </c>
      <c r="AI131">
        <f t="shared" ref="AI131:AI194" si="60">IF($N131=3,1,0)</f>
        <v>1</v>
      </c>
      <c r="AJ131">
        <f t="shared" ref="AJ131:AJ194" si="61">IF($N131=4,1,0)</f>
        <v>0</v>
      </c>
      <c r="AK131" s="138"/>
      <c r="AL131">
        <f t="shared" ref="AL131:AL194" si="62">IF($O131=1,1,0)</f>
        <v>0</v>
      </c>
      <c r="AM131">
        <f t="shared" ref="AM131:AM194" si="63">IF($O131=2,1,0)</f>
        <v>0</v>
      </c>
      <c r="AN131">
        <f t="shared" ref="AN131:AN194" si="64">IF($O131=3,1,0)</f>
        <v>0</v>
      </c>
      <c r="AO131">
        <f t="shared" ref="AO131:AO194" si="65">IF($O131=4,1,0)</f>
        <v>0</v>
      </c>
      <c r="AP131" s="138"/>
      <c r="AS131">
        <f t="shared" si="44"/>
        <v>0</v>
      </c>
      <c r="AT131">
        <f t="shared" si="45"/>
        <v>1</v>
      </c>
    </row>
    <row r="132" spans="1:46" x14ac:dyDescent="0.25">
      <c r="A132" s="97" t="s">
        <v>796</v>
      </c>
      <c r="B132" s="97" t="s">
        <v>797</v>
      </c>
      <c r="C132" s="36">
        <v>714</v>
      </c>
      <c r="D132" s="97" t="s">
        <v>798</v>
      </c>
      <c r="E132" s="98">
        <v>5</v>
      </c>
      <c r="F132" s="36">
        <v>9</v>
      </c>
      <c r="G132" s="36">
        <v>4</v>
      </c>
      <c r="H132" s="36">
        <v>1</v>
      </c>
      <c r="I132" s="36">
        <v>2</v>
      </c>
      <c r="J132" s="36">
        <v>1</v>
      </c>
      <c r="K132" s="36">
        <v>1</v>
      </c>
      <c r="L132" s="36">
        <v>1</v>
      </c>
      <c r="M132" s="36">
        <v>3</v>
      </c>
      <c r="N132" s="36">
        <v>2</v>
      </c>
      <c r="O132" s="36">
        <v>1</v>
      </c>
      <c r="P132" s="2">
        <v>1</v>
      </c>
      <c r="Q132" s="1" t="s">
        <v>470</v>
      </c>
      <c r="R132">
        <f t="shared" si="46"/>
        <v>0</v>
      </c>
      <c r="S132">
        <f t="shared" si="47"/>
        <v>1</v>
      </c>
      <c r="T132">
        <f t="shared" si="48"/>
        <v>1</v>
      </c>
      <c r="U132">
        <f t="shared" si="49"/>
        <v>0</v>
      </c>
      <c r="V132" s="138"/>
      <c r="W132">
        <f t="shared" si="50"/>
        <v>1</v>
      </c>
      <c r="X132">
        <f t="shared" si="51"/>
        <v>0</v>
      </c>
      <c r="Y132">
        <f t="shared" si="52"/>
        <v>1</v>
      </c>
      <c r="Z132">
        <f t="shared" si="53"/>
        <v>0</v>
      </c>
      <c r="AA132" s="138"/>
      <c r="AB132">
        <f t="shared" si="54"/>
        <v>1</v>
      </c>
      <c r="AC132">
        <f t="shared" si="55"/>
        <v>0</v>
      </c>
      <c r="AD132">
        <f t="shared" si="56"/>
        <v>0</v>
      </c>
      <c r="AE132">
        <f t="shared" si="57"/>
        <v>0</v>
      </c>
      <c r="AF132" s="138"/>
      <c r="AG132">
        <f t="shared" si="58"/>
        <v>0</v>
      </c>
      <c r="AH132">
        <f t="shared" si="59"/>
        <v>1</v>
      </c>
      <c r="AI132">
        <f t="shared" si="60"/>
        <v>0</v>
      </c>
      <c r="AJ132">
        <f t="shared" si="61"/>
        <v>0</v>
      </c>
      <c r="AK132" s="138"/>
      <c r="AL132">
        <f t="shared" si="62"/>
        <v>1</v>
      </c>
      <c r="AM132">
        <f t="shared" si="63"/>
        <v>0</v>
      </c>
      <c r="AN132">
        <f t="shared" si="64"/>
        <v>0</v>
      </c>
      <c r="AO132">
        <f t="shared" si="65"/>
        <v>0</v>
      </c>
      <c r="AP132" s="138"/>
      <c r="AS132">
        <f t="shared" si="44"/>
        <v>0</v>
      </c>
      <c r="AT132">
        <f t="shared" si="45"/>
        <v>0</v>
      </c>
    </row>
    <row r="133" spans="1:46" x14ac:dyDescent="0.25">
      <c r="A133" s="97" t="s">
        <v>800</v>
      </c>
      <c r="B133" s="97" t="s">
        <v>801</v>
      </c>
      <c r="C133" s="36">
        <v>779</v>
      </c>
      <c r="D133" s="97" t="s">
        <v>802</v>
      </c>
      <c r="E133" s="98">
        <v>5</v>
      </c>
      <c r="F133" s="36">
        <v>9</v>
      </c>
      <c r="G133" s="36">
        <v>4</v>
      </c>
      <c r="H133" s="36">
        <v>3</v>
      </c>
      <c r="I133" s="36">
        <v>3</v>
      </c>
      <c r="J133" s="36">
        <v>3</v>
      </c>
      <c r="K133" s="36">
        <v>2</v>
      </c>
      <c r="L133" s="36">
        <v>1</v>
      </c>
      <c r="M133" s="36">
        <v>2</v>
      </c>
      <c r="N133" s="36">
        <v>4</v>
      </c>
      <c r="O133" s="36">
        <v>4</v>
      </c>
      <c r="P133" s="2">
        <v>2</v>
      </c>
      <c r="Q133" s="2" t="s">
        <v>18</v>
      </c>
      <c r="R133">
        <f t="shared" si="46"/>
        <v>0</v>
      </c>
      <c r="S133">
        <f t="shared" si="47"/>
        <v>0</v>
      </c>
      <c r="T133">
        <f t="shared" si="48"/>
        <v>0</v>
      </c>
      <c r="U133">
        <f t="shared" si="49"/>
        <v>0</v>
      </c>
      <c r="V133" s="138"/>
      <c r="W133">
        <f t="shared" si="50"/>
        <v>0</v>
      </c>
      <c r="X133">
        <f t="shared" si="51"/>
        <v>0</v>
      </c>
      <c r="Y133">
        <f t="shared" si="52"/>
        <v>0</v>
      </c>
      <c r="Z133">
        <f t="shared" si="53"/>
        <v>1</v>
      </c>
      <c r="AA133" s="138"/>
      <c r="AB133">
        <f t="shared" si="54"/>
        <v>1</v>
      </c>
      <c r="AC133">
        <f t="shared" si="55"/>
        <v>0</v>
      </c>
      <c r="AD133">
        <f t="shared" si="56"/>
        <v>0</v>
      </c>
      <c r="AE133">
        <f t="shared" si="57"/>
        <v>0</v>
      </c>
      <c r="AF133" s="138"/>
      <c r="AG133">
        <f t="shared" si="58"/>
        <v>0</v>
      </c>
      <c r="AH133">
        <f t="shared" si="59"/>
        <v>0</v>
      </c>
      <c r="AI133">
        <f t="shared" si="60"/>
        <v>0</v>
      </c>
      <c r="AJ133">
        <f t="shared" si="61"/>
        <v>1</v>
      </c>
      <c r="AK133" s="138"/>
      <c r="AL133">
        <f t="shared" si="62"/>
        <v>0</v>
      </c>
      <c r="AM133">
        <f t="shared" si="63"/>
        <v>0</v>
      </c>
      <c r="AN133">
        <f t="shared" si="64"/>
        <v>0</v>
      </c>
      <c r="AO133">
        <f t="shared" si="65"/>
        <v>1</v>
      </c>
      <c r="AP133" s="138"/>
      <c r="AS133">
        <f t="shared" si="44"/>
        <v>0</v>
      </c>
      <c r="AT133">
        <f t="shared" si="45"/>
        <v>0</v>
      </c>
    </row>
    <row r="134" spans="1:46" x14ac:dyDescent="0.25">
      <c r="A134" s="97" t="s">
        <v>54</v>
      </c>
      <c r="B134" s="97" t="s">
        <v>55</v>
      </c>
      <c r="C134" s="36">
        <v>1783</v>
      </c>
      <c r="D134" s="97" t="s">
        <v>56</v>
      </c>
      <c r="E134" s="98">
        <v>6</v>
      </c>
      <c r="F134" s="36">
        <v>4</v>
      </c>
      <c r="G134" s="36">
        <v>3</v>
      </c>
      <c r="H134" s="36">
        <v>2</v>
      </c>
      <c r="I134" s="36">
        <v>2</v>
      </c>
      <c r="J134" s="36">
        <v>1</v>
      </c>
      <c r="K134" s="36">
        <v>2</v>
      </c>
      <c r="L134" s="36">
        <v>2</v>
      </c>
      <c r="M134" s="36">
        <v>1</v>
      </c>
      <c r="N134" s="36">
        <v>1</v>
      </c>
      <c r="O134" s="36">
        <v>4</v>
      </c>
      <c r="P134" s="2">
        <v>2</v>
      </c>
      <c r="Q134" s="2" t="s">
        <v>18</v>
      </c>
      <c r="R134">
        <f t="shared" si="46"/>
        <v>0</v>
      </c>
      <c r="S134">
        <f t="shared" si="47"/>
        <v>0</v>
      </c>
      <c r="T134">
        <f t="shared" si="48"/>
        <v>1</v>
      </c>
      <c r="U134">
        <f t="shared" si="49"/>
        <v>1</v>
      </c>
      <c r="V134" s="138"/>
      <c r="W134">
        <f t="shared" si="50"/>
        <v>1</v>
      </c>
      <c r="X134">
        <f t="shared" si="51"/>
        <v>0</v>
      </c>
      <c r="Y134">
        <f t="shared" si="52"/>
        <v>0</v>
      </c>
      <c r="Z134">
        <f t="shared" si="53"/>
        <v>1</v>
      </c>
      <c r="AA134" s="138"/>
      <c r="AB134">
        <f t="shared" si="54"/>
        <v>0</v>
      </c>
      <c r="AC134">
        <f t="shared" si="55"/>
        <v>1</v>
      </c>
      <c r="AD134">
        <f t="shared" si="56"/>
        <v>1</v>
      </c>
      <c r="AE134">
        <f t="shared" si="57"/>
        <v>1</v>
      </c>
      <c r="AF134" s="138"/>
      <c r="AG134">
        <f t="shared" si="58"/>
        <v>1</v>
      </c>
      <c r="AH134">
        <f t="shared" si="59"/>
        <v>0</v>
      </c>
      <c r="AI134">
        <f t="shared" si="60"/>
        <v>0</v>
      </c>
      <c r="AJ134">
        <f t="shared" si="61"/>
        <v>0</v>
      </c>
      <c r="AK134" s="138"/>
      <c r="AL134">
        <f t="shared" si="62"/>
        <v>0</v>
      </c>
      <c r="AM134">
        <f t="shared" si="63"/>
        <v>0</v>
      </c>
      <c r="AN134">
        <f t="shared" si="64"/>
        <v>0</v>
      </c>
      <c r="AO134">
        <f t="shared" si="65"/>
        <v>1</v>
      </c>
      <c r="AP134" s="138"/>
      <c r="AS134">
        <f t="shared" si="44"/>
        <v>0</v>
      </c>
      <c r="AT134">
        <f t="shared" si="45"/>
        <v>0</v>
      </c>
    </row>
    <row r="135" spans="1:46" x14ac:dyDescent="0.25">
      <c r="A135" s="97" t="s">
        <v>72</v>
      </c>
      <c r="B135" s="97" t="s">
        <v>73</v>
      </c>
      <c r="C135" s="36">
        <v>738</v>
      </c>
      <c r="D135" s="97" t="s">
        <v>74</v>
      </c>
      <c r="E135" s="98">
        <v>6</v>
      </c>
      <c r="F135" s="36">
        <v>2</v>
      </c>
      <c r="G135" s="36">
        <v>4</v>
      </c>
      <c r="H135" s="36">
        <v>2</v>
      </c>
      <c r="I135" s="36">
        <v>1</v>
      </c>
      <c r="J135" s="36">
        <v>1</v>
      </c>
      <c r="K135" s="36">
        <v>1</v>
      </c>
      <c r="L135" s="36">
        <v>1</v>
      </c>
      <c r="M135" s="36">
        <v>2</v>
      </c>
      <c r="N135" s="36">
        <v>2</v>
      </c>
      <c r="O135" s="36">
        <v>6</v>
      </c>
      <c r="P135" s="2">
        <v>1</v>
      </c>
      <c r="Q135" s="1" t="s">
        <v>480</v>
      </c>
      <c r="R135">
        <f t="shared" si="46"/>
        <v>1</v>
      </c>
      <c r="S135">
        <f t="shared" si="47"/>
        <v>0</v>
      </c>
      <c r="T135">
        <f t="shared" si="48"/>
        <v>0</v>
      </c>
      <c r="U135">
        <f t="shared" si="49"/>
        <v>1</v>
      </c>
      <c r="V135" s="138"/>
      <c r="W135">
        <f t="shared" si="50"/>
        <v>1</v>
      </c>
      <c r="X135">
        <f t="shared" si="51"/>
        <v>0</v>
      </c>
      <c r="Y135">
        <f t="shared" si="52"/>
        <v>1</v>
      </c>
      <c r="Z135">
        <f t="shared" si="53"/>
        <v>0</v>
      </c>
      <c r="AA135" s="138"/>
      <c r="AB135">
        <f t="shared" si="54"/>
        <v>1</v>
      </c>
      <c r="AC135">
        <f t="shared" si="55"/>
        <v>0</v>
      </c>
      <c r="AD135">
        <f t="shared" si="56"/>
        <v>0</v>
      </c>
      <c r="AE135">
        <f t="shared" si="57"/>
        <v>0</v>
      </c>
      <c r="AF135" s="138"/>
      <c r="AG135">
        <f t="shared" si="58"/>
        <v>0</v>
      </c>
      <c r="AH135">
        <f t="shared" si="59"/>
        <v>1</v>
      </c>
      <c r="AI135">
        <f t="shared" si="60"/>
        <v>0</v>
      </c>
      <c r="AJ135">
        <f t="shared" si="61"/>
        <v>0</v>
      </c>
      <c r="AK135" s="138"/>
      <c r="AL135">
        <f t="shared" si="62"/>
        <v>0</v>
      </c>
      <c r="AM135">
        <f t="shared" si="63"/>
        <v>0</v>
      </c>
      <c r="AN135">
        <f t="shared" si="64"/>
        <v>0</v>
      </c>
      <c r="AO135">
        <f t="shared" si="65"/>
        <v>0</v>
      </c>
      <c r="AP135" s="138"/>
      <c r="AS135">
        <f t="shared" si="44"/>
        <v>0</v>
      </c>
      <c r="AT135">
        <f t="shared" si="45"/>
        <v>1</v>
      </c>
    </row>
    <row r="136" spans="1:46" x14ac:dyDescent="0.25">
      <c r="A136" s="97" t="s">
        <v>98</v>
      </c>
      <c r="B136" s="97" t="s">
        <v>99</v>
      </c>
      <c r="C136" s="36">
        <v>944</v>
      </c>
      <c r="D136" s="97" t="s">
        <v>100</v>
      </c>
      <c r="E136" s="98">
        <v>6</v>
      </c>
      <c r="F136" s="36">
        <v>7</v>
      </c>
      <c r="G136" s="36">
        <v>1</v>
      </c>
      <c r="H136" s="36">
        <v>3</v>
      </c>
      <c r="I136" s="36">
        <v>1</v>
      </c>
      <c r="J136" s="36">
        <v>2</v>
      </c>
      <c r="K136" s="36">
        <v>2</v>
      </c>
      <c r="L136" s="36">
        <v>3</v>
      </c>
      <c r="M136" s="36">
        <v>2</v>
      </c>
      <c r="N136" s="36">
        <v>1</v>
      </c>
      <c r="O136" s="36">
        <v>4</v>
      </c>
      <c r="P136" s="2">
        <v>2</v>
      </c>
      <c r="Q136" s="2" t="s">
        <v>18</v>
      </c>
      <c r="R136">
        <f t="shared" si="46"/>
        <v>1</v>
      </c>
      <c r="S136">
        <f t="shared" si="47"/>
        <v>0</v>
      </c>
      <c r="T136">
        <f t="shared" si="48"/>
        <v>0</v>
      </c>
      <c r="U136">
        <f t="shared" si="49"/>
        <v>0</v>
      </c>
      <c r="V136" s="138"/>
      <c r="W136">
        <f t="shared" si="50"/>
        <v>0</v>
      </c>
      <c r="X136">
        <f t="shared" si="51"/>
        <v>1</v>
      </c>
      <c r="Y136">
        <f t="shared" si="52"/>
        <v>0</v>
      </c>
      <c r="Z136">
        <f t="shared" si="53"/>
        <v>1</v>
      </c>
      <c r="AA136" s="138"/>
      <c r="AB136">
        <f t="shared" si="54"/>
        <v>0</v>
      </c>
      <c r="AC136">
        <f t="shared" si="55"/>
        <v>0</v>
      </c>
      <c r="AD136">
        <f t="shared" si="56"/>
        <v>0</v>
      </c>
      <c r="AE136">
        <f t="shared" si="57"/>
        <v>0</v>
      </c>
      <c r="AF136" s="138"/>
      <c r="AG136">
        <f t="shared" si="58"/>
        <v>1</v>
      </c>
      <c r="AH136">
        <f t="shared" si="59"/>
        <v>0</v>
      </c>
      <c r="AI136">
        <f t="shared" si="60"/>
        <v>0</v>
      </c>
      <c r="AJ136">
        <f t="shared" si="61"/>
        <v>0</v>
      </c>
      <c r="AK136" s="138"/>
      <c r="AL136">
        <f t="shared" si="62"/>
        <v>0</v>
      </c>
      <c r="AM136">
        <f t="shared" si="63"/>
        <v>0</v>
      </c>
      <c r="AN136">
        <f t="shared" si="64"/>
        <v>0</v>
      </c>
      <c r="AO136">
        <f t="shared" si="65"/>
        <v>1</v>
      </c>
      <c r="AP136" s="138"/>
      <c r="AS136">
        <f t="shared" si="44"/>
        <v>0</v>
      </c>
      <c r="AT136">
        <f t="shared" si="45"/>
        <v>0</v>
      </c>
    </row>
    <row r="137" spans="1:46" x14ac:dyDescent="0.25">
      <c r="A137" s="97" t="s">
        <v>140</v>
      </c>
      <c r="B137" s="97" t="s">
        <v>141</v>
      </c>
      <c r="C137" s="36">
        <v>651</v>
      </c>
      <c r="D137" s="97" t="s">
        <v>142</v>
      </c>
      <c r="E137" s="98">
        <v>6</v>
      </c>
      <c r="F137" s="36">
        <v>1</v>
      </c>
      <c r="G137" s="36">
        <v>3</v>
      </c>
      <c r="H137" s="36">
        <v>1</v>
      </c>
      <c r="I137" s="36">
        <v>1</v>
      </c>
      <c r="J137" s="36">
        <v>2</v>
      </c>
      <c r="K137" s="36">
        <v>1</v>
      </c>
      <c r="L137" s="36">
        <v>99</v>
      </c>
      <c r="M137" s="36">
        <v>1</v>
      </c>
      <c r="N137" s="36">
        <v>3</v>
      </c>
      <c r="O137" s="36">
        <v>3</v>
      </c>
      <c r="P137" s="2">
        <v>2</v>
      </c>
      <c r="Q137" s="2" t="s">
        <v>18</v>
      </c>
      <c r="R137">
        <f t="shared" si="46"/>
        <v>1</v>
      </c>
      <c r="S137">
        <f t="shared" si="47"/>
        <v>1</v>
      </c>
      <c r="T137">
        <f t="shared" si="48"/>
        <v>0</v>
      </c>
      <c r="U137">
        <f t="shared" si="49"/>
        <v>0</v>
      </c>
      <c r="V137" s="138"/>
      <c r="W137">
        <f t="shared" si="50"/>
        <v>0</v>
      </c>
      <c r="X137">
        <f t="shared" si="51"/>
        <v>1</v>
      </c>
      <c r="Y137">
        <f t="shared" si="52"/>
        <v>1</v>
      </c>
      <c r="Z137">
        <f t="shared" si="53"/>
        <v>0</v>
      </c>
      <c r="AA137" s="138"/>
      <c r="AB137">
        <f t="shared" si="54"/>
        <v>0</v>
      </c>
      <c r="AC137">
        <f t="shared" si="55"/>
        <v>0</v>
      </c>
      <c r="AD137">
        <f t="shared" si="56"/>
        <v>1</v>
      </c>
      <c r="AE137">
        <f t="shared" si="57"/>
        <v>1</v>
      </c>
      <c r="AF137" s="138"/>
      <c r="AG137">
        <f t="shared" si="58"/>
        <v>0</v>
      </c>
      <c r="AH137">
        <f t="shared" si="59"/>
        <v>0</v>
      </c>
      <c r="AI137">
        <f t="shared" si="60"/>
        <v>1</v>
      </c>
      <c r="AJ137">
        <f t="shared" si="61"/>
        <v>0</v>
      </c>
      <c r="AK137" s="138"/>
      <c r="AL137">
        <f t="shared" si="62"/>
        <v>0</v>
      </c>
      <c r="AM137">
        <f t="shared" si="63"/>
        <v>0</v>
      </c>
      <c r="AN137">
        <f t="shared" si="64"/>
        <v>1</v>
      </c>
      <c r="AO137">
        <f t="shared" si="65"/>
        <v>0</v>
      </c>
      <c r="AP137" s="138"/>
      <c r="AS137">
        <f t="shared" si="44"/>
        <v>0</v>
      </c>
      <c r="AT137">
        <f t="shared" si="45"/>
        <v>0</v>
      </c>
    </row>
    <row r="138" spans="1:46" x14ac:dyDescent="0.25">
      <c r="A138" s="97" t="s">
        <v>147</v>
      </c>
      <c r="B138" s="97" t="s">
        <v>148</v>
      </c>
      <c r="C138" s="36">
        <v>514</v>
      </c>
      <c r="D138" s="97" t="s">
        <v>149</v>
      </c>
      <c r="E138" s="98">
        <v>6</v>
      </c>
      <c r="F138" s="36">
        <v>1</v>
      </c>
      <c r="G138" s="36">
        <v>4</v>
      </c>
      <c r="H138" s="36">
        <v>2</v>
      </c>
      <c r="I138" s="36">
        <v>2</v>
      </c>
      <c r="J138" s="36">
        <v>2</v>
      </c>
      <c r="K138" s="36">
        <v>2</v>
      </c>
      <c r="L138" s="36">
        <v>1</v>
      </c>
      <c r="M138" s="36">
        <v>2</v>
      </c>
      <c r="N138" s="36">
        <v>3</v>
      </c>
      <c r="O138" s="36">
        <v>6</v>
      </c>
      <c r="P138" s="2">
        <v>2</v>
      </c>
      <c r="Q138" s="2" t="s">
        <v>18</v>
      </c>
      <c r="R138">
        <f t="shared" si="46"/>
        <v>0</v>
      </c>
      <c r="S138">
        <f t="shared" si="47"/>
        <v>0</v>
      </c>
      <c r="T138">
        <f t="shared" si="48"/>
        <v>1</v>
      </c>
      <c r="U138">
        <f t="shared" si="49"/>
        <v>1</v>
      </c>
      <c r="V138" s="138"/>
      <c r="W138">
        <f t="shared" si="50"/>
        <v>0</v>
      </c>
      <c r="X138">
        <f t="shared" si="51"/>
        <v>1</v>
      </c>
      <c r="Y138">
        <f t="shared" si="52"/>
        <v>0</v>
      </c>
      <c r="Z138">
        <f t="shared" si="53"/>
        <v>1</v>
      </c>
      <c r="AA138" s="138"/>
      <c r="AB138">
        <f t="shared" si="54"/>
        <v>1</v>
      </c>
      <c r="AC138">
        <f t="shared" si="55"/>
        <v>0</v>
      </c>
      <c r="AD138">
        <f t="shared" si="56"/>
        <v>0</v>
      </c>
      <c r="AE138">
        <f t="shared" si="57"/>
        <v>0</v>
      </c>
      <c r="AF138" s="138"/>
      <c r="AG138">
        <f t="shared" si="58"/>
        <v>0</v>
      </c>
      <c r="AH138">
        <f t="shared" si="59"/>
        <v>0</v>
      </c>
      <c r="AI138">
        <f t="shared" si="60"/>
        <v>1</v>
      </c>
      <c r="AJ138">
        <f t="shared" si="61"/>
        <v>0</v>
      </c>
      <c r="AK138" s="138"/>
      <c r="AL138">
        <f t="shared" si="62"/>
        <v>0</v>
      </c>
      <c r="AM138">
        <f t="shared" si="63"/>
        <v>0</v>
      </c>
      <c r="AN138">
        <f t="shared" si="64"/>
        <v>0</v>
      </c>
      <c r="AO138">
        <f t="shared" si="65"/>
        <v>0</v>
      </c>
      <c r="AP138" s="138"/>
      <c r="AS138">
        <f t="shared" si="44"/>
        <v>0</v>
      </c>
      <c r="AT138">
        <f t="shared" si="45"/>
        <v>1</v>
      </c>
    </row>
    <row r="139" spans="1:46" x14ac:dyDescent="0.25">
      <c r="A139" s="97" t="s">
        <v>150</v>
      </c>
      <c r="B139" s="97" t="s">
        <v>151</v>
      </c>
      <c r="C139" s="36">
        <v>442</v>
      </c>
      <c r="D139" s="97" t="s">
        <v>152</v>
      </c>
      <c r="E139" s="98">
        <v>6</v>
      </c>
      <c r="F139" s="36">
        <v>1</v>
      </c>
      <c r="G139" s="36">
        <v>1</v>
      </c>
      <c r="H139" s="36">
        <v>1</v>
      </c>
      <c r="I139" s="36">
        <v>1</v>
      </c>
      <c r="J139" s="36">
        <v>2</v>
      </c>
      <c r="K139" s="36">
        <v>1</v>
      </c>
      <c r="L139" s="36">
        <v>2</v>
      </c>
      <c r="M139" s="36">
        <v>1</v>
      </c>
      <c r="N139" s="36">
        <v>3</v>
      </c>
      <c r="O139" s="36">
        <v>1</v>
      </c>
      <c r="P139" s="2">
        <v>1</v>
      </c>
      <c r="Q139" s="1" t="s">
        <v>493</v>
      </c>
      <c r="R139">
        <f t="shared" si="46"/>
        <v>1</v>
      </c>
      <c r="S139">
        <f t="shared" si="47"/>
        <v>1</v>
      </c>
      <c r="T139">
        <f t="shared" si="48"/>
        <v>0</v>
      </c>
      <c r="U139">
        <f t="shared" si="49"/>
        <v>0</v>
      </c>
      <c r="V139" s="138"/>
      <c r="W139">
        <f t="shared" si="50"/>
        <v>0</v>
      </c>
      <c r="X139">
        <f t="shared" si="51"/>
        <v>1</v>
      </c>
      <c r="Y139">
        <f t="shared" si="52"/>
        <v>1</v>
      </c>
      <c r="Z139">
        <f t="shared" si="53"/>
        <v>0</v>
      </c>
      <c r="AA139" s="138"/>
      <c r="AB139">
        <f t="shared" si="54"/>
        <v>0</v>
      </c>
      <c r="AC139">
        <f t="shared" si="55"/>
        <v>1</v>
      </c>
      <c r="AD139">
        <f t="shared" si="56"/>
        <v>1</v>
      </c>
      <c r="AE139">
        <f t="shared" si="57"/>
        <v>1</v>
      </c>
      <c r="AF139" s="138"/>
      <c r="AG139">
        <f t="shared" si="58"/>
        <v>0</v>
      </c>
      <c r="AH139">
        <f t="shared" si="59"/>
        <v>0</v>
      </c>
      <c r="AI139">
        <f t="shared" si="60"/>
        <v>1</v>
      </c>
      <c r="AJ139">
        <f t="shared" si="61"/>
        <v>0</v>
      </c>
      <c r="AK139" s="138"/>
      <c r="AL139">
        <f t="shared" si="62"/>
        <v>1</v>
      </c>
      <c r="AM139">
        <f t="shared" si="63"/>
        <v>0</v>
      </c>
      <c r="AN139">
        <f t="shared" si="64"/>
        <v>0</v>
      </c>
      <c r="AO139">
        <f t="shared" si="65"/>
        <v>0</v>
      </c>
      <c r="AP139" s="138"/>
      <c r="AS139">
        <f t="shared" si="44"/>
        <v>0</v>
      </c>
      <c r="AT139">
        <f t="shared" si="45"/>
        <v>0</v>
      </c>
    </row>
    <row r="140" spans="1:46" x14ac:dyDescent="0.25">
      <c r="A140" s="97" t="s">
        <v>157</v>
      </c>
      <c r="B140" s="97" t="s">
        <v>158</v>
      </c>
      <c r="C140" s="36">
        <v>1670</v>
      </c>
      <c r="D140" s="97" t="s">
        <v>159</v>
      </c>
      <c r="E140" s="98">
        <v>6</v>
      </c>
      <c r="F140" s="36">
        <v>9</v>
      </c>
      <c r="G140" s="36">
        <v>4</v>
      </c>
      <c r="H140" s="36">
        <v>99</v>
      </c>
      <c r="I140" s="36">
        <v>2</v>
      </c>
      <c r="J140" s="36">
        <v>3</v>
      </c>
      <c r="K140" s="36">
        <v>99</v>
      </c>
      <c r="L140" s="36">
        <v>1</v>
      </c>
      <c r="M140" s="36">
        <v>99</v>
      </c>
      <c r="N140" s="36">
        <v>4</v>
      </c>
      <c r="O140" s="36">
        <v>1</v>
      </c>
      <c r="P140" s="2">
        <v>2</v>
      </c>
      <c r="Q140" s="2" t="s">
        <v>18</v>
      </c>
      <c r="R140">
        <f t="shared" si="46"/>
        <v>0</v>
      </c>
      <c r="S140">
        <f t="shared" si="47"/>
        <v>0</v>
      </c>
      <c r="T140">
        <f t="shared" si="48"/>
        <v>1</v>
      </c>
      <c r="U140">
        <f t="shared" si="49"/>
        <v>0</v>
      </c>
      <c r="V140" s="138"/>
      <c r="W140">
        <f t="shared" si="50"/>
        <v>0</v>
      </c>
      <c r="X140">
        <f t="shared" si="51"/>
        <v>0</v>
      </c>
      <c r="Y140">
        <f t="shared" si="52"/>
        <v>0</v>
      </c>
      <c r="Z140">
        <f t="shared" si="53"/>
        <v>0</v>
      </c>
      <c r="AA140" s="138"/>
      <c r="AB140">
        <f t="shared" si="54"/>
        <v>1</v>
      </c>
      <c r="AC140">
        <f t="shared" si="55"/>
        <v>0</v>
      </c>
      <c r="AD140">
        <f t="shared" si="56"/>
        <v>0</v>
      </c>
      <c r="AE140">
        <f t="shared" si="57"/>
        <v>0</v>
      </c>
      <c r="AF140" s="138"/>
      <c r="AG140">
        <f t="shared" si="58"/>
        <v>0</v>
      </c>
      <c r="AH140">
        <f t="shared" si="59"/>
        <v>0</v>
      </c>
      <c r="AI140">
        <f t="shared" si="60"/>
        <v>0</v>
      </c>
      <c r="AJ140">
        <f t="shared" si="61"/>
        <v>1</v>
      </c>
      <c r="AK140" s="138"/>
      <c r="AL140">
        <f t="shared" si="62"/>
        <v>1</v>
      </c>
      <c r="AM140">
        <f t="shared" si="63"/>
        <v>0</v>
      </c>
      <c r="AN140">
        <f t="shared" si="64"/>
        <v>0</v>
      </c>
      <c r="AO140">
        <f t="shared" si="65"/>
        <v>0</v>
      </c>
      <c r="AP140" s="138"/>
      <c r="AS140">
        <f t="shared" si="44"/>
        <v>0</v>
      </c>
      <c r="AT140">
        <f t="shared" si="45"/>
        <v>0</v>
      </c>
    </row>
    <row r="141" spans="1:46" x14ac:dyDescent="0.25">
      <c r="A141" s="97" t="s">
        <v>171</v>
      </c>
      <c r="B141" s="97" t="s">
        <v>172</v>
      </c>
      <c r="C141" s="36">
        <v>422</v>
      </c>
      <c r="D141" s="97" t="s">
        <v>173</v>
      </c>
      <c r="E141" s="98">
        <v>6</v>
      </c>
      <c r="F141" s="36">
        <v>1</v>
      </c>
      <c r="G141" s="36">
        <v>3</v>
      </c>
      <c r="H141" s="36">
        <v>1</v>
      </c>
      <c r="I141" s="36">
        <v>2</v>
      </c>
      <c r="J141" s="36">
        <v>2</v>
      </c>
      <c r="K141" s="36">
        <v>2</v>
      </c>
      <c r="L141" s="36">
        <v>2</v>
      </c>
      <c r="M141" s="36">
        <v>2</v>
      </c>
      <c r="N141" s="36">
        <v>3</v>
      </c>
      <c r="O141" s="36">
        <v>6</v>
      </c>
      <c r="P141" s="2">
        <v>1</v>
      </c>
      <c r="Q141" s="1" t="s">
        <v>500</v>
      </c>
      <c r="R141">
        <f t="shared" si="46"/>
        <v>0</v>
      </c>
      <c r="S141">
        <f t="shared" si="47"/>
        <v>1</v>
      </c>
      <c r="T141">
        <f t="shared" si="48"/>
        <v>1</v>
      </c>
      <c r="U141">
        <f t="shared" si="49"/>
        <v>0</v>
      </c>
      <c r="V141" s="138"/>
      <c r="W141">
        <f t="shared" si="50"/>
        <v>0</v>
      </c>
      <c r="X141">
        <f t="shared" si="51"/>
        <v>1</v>
      </c>
      <c r="Y141">
        <f t="shared" si="52"/>
        <v>0</v>
      </c>
      <c r="Z141">
        <f t="shared" si="53"/>
        <v>1</v>
      </c>
      <c r="AA141" s="138"/>
      <c r="AB141">
        <f t="shared" si="54"/>
        <v>0</v>
      </c>
      <c r="AC141">
        <f t="shared" si="55"/>
        <v>1</v>
      </c>
      <c r="AD141">
        <f t="shared" si="56"/>
        <v>0</v>
      </c>
      <c r="AE141">
        <f t="shared" si="57"/>
        <v>0</v>
      </c>
      <c r="AF141" s="138"/>
      <c r="AG141">
        <f t="shared" si="58"/>
        <v>0</v>
      </c>
      <c r="AH141">
        <f t="shared" si="59"/>
        <v>0</v>
      </c>
      <c r="AI141">
        <f t="shared" si="60"/>
        <v>1</v>
      </c>
      <c r="AJ141">
        <f t="shared" si="61"/>
        <v>0</v>
      </c>
      <c r="AK141" s="138"/>
      <c r="AL141">
        <f t="shared" si="62"/>
        <v>0</v>
      </c>
      <c r="AM141">
        <f t="shared" si="63"/>
        <v>0</v>
      </c>
      <c r="AN141">
        <f t="shared" si="64"/>
        <v>0</v>
      </c>
      <c r="AO141">
        <f t="shared" si="65"/>
        <v>0</v>
      </c>
      <c r="AP141" s="138"/>
      <c r="AS141">
        <f t="shared" si="44"/>
        <v>0</v>
      </c>
      <c r="AT141">
        <f t="shared" si="45"/>
        <v>1</v>
      </c>
    </row>
    <row r="142" spans="1:46" x14ac:dyDescent="0.25">
      <c r="A142" s="97" t="s">
        <v>187</v>
      </c>
      <c r="B142" s="97" t="s">
        <v>188</v>
      </c>
      <c r="C142" s="36">
        <v>973</v>
      </c>
      <c r="D142" s="97" t="s">
        <v>189</v>
      </c>
      <c r="E142" s="98">
        <v>6</v>
      </c>
      <c r="F142" s="36">
        <v>7</v>
      </c>
      <c r="G142" s="36">
        <v>3</v>
      </c>
      <c r="H142" s="36">
        <v>3</v>
      </c>
      <c r="I142" s="36">
        <v>1</v>
      </c>
      <c r="J142" s="36">
        <v>2</v>
      </c>
      <c r="K142" s="36">
        <v>2</v>
      </c>
      <c r="L142" s="36">
        <v>3</v>
      </c>
      <c r="M142" s="36">
        <v>2</v>
      </c>
      <c r="N142" s="36">
        <v>3</v>
      </c>
      <c r="O142" s="36">
        <v>6</v>
      </c>
      <c r="P142" s="2">
        <v>1</v>
      </c>
      <c r="Q142" s="1" t="s">
        <v>504</v>
      </c>
      <c r="R142">
        <f t="shared" si="46"/>
        <v>1</v>
      </c>
      <c r="S142">
        <f t="shared" si="47"/>
        <v>0</v>
      </c>
      <c r="T142">
        <f t="shared" si="48"/>
        <v>0</v>
      </c>
      <c r="U142">
        <f t="shared" si="49"/>
        <v>0</v>
      </c>
      <c r="V142" s="138"/>
      <c r="W142">
        <f t="shared" si="50"/>
        <v>0</v>
      </c>
      <c r="X142">
        <f t="shared" si="51"/>
        <v>1</v>
      </c>
      <c r="Y142">
        <f t="shared" si="52"/>
        <v>0</v>
      </c>
      <c r="Z142">
        <f t="shared" si="53"/>
        <v>1</v>
      </c>
      <c r="AA142" s="138"/>
      <c r="AB142">
        <f t="shared" si="54"/>
        <v>0</v>
      </c>
      <c r="AC142">
        <f t="shared" si="55"/>
        <v>0</v>
      </c>
      <c r="AD142">
        <f t="shared" si="56"/>
        <v>0</v>
      </c>
      <c r="AE142">
        <f t="shared" si="57"/>
        <v>0</v>
      </c>
      <c r="AF142" s="138"/>
      <c r="AG142">
        <f t="shared" si="58"/>
        <v>0</v>
      </c>
      <c r="AH142">
        <f t="shared" si="59"/>
        <v>0</v>
      </c>
      <c r="AI142">
        <f t="shared" si="60"/>
        <v>1</v>
      </c>
      <c r="AJ142">
        <f t="shared" si="61"/>
        <v>0</v>
      </c>
      <c r="AK142" s="138"/>
      <c r="AL142">
        <f t="shared" si="62"/>
        <v>0</v>
      </c>
      <c r="AM142">
        <f t="shared" si="63"/>
        <v>0</v>
      </c>
      <c r="AN142">
        <f t="shared" si="64"/>
        <v>0</v>
      </c>
      <c r="AO142">
        <f t="shared" si="65"/>
        <v>0</v>
      </c>
      <c r="AP142" s="138"/>
      <c r="AS142">
        <f t="shared" si="44"/>
        <v>0</v>
      </c>
      <c r="AT142">
        <f t="shared" si="45"/>
        <v>1</v>
      </c>
    </row>
    <row r="143" spans="1:46" x14ac:dyDescent="0.25">
      <c r="A143" s="97" t="s">
        <v>280</v>
      </c>
      <c r="B143" s="97" t="s">
        <v>281</v>
      </c>
      <c r="C143" s="36">
        <v>1006</v>
      </c>
      <c r="D143" s="97" t="s">
        <v>282</v>
      </c>
      <c r="E143" s="98">
        <v>6</v>
      </c>
      <c r="F143" s="36">
        <v>9</v>
      </c>
      <c r="G143" s="36">
        <v>3</v>
      </c>
      <c r="H143" s="36">
        <v>3</v>
      </c>
      <c r="I143" s="36">
        <v>2</v>
      </c>
      <c r="J143" s="36">
        <v>2</v>
      </c>
      <c r="K143" s="36">
        <v>2</v>
      </c>
      <c r="L143" s="36">
        <v>2</v>
      </c>
      <c r="M143" s="36">
        <v>1</v>
      </c>
      <c r="N143" s="36">
        <v>5</v>
      </c>
      <c r="O143" s="36">
        <v>1</v>
      </c>
      <c r="P143" s="2">
        <v>2</v>
      </c>
      <c r="Q143" s="2" t="s">
        <v>18</v>
      </c>
      <c r="R143">
        <f t="shared" si="46"/>
        <v>0</v>
      </c>
      <c r="S143">
        <f t="shared" si="47"/>
        <v>0</v>
      </c>
      <c r="T143">
        <f t="shared" si="48"/>
        <v>1</v>
      </c>
      <c r="U143">
        <f t="shared" si="49"/>
        <v>0</v>
      </c>
      <c r="V143" s="138"/>
      <c r="W143">
        <f t="shared" si="50"/>
        <v>0</v>
      </c>
      <c r="X143">
        <f t="shared" si="51"/>
        <v>1</v>
      </c>
      <c r="Y143">
        <f t="shared" si="52"/>
        <v>0</v>
      </c>
      <c r="Z143">
        <f t="shared" si="53"/>
        <v>1</v>
      </c>
      <c r="AA143" s="138"/>
      <c r="AB143">
        <f t="shared" si="54"/>
        <v>0</v>
      </c>
      <c r="AC143">
        <f t="shared" si="55"/>
        <v>1</v>
      </c>
      <c r="AD143">
        <f t="shared" si="56"/>
        <v>1</v>
      </c>
      <c r="AE143">
        <f t="shared" si="57"/>
        <v>1</v>
      </c>
      <c r="AF143" s="138"/>
      <c r="AG143">
        <f t="shared" si="58"/>
        <v>0</v>
      </c>
      <c r="AH143">
        <f t="shared" si="59"/>
        <v>0</v>
      </c>
      <c r="AI143">
        <f t="shared" si="60"/>
        <v>0</v>
      </c>
      <c r="AJ143">
        <f t="shared" si="61"/>
        <v>0</v>
      </c>
      <c r="AK143" s="138"/>
      <c r="AL143">
        <f t="shared" si="62"/>
        <v>1</v>
      </c>
      <c r="AM143">
        <f t="shared" si="63"/>
        <v>0</v>
      </c>
      <c r="AN143">
        <f t="shared" si="64"/>
        <v>0</v>
      </c>
      <c r="AO143">
        <f t="shared" si="65"/>
        <v>0</v>
      </c>
      <c r="AP143" s="138"/>
      <c r="AS143">
        <f t="shared" si="44"/>
        <v>0</v>
      </c>
      <c r="AT143">
        <f t="shared" si="45"/>
        <v>0</v>
      </c>
    </row>
    <row r="144" spans="1:46" x14ac:dyDescent="0.25">
      <c r="A144" s="97" t="s">
        <v>284</v>
      </c>
      <c r="B144" s="97" t="s">
        <v>285</v>
      </c>
      <c r="C144" s="36">
        <v>1194</v>
      </c>
      <c r="D144" s="97" t="s">
        <v>286</v>
      </c>
      <c r="E144" s="98">
        <v>6</v>
      </c>
      <c r="F144" s="36">
        <v>9</v>
      </c>
      <c r="G144" s="36">
        <v>2</v>
      </c>
      <c r="H144" s="36">
        <v>2</v>
      </c>
      <c r="I144" s="36">
        <v>2</v>
      </c>
      <c r="J144" s="36">
        <v>2</v>
      </c>
      <c r="K144" s="36">
        <v>2</v>
      </c>
      <c r="L144" s="36">
        <v>1</v>
      </c>
      <c r="M144" s="36">
        <v>2</v>
      </c>
      <c r="N144" s="36">
        <v>1</v>
      </c>
      <c r="O144" s="36">
        <v>99</v>
      </c>
      <c r="P144" s="2">
        <v>2</v>
      </c>
      <c r="Q144" s="2" t="s">
        <v>18</v>
      </c>
      <c r="R144">
        <f t="shared" si="46"/>
        <v>0</v>
      </c>
      <c r="S144">
        <f t="shared" si="47"/>
        <v>0</v>
      </c>
      <c r="T144">
        <f t="shared" si="48"/>
        <v>1</v>
      </c>
      <c r="U144">
        <f t="shared" si="49"/>
        <v>1</v>
      </c>
      <c r="V144" s="138"/>
      <c r="W144">
        <f t="shared" si="50"/>
        <v>0</v>
      </c>
      <c r="X144">
        <f t="shared" si="51"/>
        <v>1</v>
      </c>
      <c r="Y144">
        <f t="shared" si="52"/>
        <v>0</v>
      </c>
      <c r="Z144">
        <f t="shared" si="53"/>
        <v>1</v>
      </c>
      <c r="AA144" s="138"/>
      <c r="AB144">
        <f t="shared" si="54"/>
        <v>1</v>
      </c>
      <c r="AC144">
        <f t="shared" si="55"/>
        <v>0</v>
      </c>
      <c r="AD144">
        <f t="shared" si="56"/>
        <v>0</v>
      </c>
      <c r="AE144">
        <f t="shared" si="57"/>
        <v>0</v>
      </c>
      <c r="AF144" s="138"/>
      <c r="AG144">
        <f t="shared" si="58"/>
        <v>1</v>
      </c>
      <c r="AH144">
        <f t="shared" si="59"/>
        <v>0</v>
      </c>
      <c r="AI144">
        <f t="shared" si="60"/>
        <v>0</v>
      </c>
      <c r="AJ144">
        <f t="shared" si="61"/>
        <v>0</v>
      </c>
      <c r="AK144" s="138"/>
      <c r="AL144">
        <f t="shared" si="62"/>
        <v>0</v>
      </c>
      <c r="AM144">
        <f t="shared" si="63"/>
        <v>0</v>
      </c>
      <c r="AN144">
        <f t="shared" si="64"/>
        <v>0</v>
      </c>
      <c r="AO144">
        <f t="shared" si="65"/>
        <v>0</v>
      </c>
      <c r="AP144" s="138"/>
      <c r="AS144">
        <f t="shared" si="44"/>
        <v>0</v>
      </c>
      <c r="AT144">
        <f t="shared" si="45"/>
        <v>0</v>
      </c>
    </row>
    <row r="145" spans="1:46" x14ac:dyDescent="0.25">
      <c r="A145" s="97" t="s">
        <v>346</v>
      </c>
      <c r="B145" s="97" t="s">
        <v>347</v>
      </c>
      <c r="C145" s="36">
        <v>624</v>
      </c>
      <c r="D145" s="97" t="s">
        <v>348</v>
      </c>
      <c r="E145" s="98">
        <v>6</v>
      </c>
      <c r="F145" s="36">
        <v>11</v>
      </c>
      <c r="G145" s="36">
        <v>4</v>
      </c>
      <c r="H145" s="36">
        <v>3</v>
      </c>
      <c r="I145" s="36">
        <v>3</v>
      </c>
      <c r="J145" s="36">
        <v>2</v>
      </c>
      <c r="K145" s="36">
        <v>2</v>
      </c>
      <c r="L145" s="36">
        <v>1</v>
      </c>
      <c r="M145" s="36">
        <v>1</v>
      </c>
      <c r="N145" s="36">
        <v>4</v>
      </c>
      <c r="O145" s="36">
        <v>6</v>
      </c>
      <c r="P145" s="2">
        <v>2</v>
      </c>
      <c r="Q145" s="2" t="s">
        <v>18</v>
      </c>
      <c r="R145">
        <f t="shared" si="46"/>
        <v>0</v>
      </c>
      <c r="S145">
        <f t="shared" si="47"/>
        <v>0</v>
      </c>
      <c r="T145">
        <f t="shared" si="48"/>
        <v>0</v>
      </c>
      <c r="U145">
        <f t="shared" si="49"/>
        <v>0</v>
      </c>
      <c r="V145" s="138"/>
      <c r="W145">
        <f t="shared" si="50"/>
        <v>0</v>
      </c>
      <c r="X145">
        <f t="shared" si="51"/>
        <v>1</v>
      </c>
      <c r="Y145">
        <f t="shared" si="52"/>
        <v>0</v>
      </c>
      <c r="Z145">
        <f t="shared" si="53"/>
        <v>1</v>
      </c>
      <c r="AA145" s="138"/>
      <c r="AB145">
        <f t="shared" si="54"/>
        <v>1</v>
      </c>
      <c r="AC145">
        <f t="shared" si="55"/>
        <v>0</v>
      </c>
      <c r="AD145">
        <f t="shared" si="56"/>
        <v>1</v>
      </c>
      <c r="AE145">
        <f t="shared" si="57"/>
        <v>1</v>
      </c>
      <c r="AF145" s="138"/>
      <c r="AG145">
        <f t="shared" si="58"/>
        <v>0</v>
      </c>
      <c r="AH145">
        <f t="shared" si="59"/>
        <v>0</v>
      </c>
      <c r="AI145">
        <f t="shared" si="60"/>
        <v>0</v>
      </c>
      <c r="AJ145">
        <f t="shared" si="61"/>
        <v>1</v>
      </c>
      <c r="AK145" s="138"/>
      <c r="AL145">
        <f t="shared" si="62"/>
        <v>0</v>
      </c>
      <c r="AM145">
        <f t="shared" si="63"/>
        <v>0</v>
      </c>
      <c r="AN145">
        <f t="shared" si="64"/>
        <v>0</v>
      </c>
      <c r="AO145">
        <f t="shared" si="65"/>
        <v>0</v>
      </c>
      <c r="AP145" s="138"/>
      <c r="AS145">
        <f t="shared" si="44"/>
        <v>0</v>
      </c>
      <c r="AT145">
        <f t="shared" si="45"/>
        <v>1</v>
      </c>
    </row>
    <row r="146" spans="1:46" x14ac:dyDescent="0.25">
      <c r="A146" s="97" t="s">
        <v>369</v>
      </c>
      <c r="B146" s="97" t="s">
        <v>370</v>
      </c>
      <c r="C146" s="36">
        <v>1193</v>
      </c>
      <c r="D146" s="97" t="s">
        <v>371</v>
      </c>
      <c r="E146" s="98">
        <v>6</v>
      </c>
      <c r="F146" s="36">
        <v>2</v>
      </c>
      <c r="G146" s="36">
        <v>2</v>
      </c>
      <c r="H146" s="36">
        <v>2</v>
      </c>
      <c r="I146" s="36">
        <v>2</v>
      </c>
      <c r="J146" s="36">
        <v>2</v>
      </c>
      <c r="K146" s="36">
        <v>1</v>
      </c>
      <c r="L146" s="36">
        <v>1</v>
      </c>
      <c r="M146" s="36">
        <v>2</v>
      </c>
      <c r="N146" s="36">
        <v>4</v>
      </c>
      <c r="O146" s="36">
        <v>3</v>
      </c>
      <c r="P146" s="2">
        <v>1</v>
      </c>
      <c r="Q146" s="1" t="s">
        <v>517</v>
      </c>
      <c r="R146">
        <f t="shared" si="46"/>
        <v>0</v>
      </c>
      <c r="S146">
        <f t="shared" si="47"/>
        <v>0</v>
      </c>
      <c r="T146">
        <f t="shared" si="48"/>
        <v>1</v>
      </c>
      <c r="U146">
        <f t="shared" si="49"/>
        <v>1</v>
      </c>
      <c r="V146" s="138"/>
      <c r="W146">
        <f t="shared" si="50"/>
        <v>0</v>
      </c>
      <c r="X146">
        <f t="shared" si="51"/>
        <v>1</v>
      </c>
      <c r="Y146">
        <f t="shared" si="52"/>
        <v>1</v>
      </c>
      <c r="Z146">
        <f t="shared" si="53"/>
        <v>0</v>
      </c>
      <c r="AA146" s="138"/>
      <c r="AB146">
        <f t="shared" si="54"/>
        <v>1</v>
      </c>
      <c r="AC146">
        <f t="shared" si="55"/>
        <v>0</v>
      </c>
      <c r="AD146">
        <f t="shared" si="56"/>
        <v>0</v>
      </c>
      <c r="AE146">
        <f t="shared" si="57"/>
        <v>0</v>
      </c>
      <c r="AF146" s="138"/>
      <c r="AG146">
        <f t="shared" si="58"/>
        <v>0</v>
      </c>
      <c r="AH146">
        <f t="shared" si="59"/>
        <v>0</v>
      </c>
      <c r="AI146">
        <f t="shared" si="60"/>
        <v>0</v>
      </c>
      <c r="AJ146">
        <f t="shared" si="61"/>
        <v>1</v>
      </c>
      <c r="AK146" s="138"/>
      <c r="AL146">
        <f t="shared" si="62"/>
        <v>0</v>
      </c>
      <c r="AM146">
        <f t="shared" si="63"/>
        <v>0</v>
      </c>
      <c r="AN146">
        <f t="shared" si="64"/>
        <v>1</v>
      </c>
      <c r="AO146">
        <f t="shared" si="65"/>
        <v>0</v>
      </c>
      <c r="AP146" s="138"/>
      <c r="AS146">
        <f t="shared" si="44"/>
        <v>0</v>
      </c>
      <c r="AT146">
        <f t="shared" si="45"/>
        <v>0</v>
      </c>
    </row>
    <row r="147" spans="1:46" x14ac:dyDescent="0.25">
      <c r="A147" s="97" t="s">
        <v>372</v>
      </c>
      <c r="B147" s="97" t="s">
        <v>373</v>
      </c>
      <c r="C147" s="36">
        <v>485</v>
      </c>
      <c r="D147" s="97" t="s">
        <v>374</v>
      </c>
      <c r="E147" s="98">
        <v>6</v>
      </c>
      <c r="F147" s="36">
        <v>1</v>
      </c>
      <c r="G147" s="36">
        <v>3</v>
      </c>
      <c r="H147" s="36">
        <v>1</v>
      </c>
      <c r="I147" s="36">
        <v>3</v>
      </c>
      <c r="J147" s="36">
        <v>2</v>
      </c>
      <c r="K147" s="36">
        <v>2</v>
      </c>
      <c r="L147" s="36">
        <v>2</v>
      </c>
      <c r="M147" s="36">
        <v>2</v>
      </c>
      <c r="N147" s="36">
        <v>6</v>
      </c>
      <c r="O147" s="36">
        <v>6</v>
      </c>
      <c r="P147" s="2">
        <v>2</v>
      </c>
      <c r="Q147" s="2" t="s">
        <v>18</v>
      </c>
      <c r="R147">
        <f t="shared" si="46"/>
        <v>0</v>
      </c>
      <c r="S147">
        <f t="shared" si="47"/>
        <v>1</v>
      </c>
      <c r="T147">
        <f t="shared" si="48"/>
        <v>0</v>
      </c>
      <c r="U147">
        <f t="shared" si="49"/>
        <v>0</v>
      </c>
      <c r="V147" s="138"/>
      <c r="W147">
        <f t="shared" si="50"/>
        <v>0</v>
      </c>
      <c r="X147">
        <f t="shared" si="51"/>
        <v>1</v>
      </c>
      <c r="Y147">
        <f t="shared" si="52"/>
        <v>0</v>
      </c>
      <c r="Z147">
        <f t="shared" si="53"/>
        <v>1</v>
      </c>
      <c r="AA147" s="138"/>
      <c r="AB147">
        <f t="shared" si="54"/>
        <v>0</v>
      </c>
      <c r="AC147">
        <f t="shared" si="55"/>
        <v>1</v>
      </c>
      <c r="AD147">
        <f t="shared" si="56"/>
        <v>0</v>
      </c>
      <c r="AE147">
        <f t="shared" si="57"/>
        <v>0</v>
      </c>
      <c r="AF147" s="138"/>
      <c r="AG147">
        <f t="shared" si="58"/>
        <v>0</v>
      </c>
      <c r="AH147">
        <f t="shared" si="59"/>
        <v>0</v>
      </c>
      <c r="AI147">
        <f t="shared" si="60"/>
        <v>0</v>
      </c>
      <c r="AJ147">
        <f t="shared" si="61"/>
        <v>0</v>
      </c>
      <c r="AK147" s="138"/>
      <c r="AL147">
        <f t="shared" si="62"/>
        <v>0</v>
      </c>
      <c r="AM147">
        <f t="shared" si="63"/>
        <v>0</v>
      </c>
      <c r="AN147">
        <f t="shared" si="64"/>
        <v>0</v>
      </c>
      <c r="AO147">
        <f t="shared" si="65"/>
        <v>0</v>
      </c>
      <c r="AP147" s="138"/>
      <c r="AS147">
        <f t="shared" si="44"/>
        <v>0</v>
      </c>
      <c r="AT147">
        <f t="shared" si="45"/>
        <v>1</v>
      </c>
    </row>
    <row r="148" spans="1:46" x14ac:dyDescent="0.25">
      <c r="A148" s="97" t="s">
        <v>375</v>
      </c>
      <c r="B148" s="97" t="s">
        <v>376</v>
      </c>
      <c r="C148" s="36">
        <v>799</v>
      </c>
      <c r="D148" s="97" t="s">
        <v>377</v>
      </c>
      <c r="E148" s="98">
        <v>6</v>
      </c>
      <c r="F148" s="36">
        <v>9</v>
      </c>
      <c r="G148" s="36">
        <v>3</v>
      </c>
      <c r="H148" s="36">
        <v>1</v>
      </c>
      <c r="I148" s="36">
        <v>3</v>
      </c>
      <c r="J148" s="36">
        <v>3</v>
      </c>
      <c r="K148" s="36">
        <v>1</v>
      </c>
      <c r="L148" s="36">
        <v>1</v>
      </c>
      <c r="M148" s="36">
        <v>2</v>
      </c>
      <c r="N148" s="36">
        <v>3</v>
      </c>
      <c r="O148" s="36">
        <v>4</v>
      </c>
      <c r="P148" s="2">
        <v>2</v>
      </c>
      <c r="Q148" s="2" t="s">
        <v>18</v>
      </c>
      <c r="R148">
        <f t="shared" si="46"/>
        <v>0</v>
      </c>
      <c r="S148">
        <f t="shared" si="47"/>
        <v>1</v>
      </c>
      <c r="T148">
        <f t="shared" si="48"/>
        <v>0</v>
      </c>
      <c r="U148">
        <f t="shared" si="49"/>
        <v>0</v>
      </c>
      <c r="V148" s="138"/>
      <c r="W148">
        <f t="shared" si="50"/>
        <v>0</v>
      </c>
      <c r="X148">
        <f t="shared" si="51"/>
        <v>0</v>
      </c>
      <c r="Y148">
        <f t="shared" si="52"/>
        <v>1</v>
      </c>
      <c r="Z148">
        <f t="shared" si="53"/>
        <v>0</v>
      </c>
      <c r="AA148" s="138"/>
      <c r="AB148">
        <f t="shared" si="54"/>
        <v>1</v>
      </c>
      <c r="AC148">
        <f t="shared" si="55"/>
        <v>0</v>
      </c>
      <c r="AD148">
        <f t="shared" si="56"/>
        <v>0</v>
      </c>
      <c r="AE148">
        <f t="shared" si="57"/>
        <v>0</v>
      </c>
      <c r="AF148" s="138"/>
      <c r="AG148">
        <f t="shared" si="58"/>
        <v>0</v>
      </c>
      <c r="AH148">
        <f t="shared" si="59"/>
        <v>0</v>
      </c>
      <c r="AI148">
        <f t="shared" si="60"/>
        <v>1</v>
      </c>
      <c r="AJ148">
        <f t="shared" si="61"/>
        <v>0</v>
      </c>
      <c r="AK148" s="138"/>
      <c r="AL148">
        <f t="shared" si="62"/>
        <v>0</v>
      </c>
      <c r="AM148">
        <f t="shared" si="63"/>
        <v>0</v>
      </c>
      <c r="AN148">
        <f t="shared" si="64"/>
        <v>0</v>
      </c>
      <c r="AO148">
        <f t="shared" si="65"/>
        <v>1</v>
      </c>
      <c r="AP148" s="138"/>
      <c r="AS148">
        <f t="shared" si="44"/>
        <v>0</v>
      </c>
      <c r="AT148">
        <f t="shared" si="45"/>
        <v>0</v>
      </c>
    </row>
    <row r="149" spans="1:46" x14ac:dyDescent="0.25">
      <c r="A149" s="97" t="s">
        <v>390</v>
      </c>
      <c r="B149" s="97" t="s">
        <v>391</v>
      </c>
      <c r="C149" s="36">
        <v>461</v>
      </c>
      <c r="D149" s="97" t="s">
        <v>392</v>
      </c>
      <c r="E149" s="98">
        <v>6</v>
      </c>
      <c r="F149" s="36">
        <v>4</v>
      </c>
      <c r="G149" s="36">
        <v>3</v>
      </c>
      <c r="H149" s="36">
        <v>3</v>
      </c>
      <c r="I149" s="36">
        <v>1</v>
      </c>
      <c r="J149" s="36">
        <v>2</v>
      </c>
      <c r="K149" s="36">
        <v>2</v>
      </c>
      <c r="L149" s="36">
        <v>1</v>
      </c>
      <c r="M149" s="36">
        <v>2</v>
      </c>
      <c r="N149" s="36">
        <v>3</v>
      </c>
      <c r="O149" s="36">
        <v>6</v>
      </c>
      <c r="P149" s="2">
        <v>1</v>
      </c>
      <c r="Q149" s="1" t="s">
        <v>527</v>
      </c>
      <c r="R149">
        <f t="shared" si="46"/>
        <v>1</v>
      </c>
      <c r="S149">
        <f t="shared" si="47"/>
        <v>0</v>
      </c>
      <c r="T149">
        <f t="shared" si="48"/>
        <v>0</v>
      </c>
      <c r="U149">
        <f t="shared" si="49"/>
        <v>0</v>
      </c>
      <c r="V149" s="138"/>
      <c r="W149">
        <f t="shared" si="50"/>
        <v>0</v>
      </c>
      <c r="X149">
        <f t="shared" si="51"/>
        <v>1</v>
      </c>
      <c r="Y149">
        <f t="shared" si="52"/>
        <v>0</v>
      </c>
      <c r="Z149">
        <f t="shared" si="53"/>
        <v>1</v>
      </c>
      <c r="AA149" s="138"/>
      <c r="AB149">
        <f t="shared" si="54"/>
        <v>1</v>
      </c>
      <c r="AC149">
        <f t="shared" si="55"/>
        <v>0</v>
      </c>
      <c r="AD149">
        <f t="shared" si="56"/>
        <v>0</v>
      </c>
      <c r="AE149">
        <f t="shared" si="57"/>
        <v>0</v>
      </c>
      <c r="AF149" s="138"/>
      <c r="AG149">
        <f t="shared" si="58"/>
        <v>0</v>
      </c>
      <c r="AH149">
        <f t="shared" si="59"/>
        <v>0</v>
      </c>
      <c r="AI149">
        <f t="shared" si="60"/>
        <v>1</v>
      </c>
      <c r="AJ149">
        <f t="shared" si="61"/>
        <v>0</v>
      </c>
      <c r="AK149" s="138"/>
      <c r="AL149">
        <f t="shared" si="62"/>
        <v>0</v>
      </c>
      <c r="AM149">
        <f t="shared" si="63"/>
        <v>0</v>
      </c>
      <c r="AN149">
        <f t="shared" si="64"/>
        <v>0</v>
      </c>
      <c r="AO149">
        <f t="shared" si="65"/>
        <v>0</v>
      </c>
      <c r="AP149" s="138"/>
      <c r="AS149">
        <f t="shared" si="44"/>
        <v>0</v>
      </c>
      <c r="AT149">
        <f t="shared" si="45"/>
        <v>1</v>
      </c>
    </row>
    <row r="150" spans="1:46" x14ac:dyDescent="0.25">
      <c r="A150" s="97" t="s">
        <v>434</v>
      </c>
      <c r="B150" s="97" t="s">
        <v>435</v>
      </c>
      <c r="C150" s="36">
        <v>634</v>
      </c>
      <c r="D150" s="97" t="s">
        <v>436</v>
      </c>
      <c r="E150" s="98">
        <v>6</v>
      </c>
      <c r="F150" s="36">
        <v>12</v>
      </c>
      <c r="G150" s="36">
        <v>3</v>
      </c>
      <c r="H150" s="36">
        <v>3</v>
      </c>
      <c r="I150" s="36">
        <v>2</v>
      </c>
      <c r="J150" s="36">
        <v>3</v>
      </c>
      <c r="K150" s="36">
        <v>3</v>
      </c>
      <c r="L150" s="36">
        <v>1</v>
      </c>
      <c r="M150" s="36">
        <v>1</v>
      </c>
      <c r="N150" s="36">
        <v>5</v>
      </c>
      <c r="O150" s="36">
        <v>3</v>
      </c>
      <c r="P150" s="2">
        <v>1</v>
      </c>
      <c r="Q150" s="1" t="s">
        <v>531</v>
      </c>
      <c r="R150">
        <f t="shared" si="46"/>
        <v>0</v>
      </c>
      <c r="S150">
        <f t="shared" si="47"/>
        <v>0</v>
      </c>
      <c r="T150">
        <f t="shared" si="48"/>
        <v>1</v>
      </c>
      <c r="U150">
        <f t="shared" si="49"/>
        <v>0</v>
      </c>
      <c r="V150" s="138"/>
      <c r="W150">
        <f t="shared" si="50"/>
        <v>0</v>
      </c>
      <c r="X150">
        <f t="shared" si="51"/>
        <v>0</v>
      </c>
      <c r="Y150">
        <f t="shared" si="52"/>
        <v>0</v>
      </c>
      <c r="Z150">
        <f t="shared" si="53"/>
        <v>0</v>
      </c>
      <c r="AA150" s="138"/>
      <c r="AB150">
        <f t="shared" si="54"/>
        <v>1</v>
      </c>
      <c r="AC150">
        <f t="shared" si="55"/>
        <v>0</v>
      </c>
      <c r="AD150">
        <f t="shared" si="56"/>
        <v>1</v>
      </c>
      <c r="AE150">
        <f t="shared" si="57"/>
        <v>1</v>
      </c>
      <c r="AF150" s="138"/>
      <c r="AG150">
        <f t="shared" si="58"/>
        <v>0</v>
      </c>
      <c r="AH150">
        <f t="shared" si="59"/>
        <v>0</v>
      </c>
      <c r="AI150">
        <f t="shared" si="60"/>
        <v>0</v>
      </c>
      <c r="AJ150">
        <f t="shared" si="61"/>
        <v>0</v>
      </c>
      <c r="AK150" s="138"/>
      <c r="AL150">
        <f t="shared" si="62"/>
        <v>0</v>
      </c>
      <c r="AM150">
        <f t="shared" si="63"/>
        <v>0</v>
      </c>
      <c r="AN150">
        <f t="shared" si="64"/>
        <v>1</v>
      </c>
      <c r="AO150">
        <f t="shared" si="65"/>
        <v>0</v>
      </c>
      <c r="AP150" s="138"/>
      <c r="AS150">
        <f t="shared" si="44"/>
        <v>0</v>
      </c>
      <c r="AT150">
        <f t="shared" si="45"/>
        <v>0</v>
      </c>
    </row>
    <row r="151" spans="1:46" x14ac:dyDescent="0.25">
      <c r="A151" s="97" t="s">
        <v>437</v>
      </c>
      <c r="B151" s="97" t="s">
        <v>438</v>
      </c>
      <c r="C151" s="36">
        <v>1066</v>
      </c>
      <c r="D151" s="97" t="s">
        <v>439</v>
      </c>
      <c r="E151" s="98">
        <v>6</v>
      </c>
      <c r="F151" s="36">
        <v>1</v>
      </c>
      <c r="G151" s="36">
        <v>3</v>
      </c>
      <c r="H151" s="36">
        <v>2</v>
      </c>
      <c r="I151" s="36">
        <v>2</v>
      </c>
      <c r="J151" s="36">
        <v>1</v>
      </c>
      <c r="K151" s="36">
        <v>2</v>
      </c>
      <c r="L151" s="36">
        <v>2</v>
      </c>
      <c r="M151" s="36">
        <v>3</v>
      </c>
      <c r="N151" s="36">
        <v>3</v>
      </c>
      <c r="O151" s="36">
        <v>1</v>
      </c>
      <c r="P151" s="2">
        <v>2</v>
      </c>
      <c r="Q151" s="2" t="s">
        <v>18</v>
      </c>
      <c r="R151">
        <f t="shared" si="46"/>
        <v>0</v>
      </c>
      <c r="S151">
        <f t="shared" si="47"/>
        <v>0</v>
      </c>
      <c r="T151">
        <f t="shared" si="48"/>
        <v>1</v>
      </c>
      <c r="U151">
        <f t="shared" si="49"/>
        <v>1</v>
      </c>
      <c r="V151" s="138"/>
      <c r="W151">
        <f t="shared" si="50"/>
        <v>1</v>
      </c>
      <c r="X151">
        <f t="shared" si="51"/>
        <v>0</v>
      </c>
      <c r="Y151">
        <f t="shared" si="52"/>
        <v>0</v>
      </c>
      <c r="Z151">
        <f t="shared" si="53"/>
        <v>1</v>
      </c>
      <c r="AA151" s="138"/>
      <c r="AB151">
        <f t="shared" si="54"/>
        <v>0</v>
      </c>
      <c r="AC151">
        <f t="shared" si="55"/>
        <v>1</v>
      </c>
      <c r="AD151">
        <f t="shared" si="56"/>
        <v>0</v>
      </c>
      <c r="AE151">
        <f t="shared" si="57"/>
        <v>0</v>
      </c>
      <c r="AF151" s="138"/>
      <c r="AG151">
        <f t="shared" si="58"/>
        <v>0</v>
      </c>
      <c r="AH151">
        <f t="shared" si="59"/>
        <v>0</v>
      </c>
      <c r="AI151">
        <f t="shared" si="60"/>
        <v>1</v>
      </c>
      <c r="AJ151">
        <f t="shared" si="61"/>
        <v>0</v>
      </c>
      <c r="AK151" s="138"/>
      <c r="AL151">
        <f t="shared" si="62"/>
        <v>1</v>
      </c>
      <c r="AM151">
        <f t="shared" si="63"/>
        <v>0</v>
      </c>
      <c r="AN151">
        <f t="shared" si="64"/>
        <v>0</v>
      </c>
      <c r="AO151">
        <f t="shared" si="65"/>
        <v>0</v>
      </c>
      <c r="AP151" s="138"/>
      <c r="AS151">
        <f t="shared" si="44"/>
        <v>0</v>
      </c>
      <c r="AT151">
        <f t="shared" si="45"/>
        <v>0</v>
      </c>
    </row>
    <row r="152" spans="1:46" x14ac:dyDescent="0.25">
      <c r="A152" s="97" t="s">
        <v>569</v>
      </c>
      <c r="B152" s="97" t="s">
        <v>570</v>
      </c>
      <c r="C152" s="36">
        <v>845</v>
      </c>
      <c r="D152" s="97" t="s">
        <v>571</v>
      </c>
      <c r="E152" s="98">
        <v>6</v>
      </c>
      <c r="F152" s="36">
        <v>8</v>
      </c>
      <c r="G152" s="36">
        <v>4</v>
      </c>
      <c r="H152" s="36">
        <v>2</v>
      </c>
      <c r="I152" s="36">
        <v>1</v>
      </c>
      <c r="J152" s="36">
        <v>1</v>
      </c>
      <c r="K152" s="36">
        <v>1</v>
      </c>
      <c r="L152" s="36">
        <v>1</v>
      </c>
      <c r="M152" s="36">
        <v>2</v>
      </c>
      <c r="N152" s="36">
        <v>4</v>
      </c>
      <c r="O152" s="36">
        <v>4</v>
      </c>
      <c r="P152" s="2">
        <v>1</v>
      </c>
      <c r="Q152" s="1" t="s">
        <v>538</v>
      </c>
      <c r="R152">
        <f t="shared" si="46"/>
        <v>1</v>
      </c>
      <c r="S152">
        <f t="shared" si="47"/>
        <v>0</v>
      </c>
      <c r="T152">
        <f t="shared" si="48"/>
        <v>0</v>
      </c>
      <c r="U152">
        <f t="shared" si="49"/>
        <v>1</v>
      </c>
      <c r="V152" s="138"/>
      <c r="W152">
        <f t="shared" si="50"/>
        <v>1</v>
      </c>
      <c r="X152">
        <f t="shared" si="51"/>
        <v>0</v>
      </c>
      <c r="Y152">
        <f t="shared" si="52"/>
        <v>1</v>
      </c>
      <c r="Z152">
        <f t="shared" si="53"/>
        <v>0</v>
      </c>
      <c r="AA152" s="138"/>
      <c r="AB152">
        <f t="shared" si="54"/>
        <v>1</v>
      </c>
      <c r="AC152">
        <f t="shared" si="55"/>
        <v>0</v>
      </c>
      <c r="AD152">
        <f t="shared" si="56"/>
        <v>0</v>
      </c>
      <c r="AE152">
        <f t="shared" si="57"/>
        <v>0</v>
      </c>
      <c r="AF152" s="138"/>
      <c r="AG152">
        <f t="shared" si="58"/>
        <v>0</v>
      </c>
      <c r="AH152">
        <f t="shared" si="59"/>
        <v>0</v>
      </c>
      <c r="AI152">
        <f t="shared" si="60"/>
        <v>0</v>
      </c>
      <c r="AJ152">
        <f t="shared" si="61"/>
        <v>1</v>
      </c>
      <c r="AK152" s="138"/>
      <c r="AL152">
        <f t="shared" si="62"/>
        <v>0</v>
      </c>
      <c r="AM152">
        <f t="shared" si="63"/>
        <v>0</v>
      </c>
      <c r="AN152">
        <f t="shared" si="64"/>
        <v>0</v>
      </c>
      <c r="AO152">
        <f t="shared" si="65"/>
        <v>1</v>
      </c>
      <c r="AP152" s="138"/>
      <c r="AS152">
        <f t="shared" si="44"/>
        <v>0</v>
      </c>
      <c r="AT152">
        <f t="shared" si="45"/>
        <v>0</v>
      </c>
    </row>
    <row r="153" spans="1:46" x14ac:dyDescent="0.25">
      <c r="A153" s="97" t="s">
        <v>624</v>
      </c>
      <c r="B153" s="97" t="s">
        <v>625</v>
      </c>
      <c r="C153" s="36">
        <v>369</v>
      </c>
      <c r="D153" s="97" t="s">
        <v>626</v>
      </c>
      <c r="E153" s="98">
        <v>6</v>
      </c>
      <c r="F153" s="36">
        <v>6</v>
      </c>
      <c r="G153" s="36">
        <v>4</v>
      </c>
      <c r="H153" s="36">
        <v>3</v>
      </c>
      <c r="I153" s="36">
        <v>2</v>
      </c>
      <c r="J153" s="36">
        <v>2</v>
      </c>
      <c r="K153" s="36">
        <v>2</v>
      </c>
      <c r="L153" s="36">
        <v>3</v>
      </c>
      <c r="M153" s="36">
        <v>1</v>
      </c>
      <c r="N153" s="36">
        <v>3</v>
      </c>
      <c r="O153" s="36">
        <v>6</v>
      </c>
      <c r="P153" s="2">
        <v>2</v>
      </c>
      <c r="Q153" s="2" t="s">
        <v>18</v>
      </c>
      <c r="R153">
        <f t="shared" si="46"/>
        <v>0</v>
      </c>
      <c r="S153">
        <f t="shared" si="47"/>
        <v>0</v>
      </c>
      <c r="T153">
        <f t="shared" si="48"/>
        <v>1</v>
      </c>
      <c r="U153">
        <f t="shared" si="49"/>
        <v>0</v>
      </c>
      <c r="V153" s="138"/>
      <c r="W153">
        <f t="shared" si="50"/>
        <v>0</v>
      </c>
      <c r="X153">
        <f t="shared" si="51"/>
        <v>1</v>
      </c>
      <c r="Y153">
        <f t="shared" si="52"/>
        <v>0</v>
      </c>
      <c r="Z153">
        <f t="shared" si="53"/>
        <v>1</v>
      </c>
      <c r="AA153" s="138"/>
      <c r="AB153">
        <f t="shared" si="54"/>
        <v>0</v>
      </c>
      <c r="AC153">
        <f t="shared" si="55"/>
        <v>0</v>
      </c>
      <c r="AD153">
        <f t="shared" si="56"/>
        <v>1</v>
      </c>
      <c r="AE153">
        <f t="shared" si="57"/>
        <v>1</v>
      </c>
      <c r="AF153" s="138"/>
      <c r="AG153">
        <f t="shared" si="58"/>
        <v>0</v>
      </c>
      <c r="AH153">
        <f t="shared" si="59"/>
        <v>0</v>
      </c>
      <c r="AI153">
        <f t="shared" si="60"/>
        <v>1</v>
      </c>
      <c r="AJ153">
        <f t="shared" si="61"/>
        <v>0</v>
      </c>
      <c r="AK153" s="138"/>
      <c r="AL153">
        <f t="shared" si="62"/>
        <v>0</v>
      </c>
      <c r="AM153">
        <f t="shared" si="63"/>
        <v>0</v>
      </c>
      <c r="AN153">
        <f t="shared" si="64"/>
        <v>0</v>
      </c>
      <c r="AO153">
        <f t="shared" si="65"/>
        <v>0</v>
      </c>
      <c r="AP153" s="138"/>
      <c r="AS153">
        <f t="shared" si="44"/>
        <v>0</v>
      </c>
      <c r="AT153">
        <f t="shared" si="45"/>
        <v>1</v>
      </c>
    </row>
    <row r="154" spans="1:46" x14ac:dyDescent="0.25">
      <c r="A154" s="97" t="s">
        <v>746</v>
      </c>
      <c r="B154" s="97" t="s">
        <v>747</v>
      </c>
      <c r="C154" s="36">
        <v>352</v>
      </c>
      <c r="D154" s="97" t="s">
        <v>748</v>
      </c>
      <c r="E154" s="98">
        <v>6</v>
      </c>
      <c r="F154" s="36">
        <v>8</v>
      </c>
      <c r="G154" s="36">
        <v>3</v>
      </c>
      <c r="H154" s="36">
        <v>2</v>
      </c>
      <c r="I154" s="36">
        <v>1</v>
      </c>
      <c r="J154" s="36">
        <v>1</v>
      </c>
      <c r="K154" s="36">
        <v>2</v>
      </c>
      <c r="L154" s="36">
        <v>1</v>
      </c>
      <c r="M154" s="36">
        <v>2</v>
      </c>
      <c r="N154" s="36">
        <v>3</v>
      </c>
      <c r="O154" s="36">
        <v>6</v>
      </c>
      <c r="P154" s="2">
        <v>2</v>
      </c>
      <c r="Q154" s="2" t="s">
        <v>18</v>
      </c>
      <c r="R154">
        <f t="shared" si="46"/>
        <v>1</v>
      </c>
      <c r="S154">
        <f t="shared" si="47"/>
        <v>0</v>
      </c>
      <c r="T154">
        <f t="shared" si="48"/>
        <v>0</v>
      </c>
      <c r="U154">
        <f t="shared" si="49"/>
        <v>1</v>
      </c>
      <c r="V154" s="138"/>
      <c r="W154">
        <f t="shared" si="50"/>
        <v>1</v>
      </c>
      <c r="X154">
        <f t="shared" si="51"/>
        <v>0</v>
      </c>
      <c r="Y154">
        <f t="shared" si="52"/>
        <v>0</v>
      </c>
      <c r="Z154">
        <f t="shared" si="53"/>
        <v>1</v>
      </c>
      <c r="AA154" s="138"/>
      <c r="AB154">
        <f t="shared" si="54"/>
        <v>1</v>
      </c>
      <c r="AC154">
        <f t="shared" si="55"/>
        <v>0</v>
      </c>
      <c r="AD154">
        <f t="shared" si="56"/>
        <v>0</v>
      </c>
      <c r="AE154">
        <f t="shared" si="57"/>
        <v>0</v>
      </c>
      <c r="AF154" s="138"/>
      <c r="AG154">
        <f t="shared" si="58"/>
        <v>0</v>
      </c>
      <c r="AH154">
        <f t="shared" si="59"/>
        <v>0</v>
      </c>
      <c r="AI154">
        <f t="shared" si="60"/>
        <v>1</v>
      </c>
      <c r="AJ154">
        <f t="shared" si="61"/>
        <v>0</v>
      </c>
      <c r="AK154" s="138"/>
      <c r="AL154">
        <f t="shared" si="62"/>
        <v>0</v>
      </c>
      <c r="AM154">
        <f t="shared" si="63"/>
        <v>0</v>
      </c>
      <c r="AN154">
        <f t="shared" si="64"/>
        <v>0</v>
      </c>
      <c r="AO154">
        <f t="shared" si="65"/>
        <v>0</v>
      </c>
      <c r="AP154" s="138"/>
      <c r="AS154">
        <f t="shared" si="44"/>
        <v>0</v>
      </c>
      <c r="AT154">
        <f t="shared" si="45"/>
        <v>1</v>
      </c>
    </row>
    <row r="155" spans="1:46" x14ac:dyDescent="0.25">
      <c r="A155" s="97" t="s">
        <v>759</v>
      </c>
      <c r="B155" s="97" t="s">
        <v>760</v>
      </c>
      <c r="C155" s="36">
        <v>566</v>
      </c>
      <c r="D155" s="97" t="s">
        <v>761</v>
      </c>
      <c r="E155" s="98">
        <v>6</v>
      </c>
      <c r="F155" s="36">
        <v>8</v>
      </c>
      <c r="G155" s="36">
        <v>4</v>
      </c>
      <c r="H155" s="36">
        <v>1</v>
      </c>
      <c r="I155" s="36">
        <v>1</v>
      </c>
      <c r="J155" s="36">
        <v>2</v>
      </c>
      <c r="K155" s="36">
        <v>2</v>
      </c>
      <c r="L155" s="36">
        <v>2</v>
      </c>
      <c r="M155" s="36">
        <v>2</v>
      </c>
      <c r="N155" s="36">
        <v>4</v>
      </c>
      <c r="O155" s="36">
        <v>6</v>
      </c>
      <c r="P155" s="2">
        <v>2</v>
      </c>
      <c r="Q155" s="2" t="s">
        <v>18</v>
      </c>
      <c r="R155">
        <f t="shared" si="46"/>
        <v>1</v>
      </c>
      <c r="S155">
        <f t="shared" si="47"/>
        <v>1</v>
      </c>
      <c r="T155">
        <f t="shared" si="48"/>
        <v>0</v>
      </c>
      <c r="U155">
        <f t="shared" si="49"/>
        <v>0</v>
      </c>
      <c r="V155" s="138"/>
      <c r="W155">
        <f t="shared" si="50"/>
        <v>0</v>
      </c>
      <c r="X155">
        <f t="shared" si="51"/>
        <v>1</v>
      </c>
      <c r="Y155">
        <f t="shared" si="52"/>
        <v>0</v>
      </c>
      <c r="Z155">
        <f t="shared" si="53"/>
        <v>1</v>
      </c>
      <c r="AA155" s="138"/>
      <c r="AB155">
        <f t="shared" si="54"/>
        <v>0</v>
      </c>
      <c r="AC155">
        <f t="shared" si="55"/>
        <v>1</v>
      </c>
      <c r="AD155">
        <f t="shared" si="56"/>
        <v>0</v>
      </c>
      <c r="AE155">
        <f t="shared" si="57"/>
        <v>0</v>
      </c>
      <c r="AF155" s="138"/>
      <c r="AG155">
        <f t="shared" si="58"/>
        <v>0</v>
      </c>
      <c r="AH155">
        <f t="shared" si="59"/>
        <v>0</v>
      </c>
      <c r="AI155">
        <f t="shared" si="60"/>
        <v>0</v>
      </c>
      <c r="AJ155">
        <f t="shared" si="61"/>
        <v>1</v>
      </c>
      <c r="AK155" s="138"/>
      <c r="AL155">
        <f t="shared" si="62"/>
        <v>0</v>
      </c>
      <c r="AM155">
        <f t="shared" si="63"/>
        <v>0</v>
      </c>
      <c r="AN155">
        <f t="shared" si="64"/>
        <v>0</v>
      </c>
      <c r="AO155">
        <f t="shared" si="65"/>
        <v>0</v>
      </c>
      <c r="AP155" s="138"/>
      <c r="AS155">
        <f t="shared" si="44"/>
        <v>0</v>
      </c>
      <c r="AT155">
        <f t="shared" si="45"/>
        <v>1</v>
      </c>
    </row>
    <row r="156" spans="1:46" x14ac:dyDescent="0.25">
      <c r="A156" s="97" t="s">
        <v>810</v>
      </c>
      <c r="B156" s="97" t="s">
        <v>811</v>
      </c>
      <c r="C156" s="36">
        <v>407</v>
      </c>
      <c r="D156" s="97" t="s">
        <v>812</v>
      </c>
      <c r="E156" s="98">
        <v>6</v>
      </c>
      <c r="F156" s="36">
        <v>12</v>
      </c>
      <c r="G156" s="36">
        <v>3</v>
      </c>
      <c r="H156" s="36">
        <v>2</v>
      </c>
      <c r="I156" s="36">
        <v>2</v>
      </c>
      <c r="J156" s="36">
        <v>2</v>
      </c>
      <c r="K156" s="36">
        <v>2</v>
      </c>
      <c r="L156" s="36">
        <v>1</v>
      </c>
      <c r="M156" s="36">
        <v>2</v>
      </c>
      <c r="N156" s="36">
        <v>2</v>
      </c>
      <c r="O156" s="36">
        <v>5</v>
      </c>
      <c r="P156" s="2">
        <v>2</v>
      </c>
      <c r="Q156" s="2" t="s">
        <v>18</v>
      </c>
      <c r="R156">
        <f t="shared" si="46"/>
        <v>0</v>
      </c>
      <c r="S156">
        <f t="shared" si="47"/>
        <v>0</v>
      </c>
      <c r="T156">
        <f t="shared" si="48"/>
        <v>1</v>
      </c>
      <c r="U156">
        <f t="shared" si="49"/>
        <v>1</v>
      </c>
      <c r="V156" s="138"/>
      <c r="W156">
        <f t="shared" si="50"/>
        <v>0</v>
      </c>
      <c r="X156">
        <f t="shared" si="51"/>
        <v>1</v>
      </c>
      <c r="Y156">
        <f t="shared" si="52"/>
        <v>0</v>
      </c>
      <c r="Z156">
        <f t="shared" si="53"/>
        <v>1</v>
      </c>
      <c r="AA156" s="138"/>
      <c r="AB156">
        <f t="shared" si="54"/>
        <v>1</v>
      </c>
      <c r="AC156">
        <f t="shared" si="55"/>
        <v>0</v>
      </c>
      <c r="AD156">
        <f t="shared" si="56"/>
        <v>0</v>
      </c>
      <c r="AE156">
        <f t="shared" si="57"/>
        <v>0</v>
      </c>
      <c r="AF156" s="138"/>
      <c r="AG156">
        <f t="shared" si="58"/>
        <v>0</v>
      </c>
      <c r="AH156">
        <f t="shared" si="59"/>
        <v>1</v>
      </c>
      <c r="AI156">
        <f t="shared" si="60"/>
        <v>0</v>
      </c>
      <c r="AJ156">
        <f t="shared" si="61"/>
        <v>0</v>
      </c>
      <c r="AK156" s="138"/>
      <c r="AL156">
        <f t="shared" si="62"/>
        <v>0</v>
      </c>
      <c r="AM156">
        <f t="shared" si="63"/>
        <v>0</v>
      </c>
      <c r="AN156">
        <f t="shared" si="64"/>
        <v>0</v>
      </c>
      <c r="AO156">
        <f t="shared" si="65"/>
        <v>0</v>
      </c>
      <c r="AP156" s="138"/>
      <c r="AS156">
        <f t="shared" si="44"/>
        <v>1</v>
      </c>
      <c r="AT156">
        <f t="shared" si="45"/>
        <v>0</v>
      </c>
    </row>
    <row r="157" spans="1:46" x14ac:dyDescent="0.25">
      <c r="A157" s="97" t="s">
        <v>32</v>
      </c>
      <c r="B157" s="97" t="s">
        <v>33</v>
      </c>
      <c r="C157" s="36">
        <v>1144</v>
      </c>
      <c r="D157" s="97" t="s">
        <v>34</v>
      </c>
      <c r="E157" s="98">
        <v>7</v>
      </c>
      <c r="F157" s="36">
        <v>1</v>
      </c>
      <c r="G157" s="36">
        <v>2</v>
      </c>
      <c r="H157" s="36">
        <v>3</v>
      </c>
      <c r="I157" s="36">
        <v>2</v>
      </c>
      <c r="J157" s="36">
        <v>3</v>
      </c>
      <c r="K157" s="36">
        <v>2</v>
      </c>
      <c r="L157" s="36">
        <v>1</v>
      </c>
      <c r="M157" s="36">
        <v>1</v>
      </c>
      <c r="N157" s="36">
        <v>1</v>
      </c>
      <c r="O157" s="36">
        <v>3</v>
      </c>
      <c r="P157" s="2">
        <v>2</v>
      </c>
      <c r="Q157" s="2" t="s">
        <v>18</v>
      </c>
      <c r="R157">
        <f t="shared" si="46"/>
        <v>0</v>
      </c>
      <c r="S157">
        <f t="shared" si="47"/>
        <v>0</v>
      </c>
      <c r="T157">
        <f t="shared" si="48"/>
        <v>1</v>
      </c>
      <c r="U157">
        <f t="shared" si="49"/>
        <v>0</v>
      </c>
      <c r="V157" s="138"/>
      <c r="W157">
        <f t="shared" si="50"/>
        <v>0</v>
      </c>
      <c r="X157">
        <f t="shared" si="51"/>
        <v>0</v>
      </c>
      <c r="Y157">
        <f t="shared" si="52"/>
        <v>0</v>
      </c>
      <c r="Z157">
        <f t="shared" si="53"/>
        <v>1</v>
      </c>
      <c r="AA157" s="138"/>
      <c r="AB157">
        <f t="shared" si="54"/>
        <v>1</v>
      </c>
      <c r="AC157">
        <f t="shared" si="55"/>
        <v>0</v>
      </c>
      <c r="AD157">
        <f t="shared" si="56"/>
        <v>1</v>
      </c>
      <c r="AE157">
        <f t="shared" si="57"/>
        <v>1</v>
      </c>
      <c r="AF157" s="138"/>
      <c r="AG157">
        <f t="shared" si="58"/>
        <v>1</v>
      </c>
      <c r="AH157">
        <f t="shared" si="59"/>
        <v>0</v>
      </c>
      <c r="AI157">
        <f t="shared" si="60"/>
        <v>0</v>
      </c>
      <c r="AJ157">
        <f t="shared" si="61"/>
        <v>0</v>
      </c>
      <c r="AK157" s="138"/>
      <c r="AL157">
        <f t="shared" si="62"/>
        <v>0</v>
      </c>
      <c r="AM157">
        <f t="shared" si="63"/>
        <v>0</v>
      </c>
      <c r="AN157">
        <f t="shared" si="64"/>
        <v>1</v>
      </c>
      <c r="AO157">
        <f t="shared" si="65"/>
        <v>0</v>
      </c>
      <c r="AP157" s="138"/>
      <c r="AS157">
        <f t="shared" si="44"/>
        <v>0</v>
      </c>
      <c r="AT157">
        <f t="shared" si="45"/>
        <v>0</v>
      </c>
    </row>
    <row r="158" spans="1:46" x14ac:dyDescent="0.25">
      <c r="A158" s="97" t="s">
        <v>94</v>
      </c>
      <c r="B158" s="97" t="s">
        <v>95</v>
      </c>
      <c r="C158" s="36">
        <v>1820</v>
      </c>
      <c r="D158" s="97" t="s">
        <v>96</v>
      </c>
      <c r="E158" s="98">
        <v>7</v>
      </c>
      <c r="F158" s="36">
        <v>2</v>
      </c>
      <c r="G158" s="36">
        <v>3</v>
      </c>
      <c r="H158" s="36">
        <v>3</v>
      </c>
      <c r="I158" s="36">
        <v>2</v>
      </c>
      <c r="J158" s="36">
        <v>2</v>
      </c>
      <c r="K158" s="36">
        <v>2</v>
      </c>
      <c r="L158" s="36">
        <v>3</v>
      </c>
      <c r="M158" s="36">
        <v>2</v>
      </c>
      <c r="N158" s="36">
        <v>2</v>
      </c>
      <c r="O158" s="36">
        <v>1</v>
      </c>
      <c r="P158" s="2">
        <v>2</v>
      </c>
      <c r="Q158" s="2" t="s">
        <v>18</v>
      </c>
      <c r="R158">
        <f t="shared" si="46"/>
        <v>0</v>
      </c>
      <c r="S158">
        <f t="shared" si="47"/>
        <v>0</v>
      </c>
      <c r="T158">
        <f t="shared" si="48"/>
        <v>1</v>
      </c>
      <c r="U158">
        <f t="shared" si="49"/>
        <v>0</v>
      </c>
      <c r="V158" s="138"/>
      <c r="W158">
        <f t="shared" si="50"/>
        <v>0</v>
      </c>
      <c r="X158">
        <f t="shared" si="51"/>
        <v>1</v>
      </c>
      <c r="Y158">
        <f t="shared" si="52"/>
        <v>0</v>
      </c>
      <c r="Z158">
        <f t="shared" si="53"/>
        <v>1</v>
      </c>
      <c r="AA158" s="138"/>
      <c r="AB158">
        <f t="shared" si="54"/>
        <v>0</v>
      </c>
      <c r="AC158">
        <f t="shared" si="55"/>
        <v>0</v>
      </c>
      <c r="AD158">
        <f t="shared" si="56"/>
        <v>0</v>
      </c>
      <c r="AE158">
        <f t="shared" si="57"/>
        <v>0</v>
      </c>
      <c r="AF158" s="138"/>
      <c r="AG158">
        <f t="shared" si="58"/>
        <v>0</v>
      </c>
      <c r="AH158">
        <f t="shared" si="59"/>
        <v>1</v>
      </c>
      <c r="AI158">
        <f t="shared" si="60"/>
        <v>0</v>
      </c>
      <c r="AJ158">
        <f t="shared" si="61"/>
        <v>0</v>
      </c>
      <c r="AK158" s="138"/>
      <c r="AL158">
        <f t="shared" si="62"/>
        <v>1</v>
      </c>
      <c r="AM158">
        <f t="shared" si="63"/>
        <v>0</v>
      </c>
      <c r="AN158">
        <f t="shared" si="64"/>
        <v>0</v>
      </c>
      <c r="AO158">
        <f t="shared" si="65"/>
        <v>0</v>
      </c>
      <c r="AP158" s="138"/>
      <c r="AS158">
        <f t="shared" si="44"/>
        <v>0</v>
      </c>
      <c r="AT158">
        <f t="shared" si="45"/>
        <v>0</v>
      </c>
    </row>
    <row r="159" spans="1:46" x14ac:dyDescent="0.25">
      <c r="A159" s="97" t="s">
        <v>102</v>
      </c>
      <c r="B159" s="97" t="s">
        <v>103</v>
      </c>
      <c r="C159" s="36">
        <v>680</v>
      </c>
      <c r="D159" s="97" t="s">
        <v>104</v>
      </c>
      <c r="E159" s="98">
        <v>7</v>
      </c>
      <c r="F159" s="36">
        <v>9</v>
      </c>
      <c r="G159" s="36">
        <v>3</v>
      </c>
      <c r="H159" s="36">
        <v>2</v>
      </c>
      <c r="I159" s="36">
        <v>1</v>
      </c>
      <c r="J159" s="36">
        <v>3</v>
      </c>
      <c r="K159" s="36">
        <v>2</v>
      </c>
      <c r="L159" s="36">
        <v>1</v>
      </c>
      <c r="M159" s="36">
        <v>1</v>
      </c>
      <c r="N159" s="36">
        <v>2</v>
      </c>
      <c r="O159" s="36">
        <v>6</v>
      </c>
      <c r="P159" s="2">
        <v>1</v>
      </c>
      <c r="Q159" s="1" t="s">
        <v>560</v>
      </c>
      <c r="R159">
        <f t="shared" si="46"/>
        <v>1</v>
      </c>
      <c r="S159">
        <f t="shared" si="47"/>
        <v>0</v>
      </c>
      <c r="T159">
        <f t="shared" si="48"/>
        <v>0</v>
      </c>
      <c r="U159">
        <f t="shared" si="49"/>
        <v>1</v>
      </c>
      <c r="V159" s="138"/>
      <c r="W159">
        <f t="shared" si="50"/>
        <v>0</v>
      </c>
      <c r="X159">
        <f t="shared" si="51"/>
        <v>0</v>
      </c>
      <c r="Y159">
        <f t="shared" si="52"/>
        <v>0</v>
      </c>
      <c r="Z159">
        <f t="shared" si="53"/>
        <v>1</v>
      </c>
      <c r="AA159" s="138"/>
      <c r="AB159">
        <f t="shared" si="54"/>
        <v>1</v>
      </c>
      <c r="AC159">
        <f t="shared" si="55"/>
        <v>0</v>
      </c>
      <c r="AD159">
        <f t="shared" si="56"/>
        <v>1</v>
      </c>
      <c r="AE159">
        <f t="shared" si="57"/>
        <v>1</v>
      </c>
      <c r="AF159" s="138"/>
      <c r="AG159">
        <f t="shared" si="58"/>
        <v>0</v>
      </c>
      <c r="AH159">
        <f t="shared" si="59"/>
        <v>1</v>
      </c>
      <c r="AI159">
        <f t="shared" si="60"/>
        <v>0</v>
      </c>
      <c r="AJ159">
        <f t="shared" si="61"/>
        <v>0</v>
      </c>
      <c r="AK159" s="138"/>
      <c r="AL159">
        <f t="shared" si="62"/>
        <v>0</v>
      </c>
      <c r="AM159">
        <f t="shared" si="63"/>
        <v>0</v>
      </c>
      <c r="AN159">
        <f t="shared" si="64"/>
        <v>0</v>
      </c>
      <c r="AO159">
        <f t="shared" si="65"/>
        <v>0</v>
      </c>
      <c r="AP159" s="138"/>
      <c r="AS159">
        <f t="shared" si="44"/>
        <v>0</v>
      </c>
      <c r="AT159">
        <f t="shared" si="45"/>
        <v>1</v>
      </c>
    </row>
    <row r="160" spans="1:46" x14ac:dyDescent="0.25">
      <c r="A160" s="97" t="s">
        <v>109</v>
      </c>
      <c r="B160" s="97" t="s">
        <v>110</v>
      </c>
      <c r="C160" s="36">
        <v>844</v>
      </c>
      <c r="D160" s="97" t="s">
        <v>111</v>
      </c>
      <c r="E160" s="98">
        <v>7</v>
      </c>
      <c r="F160" s="36">
        <v>7</v>
      </c>
      <c r="G160" s="36">
        <v>4</v>
      </c>
      <c r="H160" s="36">
        <v>3</v>
      </c>
      <c r="I160" s="36">
        <v>3</v>
      </c>
      <c r="J160" s="36">
        <v>2</v>
      </c>
      <c r="K160" s="36">
        <v>2</v>
      </c>
      <c r="L160" s="36">
        <v>1</v>
      </c>
      <c r="M160" s="36">
        <v>2</v>
      </c>
      <c r="N160" s="36">
        <v>1</v>
      </c>
      <c r="O160" s="36">
        <v>3</v>
      </c>
      <c r="P160" s="2">
        <v>1</v>
      </c>
      <c r="Q160" s="1" t="s">
        <v>564</v>
      </c>
      <c r="R160">
        <f t="shared" si="46"/>
        <v>0</v>
      </c>
      <c r="S160">
        <f t="shared" si="47"/>
        <v>0</v>
      </c>
      <c r="T160">
        <f t="shared" si="48"/>
        <v>0</v>
      </c>
      <c r="U160">
        <f t="shared" si="49"/>
        <v>0</v>
      </c>
      <c r="V160" s="138"/>
      <c r="W160">
        <f t="shared" si="50"/>
        <v>0</v>
      </c>
      <c r="X160">
        <f t="shared" si="51"/>
        <v>1</v>
      </c>
      <c r="Y160">
        <f t="shared" si="52"/>
        <v>0</v>
      </c>
      <c r="Z160">
        <f t="shared" si="53"/>
        <v>1</v>
      </c>
      <c r="AA160" s="138"/>
      <c r="AB160">
        <f t="shared" si="54"/>
        <v>1</v>
      </c>
      <c r="AC160">
        <f t="shared" si="55"/>
        <v>0</v>
      </c>
      <c r="AD160">
        <f t="shared" si="56"/>
        <v>0</v>
      </c>
      <c r="AE160">
        <f t="shared" si="57"/>
        <v>0</v>
      </c>
      <c r="AF160" s="138"/>
      <c r="AG160">
        <f t="shared" si="58"/>
        <v>1</v>
      </c>
      <c r="AH160">
        <f t="shared" si="59"/>
        <v>0</v>
      </c>
      <c r="AI160">
        <f t="shared" si="60"/>
        <v>0</v>
      </c>
      <c r="AJ160">
        <f t="shared" si="61"/>
        <v>0</v>
      </c>
      <c r="AK160" s="138"/>
      <c r="AL160">
        <f t="shared" si="62"/>
        <v>0</v>
      </c>
      <c r="AM160">
        <f t="shared" si="63"/>
        <v>0</v>
      </c>
      <c r="AN160">
        <f t="shared" si="64"/>
        <v>1</v>
      </c>
      <c r="AO160">
        <f t="shared" si="65"/>
        <v>0</v>
      </c>
      <c r="AP160" s="138"/>
      <c r="AS160">
        <f t="shared" si="44"/>
        <v>0</v>
      </c>
      <c r="AT160">
        <f t="shared" si="45"/>
        <v>0</v>
      </c>
    </row>
    <row r="161" spans="1:46" x14ac:dyDescent="0.25">
      <c r="A161" s="97" t="s">
        <v>127</v>
      </c>
      <c r="B161" s="97" t="s">
        <v>128</v>
      </c>
      <c r="C161" s="36">
        <v>977</v>
      </c>
      <c r="D161" s="97" t="s">
        <v>129</v>
      </c>
      <c r="E161" s="98">
        <v>7</v>
      </c>
      <c r="F161" s="36">
        <v>7</v>
      </c>
      <c r="G161" s="36">
        <v>3</v>
      </c>
      <c r="H161" s="36">
        <v>3</v>
      </c>
      <c r="I161" s="36">
        <v>3</v>
      </c>
      <c r="J161" s="36">
        <v>2</v>
      </c>
      <c r="K161" s="36">
        <v>2</v>
      </c>
      <c r="L161" s="36">
        <v>2</v>
      </c>
      <c r="M161" s="36">
        <v>2</v>
      </c>
      <c r="N161" s="36">
        <v>2</v>
      </c>
      <c r="O161" s="36">
        <v>6</v>
      </c>
      <c r="P161" s="2">
        <v>1</v>
      </c>
      <c r="Q161" s="1" t="s">
        <v>568</v>
      </c>
      <c r="R161">
        <f t="shared" si="46"/>
        <v>0</v>
      </c>
      <c r="S161">
        <f t="shared" si="47"/>
        <v>0</v>
      </c>
      <c r="T161">
        <f t="shared" si="48"/>
        <v>0</v>
      </c>
      <c r="U161">
        <f t="shared" si="49"/>
        <v>0</v>
      </c>
      <c r="V161" s="138"/>
      <c r="W161">
        <f t="shared" si="50"/>
        <v>0</v>
      </c>
      <c r="X161">
        <f t="shared" si="51"/>
        <v>1</v>
      </c>
      <c r="Y161">
        <f t="shared" si="52"/>
        <v>0</v>
      </c>
      <c r="Z161">
        <f t="shared" si="53"/>
        <v>1</v>
      </c>
      <c r="AA161" s="138"/>
      <c r="AB161">
        <f t="shared" si="54"/>
        <v>0</v>
      </c>
      <c r="AC161">
        <f t="shared" si="55"/>
        <v>1</v>
      </c>
      <c r="AD161">
        <f t="shared" si="56"/>
        <v>0</v>
      </c>
      <c r="AE161">
        <f t="shared" si="57"/>
        <v>0</v>
      </c>
      <c r="AF161" s="138"/>
      <c r="AG161">
        <f t="shared" si="58"/>
        <v>0</v>
      </c>
      <c r="AH161">
        <f t="shared" si="59"/>
        <v>1</v>
      </c>
      <c r="AI161">
        <f t="shared" si="60"/>
        <v>0</v>
      </c>
      <c r="AJ161">
        <f t="shared" si="61"/>
        <v>0</v>
      </c>
      <c r="AK161" s="138"/>
      <c r="AL161">
        <f t="shared" si="62"/>
        <v>0</v>
      </c>
      <c r="AM161">
        <f t="shared" si="63"/>
        <v>0</v>
      </c>
      <c r="AN161">
        <f t="shared" si="64"/>
        <v>0</v>
      </c>
      <c r="AO161">
        <f t="shared" si="65"/>
        <v>0</v>
      </c>
      <c r="AP161" s="138"/>
      <c r="AS161">
        <f t="shared" si="44"/>
        <v>0</v>
      </c>
      <c r="AT161">
        <f t="shared" si="45"/>
        <v>1</v>
      </c>
    </row>
    <row r="162" spans="1:46" x14ac:dyDescent="0.25">
      <c r="A162" s="97" t="s">
        <v>131</v>
      </c>
      <c r="B162" s="97" t="s">
        <v>132</v>
      </c>
      <c r="C162" s="36">
        <v>542</v>
      </c>
      <c r="D162" s="97" t="s">
        <v>133</v>
      </c>
      <c r="E162" s="98">
        <v>7</v>
      </c>
      <c r="F162" s="36">
        <v>9</v>
      </c>
      <c r="G162" s="36">
        <v>3</v>
      </c>
      <c r="H162" s="36">
        <v>2</v>
      </c>
      <c r="I162" s="36">
        <v>2</v>
      </c>
      <c r="J162" s="36">
        <v>2</v>
      </c>
      <c r="K162" s="36">
        <v>1</v>
      </c>
      <c r="L162" s="36">
        <v>1</v>
      </c>
      <c r="M162" s="36">
        <v>2</v>
      </c>
      <c r="N162" s="36">
        <v>1</v>
      </c>
      <c r="O162" s="36">
        <v>4</v>
      </c>
      <c r="P162" s="2">
        <v>1</v>
      </c>
      <c r="Q162" s="1" t="s">
        <v>572</v>
      </c>
      <c r="R162">
        <f t="shared" si="46"/>
        <v>0</v>
      </c>
      <c r="S162">
        <f t="shared" si="47"/>
        <v>0</v>
      </c>
      <c r="T162">
        <f t="shared" si="48"/>
        <v>1</v>
      </c>
      <c r="U162">
        <f t="shared" si="49"/>
        <v>1</v>
      </c>
      <c r="V162" s="138"/>
      <c r="W162">
        <f t="shared" si="50"/>
        <v>0</v>
      </c>
      <c r="X162">
        <f t="shared" si="51"/>
        <v>1</v>
      </c>
      <c r="Y162">
        <f t="shared" si="52"/>
        <v>1</v>
      </c>
      <c r="Z162">
        <f t="shared" si="53"/>
        <v>0</v>
      </c>
      <c r="AA162" s="138"/>
      <c r="AB162">
        <f t="shared" si="54"/>
        <v>1</v>
      </c>
      <c r="AC162">
        <f t="shared" si="55"/>
        <v>0</v>
      </c>
      <c r="AD162">
        <f t="shared" si="56"/>
        <v>0</v>
      </c>
      <c r="AE162">
        <f t="shared" si="57"/>
        <v>0</v>
      </c>
      <c r="AF162" s="138"/>
      <c r="AG162">
        <f t="shared" si="58"/>
        <v>1</v>
      </c>
      <c r="AH162">
        <f t="shared" si="59"/>
        <v>0</v>
      </c>
      <c r="AI162">
        <f t="shared" si="60"/>
        <v>0</v>
      </c>
      <c r="AJ162">
        <f t="shared" si="61"/>
        <v>0</v>
      </c>
      <c r="AK162" s="138"/>
      <c r="AL162">
        <f t="shared" si="62"/>
        <v>0</v>
      </c>
      <c r="AM162">
        <f t="shared" si="63"/>
        <v>0</v>
      </c>
      <c r="AN162">
        <f t="shared" si="64"/>
        <v>0</v>
      </c>
      <c r="AO162">
        <f t="shared" si="65"/>
        <v>1</v>
      </c>
      <c r="AP162" s="138"/>
      <c r="AS162">
        <f t="shared" si="44"/>
        <v>0</v>
      </c>
      <c r="AT162">
        <f t="shared" si="45"/>
        <v>0</v>
      </c>
    </row>
    <row r="163" spans="1:46" x14ac:dyDescent="0.25">
      <c r="A163" s="97" t="s">
        <v>137</v>
      </c>
      <c r="B163" s="97" t="s">
        <v>138</v>
      </c>
      <c r="C163" s="36">
        <v>464</v>
      </c>
      <c r="D163" s="97" t="s">
        <v>139</v>
      </c>
      <c r="E163" s="98">
        <v>7</v>
      </c>
      <c r="F163" s="36">
        <v>4</v>
      </c>
      <c r="G163" s="36">
        <v>4</v>
      </c>
      <c r="H163" s="36">
        <v>2</v>
      </c>
      <c r="I163" s="36">
        <v>2</v>
      </c>
      <c r="J163" s="36">
        <v>2</v>
      </c>
      <c r="K163" s="36">
        <v>2</v>
      </c>
      <c r="L163" s="36">
        <v>1</v>
      </c>
      <c r="M163" s="36">
        <v>1</v>
      </c>
      <c r="N163" s="36">
        <v>3</v>
      </c>
      <c r="O163" s="36">
        <v>6</v>
      </c>
      <c r="P163" s="2">
        <v>1</v>
      </c>
      <c r="Q163" s="1" t="s">
        <v>576</v>
      </c>
      <c r="R163">
        <f t="shared" si="46"/>
        <v>0</v>
      </c>
      <c r="S163">
        <f t="shared" si="47"/>
        <v>0</v>
      </c>
      <c r="T163">
        <f t="shared" si="48"/>
        <v>1</v>
      </c>
      <c r="U163">
        <f t="shared" si="49"/>
        <v>1</v>
      </c>
      <c r="V163" s="138"/>
      <c r="W163">
        <f t="shared" si="50"/>
        <v>0</v>
      </c>
      <c r="X163">
        <f t="shared" si="51"/>
        <v>1</v>
      </c>
      <c r="Y163">
        <f t="shared" si="52"/>
        <v>0</v>
      </c>
      <c r="Z163">
        <f t="shared" si="53"/>
        <v>1</v>
      </c>
      <c r="AA163" s="138"/>
      <c r="AB163">
        <f t="shared" si="54"/>
        <v>1</v>
      </c>
      <c r="AC163">
        <f t="shared" si="55"/>
        <v>0</v>
      </c>
      <c r="AD163">
        <f t="shared" si="56"/>
        <v>1</v>
      </c>
      <c r="AE163">
        <f t="shared" si="57"/>
        <v>1</v>
      </c>
      <c r="AF163" s="138"/>
      <c r="AG163">
        <f t="shared" si="58"/>
        <v>0</v>
      </c>
      <c r="AH163">
        <f t="shared" si="59"/>
        <v>0</v>
      </c>
      <c r="AI163">
        <f t="shared" si="60"/>
        <v>1</v>
      </c>
      <c r="AJ163">
        <f t="shared" si="61"/>
        <v>0</v>
      </c>
      <c r="AK163" s="138"/>
      <c r="AL163">
        <f t="shared" si="62"/>
        <v>0</v>
      </c>
      <c r="AM163">
        <f t="shared" si="63"/>
        <v>0</v>
      </c>
      <c r="AN163">
        <f t="shared" si="64"/>
        <v>0</v>
      </c>
      <c r="AO163">
        <f t="shared" si="65"/>
        <v>0</v>
      </c>
      <c r="AP163" s="138"/>
      <c r="AS163">
        <f t="shared" si="44"/>
        <v>0</v>
      </c>
      <c r="AT163">
        <f t="shared" si="45"/>
        <v>1</v>
      </c>
    </row>
    <row r="164" spans="1:46" x14ac:dyDescent="0.25">
      <c r="A164" s="97" t="s">
        <v>178</v>
      </c>
      <c r="B164" s="97" t="s">
        <v>179</v>
      </c>
      <c r="C164" s="36">
        <v>1246</v>
      </c>
      <c r="D164" s="97" t="s">
        <v>180</v>
      </c>
      <c r="E164" s="98">
        <v>7</v>
      </c>
      <c r="F164" s="36">
        <v>9</v>
      </c>
      <c r="G164" s="36">
        <v>4</v>
      </c>
      <c r="H164" s="36">
        <v>3</v>
      </c>
      <c r="I164" s="36">
        <v>99</v>
      </c>
      <c r="J164" s="36">
        <v>3</v>
      </c>
      <c r="K164" s="36">
        <v>2</v>
      </c>
      <c r="L164" s="36">
        <v>2</v>
      </c>
      <c r="M164" s="36">
        <v>2</v>
      </c>
      <c r="N164" s="36">
        <v>3</v>
      </c>
      <c r="O164" s="36">
        <v>5</v>
      </c>
      <c r="P164" s="2">
        <v>2</v>
      </c>
      <c r="Q164" s="2" t="s">
        <v>18</v>
      </c>
      <c r="R164">
        <f t="shared" si="46"/>
        <v>0</v>
      </c>
      <c r="S164">
        <f t="shared" si="47"/>
        <v>0</v>
      </c>
      <c r="T164">
        <f t="shared" si="48"/>
        <v>0</v>
      </c>
      <c r="U164">
        <f t="shared" si="49"/>
        <v>0</v>
      </c>
      <c r="V164" s="138"/>
      <c r="W164">
        <f t="shared" si="50"/>
        <v>0</v>
      </c>
      <c r="X164">
        <f t="shared" si="51"/>
        <v>0</v>
      </c>
      <c r="Y164">
        <f t="shared" si="52"/>
        <v>0</v>
      </c>
      <c r="Z164">
        <f t="shared" si="53"/>
        <v>1</v>
      </c>
      <c r="AA164" s="138"/>
      <c r="AB164">
        <f t="shared" si="54"/>
        <v>0</v>
      </c>
      <c r="AC164">
        <f t="shared" si="55"/>
        <v>1</v>
      </c>
      <c r="AD164">
        <f t="shared" si="56"/>
        <v>0</v>
      </c>
      <c r="AE164">
        <f t="shared" si="57"/>
        <v>0</v>
      </c>
      <c r="AF164" s="138"/>
      <c r="AG164">
        <f t="shared" si="58"/>
        <v>0</v>
      </c>
      <c r="AH164">
        <f t="shared" si="59"/>
        <v>0</v>
      </c>
      <c r="AI164">
        <f t="shared" si="60"/>
        <v>1</v>
      </c>
      <c r="AJ164">
        <f t="shared" si="61"/>
        <v>0</v>
      </c>
      <c r="AK164" s="138"/>
      <c r="AL164">
        <f t="shared" si="62"/>
        <v>0</v>
      </c>
      <c r="AM164">
        <f t="shared" si="63"/>
        <v>0</v>
      </c>
      <c r="AN164">
        <f t="shared" si="64"/>
        <v>0</v>
      </c>
      <c r="AO164">
        <f t="shared" si="65"/>
        <v>0</v>
      </c>
      <c r="AP164" s="138"/>
      <c r="AS164">
        <f t="shared" si="44"/>
        <v>1</v>
      </c>
      <c r="AT164">
        <f t="shared" si="45"/>
        <v>0</v>
      </c>
    </row>
    <row r="165" spans="1:46" x14ac:dyDescent="0.25">
      <c r="A165" s="97" t="s">
        <v>228</v>
      </c>
      <c r="B165" s="97" t="s">
        <v>229</v>
      </c>
      <c r="C165" s="36">
        <v>509</v>
      </c>
      <c r="D165" s="97" t="s">
        <v>230</v>
      </c>
      <c r="E165" s="98">
        <v>7</v>
      </c>
      <c r="F165" s="36">
        <v>12</v>
      </c>
      <c r="G165" s="36">
        <v>3</v>
      </c>
      <c r="H165" s="36">
        <v>3</v>
      </c>
      <c r="I165" s="36">
        <v>2</v>
      </c>
      <c r="J165" s="36">
        <v>3</v>
      </c>
      <c r="K165" s="36">
        <v>2</v>
      </c>
      <c r="L165" s="36">
        <v>2</v>
      </c>
      <c r="M165" s="36">
        <v>2</v>
      </c>
      <c r="N165" s="36">
        <v>1</v>
      </c>
      <c r="O165" s="36">
        <v>6</v>
      </c>
      <c r="P165" s="2">
        <v>1</v>
      </c>
      <c r="Q165" s="1" t="s">
        <v>583</v>
      </c>
      <c r="R165">
        <f t="shared" si="46"/>
        <v>0</v>
      </c>
      <c r="S165">
        <f t="shared" si="47"/>
        <v>0</v>
      </c>
      <c r="T165">
        <f t="shared" si="48"/>
        <v>1</v>
      </c>
      <c r="U165">
        <f t="shared" si="49"/>
        <v>0</v>
      </c>
      <c r="V165" s="138"/>
      <c r="W165">
        <f t="shared" si="50"/>
        <v>0</v>
      </c>
      <c r="X165">
        <f t="shared" si="51"/>
        <v>0</v>
      </c>
      <c r="Y165">
        <f t="shared" si="52"/>
        <v>0</v>
      </c>
      <c r="Z165">
        <f t="shared" si="53"/>
        <v>1</v>
      </c>
      <c r="AA165" s="138"/>
      <c r="AB165">
        <f t="shared" si="54"/>
        <v>0</v>
      </c>
      <c r="AC165">
        <f t="shared" si="55"/>
        <v>1</v>
      </c>
      <c r="AD165">
        <f t="shared" si="56"/>
        <v>0</v>
      </c>
      <c r="AE165">
        <f t="shared" si="57"/>
        <v>0</v>
      </c>
      <c r="AF165" s="138"/>
      <c r="AG165">
        <f t="shared" si="58"/>
        <v>1</v>
      </c>
      <c r="AH165">
        <f t="shared" si="59"/>
        <v>0</v>
      </c>
      <c r="AI165">
        <f t="shared" si="60"/>
        <v>0</v>
      </c>
      <c r="AJ165">
        <f t="shared" si="61"/>
        <v>0</v>
      </c>
      <c r="AK165" s="138"/>
      <c r="AL165">
        <f t="shared" si="62"/>
        <v>0</v>
      </c>
      <c r="AM165">
        <f t="shared" si="63"/>
        <v>0</v>
      </c>
      <c r="AN165">
        <f t="shared" si="64"/>
        <v>0</v>
      </c>
      <c r="AO165">
        <f t="shared" si="65"/>
        <v>0</v>
      </c>
      <c r="AP165" s="138"/>
      <c r="AS165">
        <f t="shared" si="44"/>
        <v>0</v>
      </c>
      <c r="AT165">
        <f t="shared" si="45"/>
        <v>1</v>
      </c>
    </row>
    <row r="166" spans="1:46" x14ac:dyDescent="0.25">
      <c r="A166" s="97" t="s">
        <v>302</v>
      </c>
      <c r="B166" s="97" t="s">
        <v>303</v>
      </c>
      <c r="C166" s="36">
        <v>389</v>
      </c>
      <c r="D166" s="97" t="s">
        <v>304</v>
      </c>
      <c r="E166" s="98">
        <v>7</v>
      </c>
      <c r="F166" s="36">
        <v>3</v>
      </c>
      <c r="G166" s="36">
        <v>4</v>
      </c>
      <c r="H166" s="36">
        <v>3</v>
      </c>
      <c r="I166" s="36">
        <v>2</v>
      </c>
      <c r="J166" s="36">
        <v>3</v>
      </c>
      <c r="K166" s="36">
        <v>1</v>
      </c>
      <c r="L166" s="36">
        <v>2</v>
      </c>
      <c r="M166" s="36">
        <v>3</v>
      </c>
      <c r="N166" s="36">
        <v>1</v>
      </c>
      <c r="O166" s="36">
        <v>6</v>
      </c>
      <c r="P166" s="2">
        <v>1</v>
      </c>
      <c r="Q166" s="1" t="s">
        <v>587</v>
      </c>
      <c r="R166">
        <f t="shared" si="46"/>
        <v>0</v>
      </c>
      <c r="S166">
        <f t="shared" si="47"/>
        <v>0</v>
      </c>
      <c r="T166">
        <f t="shared" si="48"/>
        <v>1</v>
      </c>
      <c r="U166">
        <f t="shared" si="49"/>
        <v>0</v>
      </c>
      <c r="V166" s="138"/>
      <c r="W166">
        <f t="shared" si="50"/>
        <v>0</v>
      </c>
      <c r="X166">
        <f t="shared" si="51"/>
        <v>0</v>
      </c>
      <c r="Y166">
        <f t="shared" si="52"/>
        <v>1</v>
      </c>
      <c r="Z166">
        <f t="shared" si="53"/>
        <v>0</v>
      </c>
      <c r="AA166" s="138"/>
      <c r="AB166">
        <f t="shared" si="54"/>
        <v>0</v>
      </c>
      <c r="AC166">
        <f t="shared" si="55"/>
        <v>1</v>
      </c>
      <c r="AD166">
        <f t="shared" si="56"/>
        <v>0</v>
      </c>
      <c r="AE166">
        <f t="shared" si="57"/>
        <v>0</v>
      </c>
      <c r="AF166" s="138"/>
      <c r="AG166">
        <f t="shared" si="58"/>
        <v>1</v>
      </c>
      <c r="AH166">
        <f t="shared" si="59"/>
        <v>0</v>
      </c>
      <c r="AI166">
        <f t="shared" si="60"/>
        <v>0</v>
      </c>
      <c r="AJ166">
        <f t="shared" si="61"/>
        <v>0</v>
      </c>
      <c r="AK166" s="138"/>
      <c r="AL166">
        <f t="shared" si="62"/>
        <v>0</v>
      </c>
      <c r="AM166">
        <f t="shared" si="63"/>
        <v>0</v>
      </c>
      <c r="AN166">
        <f t="shared" si="64"/>
        <v>0</v>
      </c>
      <c r="AO166">
        <f t="shared" si="65"/>
        <v>0</v>
      </c>
      <c r="AP166" s="138"/>
      <c r="AS166">
        <f t="shared" si="44"/>
        <v>0</v>
      </c>
      <c r="AT166">
        <f t="shared" si="45"/>
        <v>1</v>
      </c>
    </row>
    <row r="167" spans="1:46" x14ac:dyDescent="0.25">
      <c r="A167" s="97" t="s">
        <v>524</v>
      </c>
      <c r="B167" s="97" t="s">
        <v>525</v>
      </c>
      <c r="C167" s="36">
        <v>802</v>
      </c>
      <c r="D167" s="97" t="s">
        <v>526</v>
      </c>
      <c r="E167" s="98">
        <v>7</v>
      </c>
      <c r="F167" s="36">
        <v>10</v>
      </c>
      <c r="G167" s="36">
        <v>4</v>
      </c>
      <c r="H167" s="36">
        <v>2</v>
      </c>
      <c r="I167" s="36">
        <v>3</v>
      </c>
      <c r="J167" s="36">
        <v>2</v>
      </c>
      <c r="K167" s="36">
        <v>2</v>
      </c>
      <c r="L167" s="36">
        <v>2</v>
      </c>
      <c r="M167" s="36">
        <v>2</v>
      </c>
      <c r="N167" s="36">
        <v>4</v>
      </c>
      <c r="O167" s="36">
        <v>4</v>
      </c>
      <c r="P167" s="2">
        <v>2</v>
      </c>
      <c r="Q167" s="2" t="s">
        <v>18</v>
      </c>
      <c r="R167">
        <f t="shared" si="46"/>
        <v>0</v>
      </c>
      <c r="S167">
        <f t="shared" si="47"/>
        <v>0</v>
      </c>
      <c r="T167">
        <f t="shared" si="48"/>
        <v>0</v>
      </c>
      <c r="U167">
        <f t="shared" si="49"/>
        <v>1</v>
      </c>
      <c r="V167" s="138"/>
      <c r="W167">
        <f t="shared" si="50"/>
        <v>0</v>
      </c>
      <c r="X167">
        <f t="shared" si="51"/>
        <v>1</v>
      </c>
      <c r="Y167">
        <f t="shared" si="52"/>
        <v>0</v>
      </c>
      <c r="Z167">
        <f t="shared" si="53"/>
        <v>1</v>
      </c>
      <c r="AA167" s="138"/>
      <c r="AB167">
        <f t="shared" si="54"/>
        <v>0</v>
      </c>
      <c r="AC167">
        <f t="shared" si="55"/>
        <v>1</v>
      </c>
      <c r="AD167">
        <f t="shared" si="56"/>
        <v>0</v>
      </c>
      <c r="AE167">
        <f t="shared" si="57"/>
        <v>0</v>
      </c>
      <c r="AF167" s="138"/>
      <c r="AG167">
        <f t="shared" si="58"/>
        <v>0</v>
      </c>
      <c r="AH167">
        <f t="shared" si="59"/>
        <v>0</v>
      </c>
      <c r="AI167">
        <f t="shared" si="60"/>
        <v>0</v>
      </c>
      <c r="AJ167">
        <f t="shared" si="61"/>
        <v>1</v>
      </c>
      <c r="AK167" s="138"/>
      <c r="AL167">
        <f t="shared" si="62"/>
        <v>0</v>
      </c>
      <c r="AM167">
        <f t="shared" si="63"/>
        <v>0</v>
      </c>
      <c r="AN167">
        <f t="shared" si="64"/>
        <v>0</v>
      </c>
      <c r="AO167">
        <f t="shared" si="65"/>
        <v>1</v>
      </c>
      <c r="AP167" s="138"/>
      <c r="AS167">
        <f t="shared" si="44"/>
        <v>0</v>
      </c>
      <c r="AT167">
        <f t="shared" si="45"/>
        <v>0</v>
      </c>
    </row>
    <row r="168" spans="1:46" x14ac:dyDescent="0.25">
      <c r="A168" s="97" t="s">
        <v>528</v>
      </c>
      <c r="B168" s="97" t="s">
        <v>529</v>
      </c>
      <c r="C168" s="36">
        <v>524</v>
      </c>
      <c r="D168" s="97" t="s">
        <v>530</v>
      </c>
      <c r="E168" s="98">
        <v>7</v>
      </c>
      <c r="F168" s="36">
        <v>10</v>
      </c>
      <c r="G168" s="36">
        <v>4</v>
      </c>
      <c r="H168" s="36">
        <v>1</v>
      </c>
      <c r="I168" s="36">
        <v>1</v>
      </c>
      <c r="J168" s="36">
        <v>2</v>
      </c>
      <c r="K168" s="36">
        <v>2</v>
      </c>
      <c r="L168" s="36">
        <v>99</v>
      </c>
      <c r="M168" s="36">
        <v>2</v>
      </c>
      <c r="N168" s="36">
        <v>3</v>
      </c>
      <c r="O168" s="36">
        <v>1</v>
      </c>
      <c r="P168" s="2">
        <v>2</v>
      </c>
      <c r="Q168" s="2" t="s">
        <v>18</v>
      </c>
      <c r="R168">
        <f t="shared" si="46"/>
        <v>1</v>
      </c>
      <c r="S168">
        <f t="shared" si="47"/>
        <v>1</v>
      </c>
      <c r="T168">
        <f t="shared" si="48"/>
        <v>0</v>
      </c>
      <c r="U168">
        <f t="shared" si="49"/>
        <v>0</v>
      </c>
      <c r="V168" s="138"/>
      <c r="W168">
        <f t="shared" si="50"/>
        <v>0</v>
      </c>
      <c r="X168">
        <f t="shared" si="51"/>
        <v>1</v>
      </c>
      <c r="Y168">
        <f t="shared" si="52"/>
        <v>0</v>
      </c>
      <c r="Z168">
        <f t="shared" si="53"/>
        <v>1</v>
      </c>
      <c r="AA168" s="138"/>
      <c r="AB168">
        <f t="shared" si="54"/>
        <v>0</v>
      </c>
      <c r="AC168">
        <f t="shared" si="55"/>
        <v>0</v>
      </c>
      <c r="AD168">
        <f t="shared" si="56"/>
        <v>0</v>
      </c>
      <c r="AE168">
        <f t="shared" si="57"/>
        <v>0</v>
      </c>
      <c r="AF168" s="138"/>
      <c r="AG168">
        <f t="shared" si="58"/>
        <v>0</v>
      </c>
      <c r="AH168">
        <f t="shared" si="59"/>
        <v>0</v>
      </c>
      <c r="AI168">
        <f t="shared" si="60"/>
        <v>1</v>
      </c>
      <c r="AJ168">
        <f t="shared" si="61"/>
        <v>0</v>
      </c>
      <c r="AK168" s="138"/>
      <c r="AL168">
        <f t="shared" si="62"/>
        <v>1</v>
      </c>
      <c r="AM168">
        <f t="shared" si="63"/>
        <v>0</v>
      </c>
      <c r="AN168">
        <f t="shared" si="64"/>
        <v>0</v>
      </c>
      <c r="AO168">
        <f t="shared" si="65"/>
        <v>0</v>
      </c>
      <c r="AP168" s="138"/>
      <c r="AS168">
        <f t="shared" si="44"/>
        <v>0</v>
      </c>
      <c r="AT168">
        <f t="shared" si="45"/>
        <v>0</v>
      </c>
    </row>
    <row r="169" spans="1:46" x14ac:dyDescent="0.25">
      <c r="A169" s="97" t="s">
        <v>602</v>
      </c>
      <c r="B169" s="97" t="s">
        <v>603</v>
      </c>
      <c r="C169" s="36">
        <v>920</v>
      </c>
      <c r="D169" s="97" t="s">
        <v>604</v>
      </c>
      <c r="E169" s="98">
        <v>7</v>
      </c>
      <c r="F169" s="36">
        <v>4</v>
      </c>
      <c r="G169" s="36">
        <v>3</v>
      </c>
      <c r="H169" s="36">
        <v>2</v>
      </c>
      <c r="I169" s="36">
        <v>3</v>
      </c>
      <c r="J169" s="36">
        <v>2</v>
      </c>
      <c r="K169" s="36">
        <v>2</v>
      </c>
      <c r="L169" s="36">
        <v>1</v>
      </c>
      <c r="M169" s="36">
        <v>2</v>
      </c>
      <c r="N169" s="36">
        <v>1</v>
      </c>
      <c r="O169" s="36">
        <v>6</v>
      </c>
      <c r="P169" s="2">
        <v>1</v>
      </c>
      <c r="Q169" s="1" t="s">
        <v>597</v>
      </c>
      <c r="R169">
        <f t="shared" si="46"/>
        <v>0</v>
      </c>
      <c r="S169">
        <f t="shared" si="47"/>
        <v>0</v>
      </c>
      <c r="T169">
        <f t="shared" si="48"/>
        <v>0</v>
      </c>
      <c r="U169">
        <f t="shared" si="49"/>
        <v>1</v>
      </c>
      <c r="V169" s="138"/>
      <c r="W169">
        <f t="shared" si="50"/>
        <v>0</v>
      </c>
      <c r="X169">
        <f t="shared" si="51"/>
        <v>1</v>
      </c>
      <c r="Y169">
        <f t="shared" si="52"/>
        <v>0</v>
      </c>
      <c r="Z169">
        <f t="shared" si="53"/>
        <v>1</v>
      </c>
      <c r="AA169" s="138"/>
      <c r="AB169">
        <f t="shared" si="54"/>
        <v>1</v>
      </c>
      <c r="AC169">
        <f t="shared" si="55"/>
        <v>0</v>
      </c>
      <c r="AD169">
        <f t="shared" si="56"/>
        <v>0</v>
      </c>
      <c r="AE169">
        <f t="shared" si="57"/>
        <v>0</v>
      </c>
      <c r="AF169" s="138"/>
      <c r="AG169">
        <f t="shared" si="58"/>
        <v>1</v>
      </c>
      <c r="AH169">
        <f t="shared" si="59"/>
        <v>0</v>
      </c>
      <c r="AI169">
        <f t="shared" si="60"/>
        <v>0</v>
      </c>
      <c r="AJ169">
        <f t="shared" si="61"/>
        <v>0</v>
      </c>
      <c r="AK169" s="138"/>
      <c r="AL169">
        <f t="shared" si="62"/>
        <v>0</v>
      </c>
      <c r="AM169">
        <f t="shared" si="63"/>
        <v>0</v>
      </c>
      <c r="AN169">
        <f t="shared" si="64"/>
        <v>0</v>
      </c>
      <c r="AO169">
        <f t="shared" si="65"/>
        <v>0</v>
      </c>
      <c r="AP169" s="138"/>
      <c r="AS169">
        <f t="shared" si="44"/>
        <v>0</v>
      </c>
      <c r="AT169">
        <f t="shared" si="45"/>
        <v>1</v>
      </c>
    </row>
    <row r="170" spans="1:46" x14ac:dyDescent="0.25">
      <c r="A170" s="97" t="s">
        <v>654</v>
      </c>
      <c r="B170" s="97" t="s">
        <v>655</v>
      </c>
      <c r="C170" s="36">
        <v>386</v>
      </c>
      <c r="D170" s="97" t="s">
        <v>656</v>
      </c>
      <c r="E170" s="98">
        <v>7</v>
      </c>
      <c r="F170" s="36">
        <v>6</v>
      </c>
      <c r="G170" s="36">
        <v>2</v>
      </c>
      <c r="H170" s="36">
        <v>2</v>
      </c>
      <c r="I170" s="36">
        <v>2</v>
      </c>
      <c r="J170" s="36">
        <v>2</v>
      </c>
      <c r="K170" s="36">
        <v>2</v>
      </c>
      <c r="L170" s="36">
        <v>2</v>
      </c>
      <c r="M170" s="36">
        <v>1</v>
      </c>
      <c r="N170" s="36">
        <v>1</v>
      </c>
      <c r="O170" s="36">
        <v>1</v>
      </c>
      <c r="P170" s="2">
        <v>1</v>
      </c>
      <c r="Q170" s="1" t="s">
        <v>601</v>
      </c>
      <c r="R170">
        <f t="shared" si="46"/>
        <v>0</v>
      </c>
      <c r="S170">
        <f t="shared" si="47"/>
        <v>0</v>
      </c>
      <c r="T170">
        <f t="shared" si="48"/>
        <v>1</v>
      </c>
      <c r="U170">
        <f t="shared" si="49"/>
        <v>1</v>
      </c>
      <c r="V170" s="138"/>
      <c r="W170">
        <f t="shared" si="50"/>
        <v>0</v>
      </c>
      <c r="X170">
        <f t="shared" si="51"/>
        <v>1</v>
      </c>
      <c r="Y170">
        <f t="shared" si="52"/>
        <v>0</v>
      </c>
      <c r="Z170">
        <f t="shared" si="53"/>
        <v>1</v>
      </c>
      <c r="AA170" s="138"/>
      <c r="AB170">
        <f t="shared" si="54"/>
        <v>0</v>
      </c>
      <c r="AC170">
        <f t="shared" si="55"/>
        <v>1</v>
      </c>
      <c r="AD170">
        <f t="shared" si="56"/>
        <v>1</v>
      </c>
      <c r="AE170">
        <f t="shared" si="57"/>
        <v>1</v>
      </c>
      <c r="AF170" s="138"/>
      <c r="AG170">
        <f t="shared" si="58"/>
        <v>1</v>
      </c>
      <c r="AH170">
        <f t="shared" si="59"/>
        <v>0</v>
      </c>
      <c r="AI170">
        <f t="shared" si="60"/>
        <v>0</v>
      </c>
      <c r="AJ170">
        <f t="shared" si="61"/>
        <v>0</v>
      </c>
      <c r="AK170" s="138"/>
      <c r="AL170">
        <f t="shared" si="62"/>
        <v>1</v>
      </c>
      <c r="AM170">
        <f t="shared" si="63"/>
        <v>0</v>
      </c>
      <c r="AN170">
        <f t="shared" si="64"/>
        <v>0</v>
      </c>
      <c r="AO170">
        <f t="shared" si="65"/>
        <v>0</v>
      </c>
      <c r="AP170" s="138"/>
      <c r="AS170">
        <f t="shared" si="44"/>
        <v>0</v>
      </c>
      <c r="AT170">
        <f t="shared" si="45"/>
        <v>0</v>
      </c>
    </row>
    <row r="171" spans="1:46" x14ac:dyDescent="0.25">
      <c r="A171" s="97" t="s">
        <v>661</v>
      </c>
      <c r="B171" s="97" t="s">
        <v>662</v>
      </c>
      <c r="C171" s="36">
        <v>437</v>
      </c>
      <c r="D171" s="97" t="s">
        <v>663</v>
      </c>
      <c r="E171" s="98">
        <v>7</v>
      </c>
      <c r="F171" s="36">
        <v>3</v>
      </c>
      <c r="G171" s="36">
        <v>1</v>
      </c>
      <c r="H171" s="36">
        <v>3</v>
      </c>
      <c r="I171" s="36">
        <v>3</v>
      </c>
      <c r="J171" s="36">
        <v>3</v>
      </c>
      <c r="K171" s="36">
        <v>2</v>
      </c>
      <c r="L171" s="36">
        <v>1</v>
      </c>
      <c r="M171" s="36">
        <v>1</v>
      </c>
      <c r="N171" s="36">
        <v>2</v>
      </c>
      <c r="O171" s="36">
        <v>5</v>
      </c>
      <c r="P171" s="2">
        <v>2</v>
      </c>
      <c r="Q171" s="2" t="s">
        <v>18</v>
      </c>
      <c r="R171">
        <f t="shared" si="46"/>
        <v>0</v>
      </c>
      <c r="S171">
        <f t="shared" si="47"/>
        <v>0</v>
      </c>
      <c r="T171">
        <f t="shared" si="48"/>
        <v>0</v>
      </c>
      <c r="U171">
        <f t="shared" si="49"/>
        <v>0</v>
      </c>
      <c r="V171" s="138"/>
      <c r="W171">
        <f t="shared" si="50"/>
        <v>0</v>
      </c>
      <c r="X171">
        <f t="shared" si="51"/>
        <v>0</v>
      </c>
      <c r="Y171">
        <f t="shared" si="52"/>
        <v>0</v>
      </c>
      <c r="Z171">
        <f t="shared" si="53"/>
        <v>1</v>
      </c>
      <c r="AA171" s="138"/>
      <c r="AB171">
        <f t="shared" si="54"/>
        <v>1</v>
      </c>
      <c r="AC171">
        <f t="shared" si="55"/>
        <v>0</v>
      </c>
      <c r="AD171">
        <f t="shared" si="56"/>
        <v>1</v>
      </c>
      <c r="AE171">
        <f t="shared" si="57"/>
        <v>1</v>
      </c>
      <c r="AF171" s="138"/>
      <c r="AG171">
        <f t="shared" si="58"/>
        <v>0</v>
      </c>
      <c r="AH171">
        <f t="shared" si="59"/>
        <v>1</v>
      </c>
      <c r="AI171">
        <f t="shared" si="60"/>
        <v>0</v>
      </c>
      <c r="AJ171">
        <f t="shared" si="61"/>
        <v>0</v>
      </c>
      <c r="AK171" s="138"/>
      <c r="AL171">
        <f t="shared" si="62"/>
        <v>0</v>
      </c>
      <c r="AM171">
        <f t="shared" si="63"/>
        <v>0</v>
      </c>
      <c r="AN171">
        <f t="shared" si="64"/>
        <v>0</v>
      </c>
      <c r="AO171">
        <f t="shared" si="65"/>
        <v>0</v>
      </c>
      <c r="AP171" s="138"/>
      <c r="AS171">
        <f t="shared" si="44"/>
        <v>1</v>
      </c>
      <c r="AT171">
        <f t="shared" si="45"/>
        <v>0</v>
      </c>
    </row>
    <row r="172" spans="1:46" x14ac:dyDescent="0.25">
      <c r="A172" s="97" t="s">
        <v>674</v>
      </c>
      <c r="B172" s="97" t="s">
        <v>675</v>
      </c>
      <c r="C172" s="36">
        <v>396</v>
      </c>
      <c r="D172" s="97" t="s">
        <v>676</v>
      </c>
      <c r="E172" s="98">
        <v>7</v>
      </c>
      <c r="F172" s="36">
        <v>2</v>
      </c>
      <c r="G172" s="36">
        <v>4</v>
      </c>
      <c r="H172" s="36">
        <v>1</v>
      </c>
      <c r="I172" s="36">
        <v>1</v>
      </c>
      <c r="J172" s="36">
        <v>1</v>
      </c>
      <c r="K172" s="36">
        <v>2</v>
      </c>
      <c r="L172" s="36">
        <v>1</v>
      </c>
      <c r="M172" s="36">
        <v>2</v>
      </c>
      <c r="N172" s="36">
        <v>3</v>
      </c>
      <c r="O172" s="36">
        <v>6</v>
      </c>
      <c r="P172" s="2">
        <v>2</v>
      </c>
      <c r="Q172" s="2" t="s">
        <v>18</v>
      </c>
      <c r="R172">
        <f t="shared" si="46"/>
        <v>1</v>
      </c>
      <c r="S172">
        <f t="shared" si="47"/>
        <v>1</v>
      </c>
      <c r="T172">
        <f t="shared" si="48"/>
        <v>0</v>
      </c>
      <c r="U172">
        <f t="shared" si="49"/>
        <v>0</v>
      </c>
      <c r="V172" s="138"/>
      <c r="W172">
        <f t="shared" si="50"/>
        <v>1</v>
      </c>
      <c r="X172">
        <f t="shared" si="51"/>
        <v>0</v>
      </c>
      <c r="Y172">
        <f t="shared" si="52"/>
        <v>0</v>
      </c>
      <c r="Z172">
        <f t="shared" si="53"/>
        <v>1</v>
      </c>
      <c r="AA172" s="138"/>
      <c r="AB172">
        <f t="shared" si="54"/>
        <v>1</v>
      </c>
      <c r="AC172">
        <f t="shared" si="55"/>
        <v>0</v>
      </c>
      <c r="AD172">
        <f t="shared" si="56"/>
        <v>0</v>
      </c>
      <c r="AE172">
        <f t="shared" si="57"/>
        <v>0</v>
      </c>
      <c r="AF172" s="138"/>
      <c r="AG172">
        <f t="shared" si="58"/>
        <v>0</v>
      </c>
      <c r="AH172">
        <f t="shared" si="59"/>
        <v>0</v>
      </c>
      <c r="AI172">
        <f t="shared" si="60"/>
        <v>1</v>
      </c>
      <c r="AJ172">
        <f t="shared" si="61"/>
        <v>0</v>
      </c>
      <c r="AK172" s="138"/>
      <c r="AL172">
        <f t="shared" si="62"/>
        <v>0</v>
      </c>
      <c r="AM172">
        <f t="shared" si="63"/>
        <v>0</v>
      </c>
      <c r="AN172">
        <f t="shared" si="64"/>
        <v>0</v>
      </c>
      <c r="AO172">
        <f t="shared" si="65"/>
        <v>0</v>
      </c>
      <c r="AP172" s="138"/>
      <c r="AS172">
        <f t="shared" si="44"/>
        <v>0</v>
      </c>
      <c r="AT172">
        <f t="shared" si="45"/>
        <v>1</v>
      </c>
    </row>
    <row r="173" spans="1:46" x14ac:dyDescent="0.25">
      <c r="A173" s="97" t="s">
        <v>694</v>
      </c>
      <c r="B173" s="97" t="s">
        <v>695</v>
      </c>
      <c r="C173" s="36">
        <v>1039</v>
      </c>
      <c r="D173" s="97" t="s">
        <v>696</v>
      </c>
      <c r="E173" s="98">
        <v>7</v>
      </c>
      <c r="F173" s="36">
        <v>6</v>
      </c>
      <c r="G173" s="36">
        <v>4</v>
      </c>
      <c r="H173" s="36">
        <v>3</v>
      </c>
      <c r="I173" s="36">
        <v>2</v>
      </c>
      <c r="J173" s="36">
        <v>2</v>
      </c>
      <c r="K173" s="36">
        <v>2</v>
      </c>
      <c r="L173" s="36">
        <v>1</v>
      </c>
      <c r="M173" s="36">
        <v>1</v>
      </c>
      <c r="N173" s="36">
        <v>4</v>
      </c>
      <c r="O173" s="36">
        <v>5</v>
      </c>
      <c r="P173" s="2">
        <v>1</v>
      </c>
      <c r="Q173" s="1" t="s">
        <v>611</v>
      </c>
      <c r="R173">
        <f t="shared" si="46"/>
        <v>0</v>
      </c>
      <c r="S173">
        <f t="shared" si="47"/>
        <v>0</v>
      </c>
      <c r="T173">
        <f t="shared" si="48"/>
        <v>1</v>
      </c>
      <c r="U173">
        <f t="shared" si="49"/>
        <v>0</v>
      </c>
      <c r="V173" s="138"/>
      <c r="W173">
        <f t="shared" si="50"/>
        <v>0</v>
      </c>
      <c r="X173">
        <f t="shared" si="51"/>
        <v>1</v>
      </c>
      <c r="Y173">
        <f t="shared" si="52"/>
        <v>0</v>
      </c>
      <c r="Z173">
        <f t="shared" si="53"/>
        <v>1</v>
      </c>
      <c r="AA173" s="138"/>
      <c r="AB173">
        <f t="shared" si="54"/>
        <v>1</v>
      </c>
      <c r="AC173">
        <f t="shared" si="55"/>
        <v>0</v>
      </c>
      <c r="AD173">
        <f t="shared" si="56"/>
        <v>1</v>
      </c>
      <c r="AE173">
        <f t="shared" si="57"/>
        <v>1</v>
      </c>
      <c r="AF173" s="138"/>
      <c r="AG173">
        <f t="shared" si="58"/>
        <v>0</v>
      </c>
      <c r="AH173">
        <f t="shared" si="59"/>
        <v>0</v>
      </c>
      <c r="AI173">
        <f t="shared" si="60"/>
        <v>0</v>
      </c>
      <c r="AJ173">
        <f t="shared" si="61"/>
        <v>1</v>
      </c>
      <c r="AK173" s="138"/>
      <c r="AL173">
        <f t="shared" si="62"/>
        <v>0</v>
      </c>
      <c r="AM173">
        <f t="shared" si="63"/>
        <v>0</v>
      </c>
      <c r="AN173">
        <f t="shared" si="64"/>
        <v>0</v>
      </c>
      <c r="AO173">
        <f t="shared" si="65"/>
        <v>0</v>
      </c>
      <c r="AP173" s="138"/>
      <c r="AS173">
        <f t="shared" si="44"/>
        <v>1</v>
      </c>
      <c r="AT173">
        <f t="shared" si="45"/>
        <v>0</v>
      </c>
    </row>
    <row r="174" spans="1:46" x14ac:dyDescent="0.25">
      <c r="A174" s="97" t="s">
        <v>726</v>
      </c>
      <c r="B174" s="97" t="s">
        <v>727</v>
      </c>
      <c r="C174" s="36">
        <v>945</v>
      </c>
      <c r="D174" s="97" t="s">
        <v>728</v>
      </c>
      <c r="E174" s="98">
        <v>7</v>
      </c>
      <c r="F174" s="36">
        <v>7</v>
      </c>
      <c r="G174" s="36">
        <v>3</v>
      </c>
      <c r="H174" s="36">
        <v>1</v>
      </c>
      <c r="I174" s="36">
        <v>2</v>
      </c>
      <c r="J174" s="36">
        <v>2</v>
      </c>
      <c r="K174" s="36">
        <v>2</v>
      </c>
      <c r="L174" s="36">
        <v>1</v>
      </c>
      <c r="M174" s="36">
        <v>3</v>
      </c>
      <c r="N174" s="36">
        <v>2</v>
      </c>
      <c r="O174" s="36">
        <v>4</v>
      </c>
      <c r="P174" s="2">
        <v>2</v>
      </c>
      <c r="Q174" s="2" t="s">
        <v>18</v>
      </c>
      <c r="R174">
        <f t="shared" si="46"/>
        <v>0</v>
      </c>
      <c r="S174">
        <f t="shared" si="47"/>
        <v>1</v>
      </c>
      <c r="T174">
        <f t="shared" si="48"/>
        <v>1</v>
      </c>
      <c r="U174">
        <f t="shared" si="49"/>
        <v>0</v>
      </c>
      <c r="V174" s="138"/>
      <c r="W174">
        <f t="shared" si="50"/>
        <v>0</v>
      </c>
      <c r="X174">
        <f t="shared" si="51"/>
        <v>1</v>
      </c>
      <c r="Y174">
        <f t="shared" si="52"/>
        <v>0</v>
      </c>
      <c r="Z174">
        <f t="shared" si="53"/>
        <v>1</v>
      </c>
      <c r="AA174" s="138"/>
      <c r="AB174">
        <f t="shared" si="54"/>
        <v>1</v>
      </c>
      <c r="AC174">
        <f t="shared" si="55"/>
        <v>0</v>
      </c>
      <c r="AD174">
        <f t="shared" si="56"/>
        <v>0</v>
      </c>
      <c r="AE174">
        <f t="shared" si="57"/>
        <v>0</v>
      </c>
      <c r="AF174" s="138"/>
      <c r="AG174">
        <f t="shared" si="58"/>
        <v>0</v>
      </c>
      <c r="AH174">
        <f t="shared" si="59"/>
        <v>1</v>
      </c>
      <c r="AI174">
        <f t="shared" si="60"/>
        <v>0</v>
      </c>
      <c r="AJ174">
        <f t="shared" si="61"/>
        <v>0</v>
      </c>
      <c r="AK174" s="138"/>
      <c r="AL174">
        <f t="shared" si="62"/>
        <v>0</v>
      </c>
      <c r="AM174">
        <f t="shared" si="63"/>
        <v>0</v>
      </c>
      <c r="AN174">
        <f t="shared" si="64"/>
        <v>0</v>
      </c>
      <c r="AO174">
        <f t="shared" si="65"/>
        <v>1</v>
      </c>
      <c r="AP174" s="138"/>
      <c r="AS174">
        <f t="shared" si="44"/>
        <v>0</v>
      </c>
      <c r="AT174">
        <f t="shared" si="45"/>
        <v>0</v>
      </c>
    </row>
    <row r="175" spans="1:46" x14ac:dyDescent="0.25">
      <c r="A175" s="97" t="s">
        <v>736</v>
      </c>
      <c r="B175" s="97" t="s">
        <v>737</v>
      </c>
      <c r="C175" s="36">
        <v>327</v>
      </c>
      <c r="D175" s="97" t="s">
        <v>738</v>
      </c>
      <c r="E175" s="98">
        <v>7</v>
      </c>
      <c r="F175" s="36">
        <v>2</v>
      </c>
      <c r="G175" s="36">
        <v>3</v>
      </c>
      <c r="H175" s="36">
        <v>1</v>
      </c>
      <c r="I175" s="36">
        <v>1</v>
      </c>
      <c r="J175" s="36">
        <v>2</v>
      </c>
      <c r="K175" s="36">
        <v>1</v>
      </c>
      <c r="L175" s="36">
        <v>2</v>
      </c>
      <c r="M175" s="36">
        <v>2</v>
      </c>
      <c r="N175" s="36">
        <v>5</v>
      </c>
      <c r="O175" s="36">
        <v>6</v>
      </c>
      <c r="P175" s="2">
        <v>2</v>
      </c>
      <c r="Q175" s="2" t="s">
        <v>18</v>
      </c>
      <c r="R175">
        <f t="shared" si="46"/>
        <v>1</v>
      </c>
      <c r="S175">
        <f t="shared" si="47"/>
        <v>1</v>
      </c>
      <c r="T175">
        <f t="shared" si="48"/>
        <v>0</v>
      </c>
      <c r="U175">
        <f t="shared" si="49"/>
        <v>0</v>
      </c>
      <c r="V175" s="138"/>
      <c r="W175">
        <f t="shared" si="50"/>
        <v>0</v>
      </c>
      <c r="X175">
        <f t="shared" si="51"/>
        <v>1</v>
      </c>
      <c r="Y175">
        <f t="shared" si="52"/>
        <v>1</v>
      </c>
      <c r="Z175">
        <f t="shared" si="53"/>
        <v>0</v>
      </c>
      <c r="AA175" s="138"/>
      <c r="AB175">
        <f t="shared" si="54"/>
        <v>0</v>
      </c>
      <c r="AC175">
        <f t="shared" si="55"/>
        <v>1</v>
      </c>
      <c r="AD175">
        <f t="shared" si="56"/>
        <v>0</v>
      </c>
      <c r="AE175">
        <f t="shared" si="57"/>
        <v>0</v>
      </c>
      <c r="AF175" s="138"/>
      <c r="AG175">
        <f t="shared" si="58"/>
        <v>0</v>
      </c>
      <c r="AH175">
        <f t="shared" si="59"/>
        <v>0</v>
      </c>
      <c r="AI175">
        <f t="shared" si="60"/>
        <v>0</v>
      </c>
      <c r="AJ175">
        <f t="shared" si="61"/>
        <v>0</v>
      </c>
      <c r="AK175" s="138"/>
      <c r="AL175">
        <f t="shared" si="62"/>
        <v>0</v>
      </c>
      <c r="AM175">
        <f t="shared" si="63"/>
        <v>0</v>
      </c>
      <c r="AN175">
        <f t="shared" si="64"/>
        <v>0</v>
      </c>
      <c r="AO175">
        <f t="shared" si="65"/>
        <v>0</v>
      </c>
      <c r="AP175" s="138"/>
      <c r="AS175">
        <f t="shared" si="44"/>
        <v>0</v>
      </c>
      <c r="AT175">
        <f t="shared" si="45"/>
        <v>1</v>
      </c>
    </row>
    <row r="176" spans="1:46" x14ac:dyDescent="0.25">
      <c r="A176" s="97" t="s">
        <v>749</v>
      </c>
      <c r="B176" s="97" t="s">
        <v>750</v>
      </c>
      <c r="C176" s="36">
        <v>400</v>
      </c>
      <c r="D176" s="97" t="s">
        <v>751</v>
      </c>
      <c r="E176" s="98">
        <v>7</v>
      </c>
      <c r="F176" s="36">
        <v>2</v>
      </c>
      <c r="G176" s="36">
        <v>3</v>
      </c>
      <c r="H176" s="36">
        <v>1</v>
      </c>
      <c r="I176" s="36">
        <v>3</v>
      </c>
      <c r="J176" s="36">
        <v>2</v>
      </c>
      <c r="K176" s="36">
        <v>2</v>
      </c>
      <c r="L176" s="36">
        <v>1</v>
      </c>
      <c r="M176" s="36">
        <v>2</v>
      </c>
      <c r="N176" s="36">
        <v>2</v>
      </c>
      <c r="O176" s="36">
        <v>6</v>
      </c>
      <c r="P176" s="2">
        <v>2</v>
      </c>
      <c r="Q176" s="2" t="s">
        <v>18</v>
      </c>
      <c r="R176">
        <f t="shared" si="46"/>
        <v>0</v>
      </c>
      <c r="S176">
        <f t="shared" si="47"/>
        <v>1</v>
      </c>
      <c r="T176">
        <f t="shared" si="48"/>
        <v>0</v>
      </c>
      <c r="U176">
        <f t="shared" si="49"/>
        <v>0</v>
      </c>
      <c r="V176" s="138"/>
      <c r="W176">
        <f t="shared" si="50"/>
        <v>0</v>
      </c>
      <c r="X176">
        <f t="shared" si="51"/>
        <v>1</v>
      </c>
      <c r="Y176">
        <f t="shared" si="52"/>
        <v>0</v>
      </c>
      <c r="Z176">
        <f t="shared" si="53"/>
        <v>1</v>
      </c>
      <c r="AA176" s="138"/>
      <c r="AB176">
        <f t="shared" si="54"/>
        <v>1</v>
      </c>
      <c r="AC176">
        <f t="shared" si="55"/>
        <v>0</v>
      </c>
      <c r="AD176">
        <f t="shared" si="56"/>
        <v>0</v>
      </c>
      <c r="AE176">
        <f t="shared" si="57"/>
        <v>0</v>
      </c>
      <c r="AF176" s="138"/>
      <c r="AG176">
        <f t="shared" si="58"/>
        <v>0</v>
      </c>
      <c r="AH176">
        <f t="shared" si="59"/>
        <v>1</v>
      </c>
      <c r="AI176">
        <f t="shared" si="60"/>
        <v>0</v>
      </c>
      <c r="AJ176">
        <f t="shared" si="61"/>
        <v>0</v>
      </c>
      <c r="AK176" s="138"/>
      <c r="AL176">
        <f t="shared" si="62"/>
        <v>0</v>
      </c>
      <c r="AM176">
        <f t="shared" si="63"/>
        <v>0</v>
      </c>
      <c r="AN176">
        <f t="shared" si="64"/>
        <v>0</v>
      </c>
      <c r="AO176">
        <f t="shared" si="65"/>
        <v>0</v>
      </c>
      <c r="AP176" s="138"/>
      <c r="AS176">
        <f t="shared" si="44"/>
        <v>0</v>
      </c>
      <c r="AT176">
        <f t="shared" si="45"/>
        <v>1</v>
      </c>
    </row>
    <row r="177" spans="1:46" x14ac:dyDescent="0.25">
      <c r="A177" s="97" t="s">
        <v>752</v>
      </c>
      <c r="B177" s="97" t="s">
        <v>753</v>
      </c>
      <c r="C177" s="36">
        <v>467</v>
      </c>
      <c r="D177" s="97" t="s">
        <v>754</v>
      </c>
      <c r="E177" s="98">
        <v>7</v>
      </c>
      <c r="F177" s="36">
        <v>11</v>
      </c>
      <c r="G177" s="36">
        <v>4</v>
      </c>
      <c r="H177" s="36">
        <v>2</v>
      </c>
      <c r="I177" s="36">
        <v>3</v>
      </c>
      <c r="J177" s="36">
        <v>2</v>
      </c>
      <c r="K177" s="36">
        <v>2</v>
      </c>
      <c r="L177" s="36">
        <v>2</v>
      </c>
      <c r="M177" s="36">
        <v>2</v>
      </c>
      <c r="N177" s="36">
        <v>3</v>
      </c>
      <c r="O177" s="36">
        <v>6</v>
      </c>
      <c r="P177" s="2">
        <v>2</v>
      </c>
      <c r="Q177" s="2" t="s">
        <v>18</v>
      </c>
      <c r="R177">
        <f t="shared" si="46"/>
        <v>0</v>
      </c>
      <c r="S177">
        <f t="shared" si="47"/>
        <v>0</v>
      </c>
      <c r="T177">
        <f t="shared" si="48"/>
        <v>0</v>
      </c>
      <c r="U177">
        <f t="shared" si="49"/>
        <v>1</v>
      </c>
      <c r="V177" s="138"/>
      <c r="W177">
        <f t="shared" si="50"/>
        <v>0</v>
      </c>
      <c r="X177">
        <f t="shared" si="51"/>
        <v>1</v>
      </c>
      <c r="Y177">
        <f t="shared" si="52"/>
        <v>0</v>
      </c>
      <c r="Z177">
        <f t="shared" si="53"/>
        <v>1</v>
      </c>
      <c r="AA177" s="138"/>
      <c r="AB177">
        <f t="shared" si="54"/>
        <v>0</v>
      </c>
      <c r="AC177">
        <f t="shared" si="55"/>
        <v>1</v>
      </c>
      <c r="AD177">
        <f t="shared" si="56"/>
        <v>0</v>
      </c>
      <c r="AE177">
        <f t="shared" si="57"/>
        <v>0</v>
      </c>
      <c r="AF177" s="138"/>
      <c r="AG177">
        <f t="shared" si="58"/>
        <v>0</v>
      </c>
      <c r="AH177">
        <f t="shared" si="59"/>
        <v>0</v>
      </c>
      <c r="AI177">
        <f t="shared" si="60"/>
        <v>1</v>
      </c>
      <c r="AJ177">
        <f t="shared" si="61"/>
        <v>0</v>
      </c>
      <c r="AK177" s="138"/>
      <c r="AL177">
        <f t="shared" si="62"/>
        <v>0</v>
      </c>
      <c r="AM177">
        <f t="shared" si="63"/>
        <v>0</v>
      </c>
      <c r="AN177">
        <f t="shared" si="64"/>
        <v>0</v>
      </c>
      <c r="AO177">
        <f t="shared" si="65"/>
        <v>0</v>
      </c>
      <c r="AP177" s="138"/>
      <c r="AS177">
        <f t="shared" si="44"/>
        <v>0</v>
      </c>
      <c r="AT177">
        <f t="shared" si="45"/>
        <v>1</v>
      </c>
    </row>
    <row r="178" spans="1:46" x14ac:dyDescent="0.25">
      <c r="A178" s="97" t="s">
        <v>780</v>
      </c>
      <c r="B178" s="97" t="s">
        <v>781</v>
      </c>
      <c r="C178" s="36">
        <v>348</v>
      </c>
      <c r="D178" s="97" t="s">
        <v>782</v>
      </c>
      <c r="E178" s="98">
        <v>7</v>
      </c>
      <c r="F178" s="36">
        <v>3</v>
      </c>
      <c r="G178" s="36">
        <v>4</v>
      </c>
      <c r="H178" s="36">
        <v>1</v>
      </c>
      <c r="I178" s="36">
        <v>3</v>
      </c>
      <c r="J178" s="36">
        <v>2</v>
      </c>
      <c r="K178" s="36">
        <v>2</v>
      </c>
      <c r="L178" s="36">
        <v>2</v>
      </c>
      <c r="M178" s="36">
        <v>2</v>
      </c>
      <c r="N178" s="36">
        <v>3</v>
      </c>
      <c r="O178" s="36">
        <v>6</v>
      </c>
      <c r="P178" s="2">
        <v>2</v>
      </c>
      <c r="Q178" s="2" t="s">
        <v>18</v>
      </c>
      <c r="R178">
        <f t="shared" si="46"/>
        <v>0</v>
      </c>
      <c r="S178">
        <f t="shared" si="47"/>
        <v>1</v>
      </c>
      <c r="T178">
        <f t="shared" si="48"/>
        <v>0</v>
      </c>
      <c r="U178">
        <f t="shared" si="49"/>
        <v>0</v>
      </c>
      <c r="V178" s="138"/>
      <c r="W178">
        <f t="shared" si="50"/>
        <v>0</v>
      </c>
      <c r="X178">
        <f t="shared" si="51"/>
        <v>1</v>
      </c>
      <c r="Y178">
        <f t="shared" si="52"/>
        <v>0</v>
      </c>
      <c r="Z178">
        <f t="shared" si="53"/>
        <v>1</v>
      </c>
      <c r="AA178" s="138"/>
      <c r="AB178">
        <f t="shared" si="54"/>
        <v>0</v>
      </c>
      <c r="AC178">
        <f t="shared" si="55"/>
        <v>1</v>
      </c>
      <c r="AD178">
        <f t="shared" si="56"/>
        <v>0</v>
      </c>
      <c r="AE178">
        <f t="shared" si="57"/>
        <v>0</v>
      </c>
      <c r="AF178" s="138"/>
      <c r="AG178">
        <f t="shared" si="58"/>
        <v>0</v>
      </c>
      <c r="AH178">
        <f t="shared" si="59"/>
        <v>0</v>
      </c>
      <c r="AI178">
        <f t="shared" si="60"/>
        <v>1</v>
      </c>
      <c r="AJ178">
        <f t="shared" si="61"/>
        <v>0</v>
      </c>
      <c r="AK178" s="138"/>
      <c r="AL178">
        <f t="shared" si="62"/>
        <v>0</v>
      </c>
      <c r="AM178">
        <f t="shared" si="63"/>
        <v>0</v>
      </c>
      <c r="AN178">
        <f t="shared" si="64"/>
        <v>0</v>
      </c>
      <c r="AO178">
        <f t="shared" si="65"/>
        <v>0</v>
      </c>
      <c r="AP178" s="138"/>
      <c r="AS178">
        <f t="shared" si="44"/>
        <v>0</v>
      </c>
      <c r="AT178">
        <f t="shared" si="45"/>
        <v>1</v>
      </c>
    </row>
    <row r="179" spans="1:46" x14ac:dyDescent="0.25">
      <c r="A179" s="97" t="s">
        <v>786</v>
      </c>
      <c r="B179" s="97" t="s">
        <v>787</v>
      </c>
      <c r="C179" s="36">
        <v>329</v>
      </c>
      <c r="D179" s="97" t="s">
        <v>788</v>
      </c>
      <c r="E179" s="98">
        <v>7</v>
      </c>
      <c r="F179" s="36">
        <v>11</v>
      </c>
      <c r="G179" s="36">
        <v>4</v>
      </c>
      <c r="H179" s="36">
        <v>2</v>
      </c>
      <c r="I179" s="36">
        <v>3</v>
      </c>
      <c r="J179" s="36">
        <v>2</v>
      </c>
      <c r="K179" s="36">
        <v>2</v>
      </c>
      <c r="L179" s="36">
        <v>2</v>
      </c>
      <c r="M179" s="36">
        <v>2</v>
      </c>
      <c r="N179" s="36">
        <v>3</v>
      </c>
      <c r="O179" s="36">
        <v>6</v>
      </c>
      <c r="P179" s="2">
        <v>1</v>
      </c>
      <c r="Q179" s="1" t="s">
        <v>630</v>
      </c>
      <c r="R179">
        <f t="shared" si="46"/>
        <v>0</v>
      </c>
      <c r="S179">
        <f t="shared" si="47"/>
        <v>0</v>
      </c>
      <c r="T179">
        <f t="shared" si="48"/>
        <v>0</v>
      </c>
      <c r="U179">
        <f t="shared" si="49"/>
        <v>1</v>
      </c>
      <c r="V179" s="138"/>
      <c r="W179">
        <f t="shared" si="50"/>
        <v>0</v>
      </c>
      <c r="X179">
        <f t="shared" si="51"/>
        <v>1</v>
      </c>
      <c r="Y179">
        <f t="shared" si="52"/>
        <v>0</v>
      </c>
      <c r="Z179">
        <f t="shared" si="53"/>
        <v>1</v>
      </c>
      <c r="AA179" s="138"/>
      <c r="AB179">
        <f t="shared" si="54"/>
        <v>0</v>
      </c>
      <c r="AC179">
        <f t="shared" si="55"/>
        <v>1</v>
      </c>
      <c r="AD179">
        <f t="shared" si="56"/>
        <v>0</v>
      </c>
      <c r="AE179">
        <f t="shared" si="57"/>
        <v>0</v>
      </c>
      <c r="AF179" s="138"/>
      <c r="AG179">
        <f t="shared" si="58"/>
        <v>0</v>
      </c>
      <c r="AH179">
        <f t="shared" si="59"/>
        <v>0</v>
      </c>
      <c r="AI179">
        <f t="shared" si="60"/>
        <v>1</v>
      </c>
      <c r="AJ179">
        <f t="shared" si="61"/>
        <v>0</v>
      </c>
      <c r="AK179" s="138"/>
      <c r="AL179">
        <f t="shared" si="62"/>
        <v>0</v>
      </c>
      <c r="AM179">
        <f t="shared" si="63"/>
        <v>0</v>
      </c>
      <c r="AN179">
        <f t="shared" si="64"/>
        <v>0</v>
      </c>
      <c r="AO179">
        <f t="shared" si="65"/>
        <v>0</v>
      </c>
      <c r="AP179" s="138"/>
      <c r="AS179">
        <f t="shared" si="44"/>
        <v>0</v>
      </c>
      <c r="AT179">
        <f t="shared" si="45"/>
        <v>1</v>
      </c>
    </row>
    <row r="180" spans="1:46" x14ac:dyDescent="0.25">
      <c r="A180" s="97" t="s">
        <v>807</v>
      </c>
      <c r="B180" s="97" t="s">
        <v>808</v>
      </c>
      <c r="C180" s="36">
        <v>675</v>
      </c>
      <c r="D180" s="97" t="s">
        <v>809</v>
      </c>
      <c r="E180" s="98">
        <v>7</v>
      </c>
      <c r="F180" s="36">
        <v>4</v>
      </c>
      <c r="G180" s="36">
        <v>3</v>
      </c>
      <c r="H180" s="36">
        <v>2</v>
      </c>
      <c r="I180" s="36">
        <v>2</v>
      </c>
      <c r="J180" s="36">
        <v>2</v>
      </c>
      <c r="K180" s="36">
        <v>2</v>
      </c>
      <c r="L180" s="36">
        <v>2</v>
      </c>
      <c r="M180" s="36">
        <v>2</v>
      </c>
      <c r="N180" s="36">
        <v>1</v>
      </c>
      <c r="O180" s="36">
        <v>2</v>
      </c>
      <c r="P180" s="2">
        <v>1</v>
      </c>
      <c r="Q180" s="1" t="s">
        <v>634</v>
      </c>
      <c r="R180">
        <f t="shared" si="46"/>
        <v>0</v>
      </c>
      <c r="S180">
        <f t="shared" si="47"/>
        <v>0</v>
      </c>
      <c r="T180">
        <f t="shared" si="48"/>
        <v>1</v>
      </c>
      <c r="U180">
        <f t="shared" si="49"/>
        <v>1</v>
      </c>
      <c r="V180" s="138"/>
      <c r="W180">
        <f t="shared" si="50"/>
        <v>0</v>
      </c>
      <c r="X180">
        <f t="shared" si="51"/>
        <v>1</v>
      </c>
      <c r="Y180">
        <f t="shared" si="52"/>
        <v>0</v>
      </c>
      <c r="Z180">
        <f t="shared" si="53"/>
        <v>1</v>
      </c>
      <c r="AA180" s="138"/>
      <c r="AB180">
        <f t="shared" si="54"/>
        <v>0</v>
      </c>
      <c r="AC180">
        <f t="shared" si="55"/>
        <v>1</v>
      </c>
      <c r="AD180">
        <f t="shared" si="56"/>
        <v>0</v>
      </c>
      <c r="AE180">
        <f t="shared" si="57"/>
        <v>0</v>
      </c>
      <c r="AF180" s="138"/>
      <c r="AG180">
        <f t="shared" si="58"/>
        <v>1</v>
      </c>
      <c r="AH180">
        <f t="shared" si="59"/>
        <v>0</v>
      </c>
      <c r="AI180">
        <f t="shared" si="60"/>
        <v>0</v>
      </c>
      <c r="AJ180">
        <f t="shared" si="61"/>
        <v>0</v>
      </c>
      <c r="AK180" s="138"/>
      <c r="AL180">
        <f t="shared" si="62"/>
        <v>0</v>
      </c>
      <c r="AM180">
        <f t="shared" si="63"/>
        <v>1</v>
      </c>
      <c r="AN180">
        <f t="shared" si="64"/>
        <v>0</v>
      </c>
      <c r="AO180">
        <f t="shared" si="65"/>
        <v>0</v>
      </c>
      <c r="AP180" s="138"/>
      <c r="AS180">
        <f t="shared" si="44"/>
        <v>0</v>
      </c>
      <c r="AT180">
        <f t="shared" si="45"/>
        <v>0</v>
      </c>
    </row>
    <row r="181" spans="1:46" x14ac:dyDescent="0.25">
      <c r="A181" s="97" t="s">
        <v>817</v>
      </c>
      <c r="B181" s="97" t="s">
        <v>818</v>
      </c>
      <c r="C181" s="36">
        <v>740</v>
      </c>
      <c r="D181" s="97" t="s">
        <v>819</v>
      </c>
      <c r="E181" s="98">
        <v>7</v>
      </c>
      <c r="F181" s="36">
        <v>2</v>
      </c>
      <c r="G181" s="36">
        <v>3</v>
      </c>
      <c r="H181" s="36">
        <v>1</v>
      </c>
      <c r="I181" s="36">
        <v>3</v>
      </c>
      <c r="J181" s="36">
        <v>2</v>
      </c>
      <c r="K181" s="36">
        <v>2</v>
      </c>
      <c r="L181" s="36">
        <v>1</v>
      </c>
      <c r="M181" s="36">
        <v>2</v>
      </c>
      <c r="N181" s="36">
        <v>1</v>
      </c>
      <c r="O181" s="36">
        <v>5</v>
      </c>
      <c r="P181" s="2">
        <v>2</v>
      </c>
      <c r="Q181" s="2" t="s">
        <v>18</v>
      </c>
      <c r="R181">
        <f t="shared" si="46"/>
        <v>0</v>
      </c>
      <c r="S181">
        <f t="shared" si="47"/>
        <v>1</v>
      </c>
      <c r="T181">
        <f t="shared" si="48"/>
        <v>0</v>
      </c>
      <c r="U181">
        <f t="shared" si="49"/>
        <v>0</v>
      </c>
      <c r="V181" s="138"/>
      <c r="W181">
        <f t="shared" si="50"/>
        <v>0</v>
      </c>
      <c r="X181">
        <f t="shared" si="51"/>
        <v>1</v>
      </c>
      <c r="Y181">
        <f t="shared" si="52"/>
        <v>0</v>
      </c>
      <c r="Z181">
        <f t="shared" si="53"/>
        <v>1</v>
      </c>
      <c r="AA181" s="138"/>
      <c r="AB181">
        <f t="shared" si="54"/>
        <v>1</v>
      </c>
      <c r="AC181">
        <f t="shared" si="55"/>
        <v>0</v>
      </c>
      <c r="AD181">
        <f t="shared" si="56"/>
        <v>0</v>
      </c>
      <c r="AE181">
        <f t="shared" si="57"/>
        <v>0</v>
      </c>
      <c r="AF181" s="138"/>
      <c r="AG181">
        <f t="shared" si="58"/>
        <v>1</v>
      </c>
      <c r="AH181">
        <f t="shared" si="59"/>
        <v>0</v>
      </c>
      <c r="AI181">
        <f t="shared" si="60"/>
        <v>0</v>
      </c>
      <c r="AJ181">
        <f t="shared" si="61"/>
        <v>0</v>
      </c>
      <c r="AK181" s="138"/>
      <c r="AL181">
        <f t="shared" si="62"/>
        <v>0</v>
      </c>
      <c r="AM181">
        <f t="shared" si="63"/>
        <v>0</v>
      </c>
      <c r="AN181">
        <f t="shared" si="64"/>
        <v>0</v>
      </c>
      <c r="AO181">
        <f t="shared" si="65"/>
        <v>0</v>
      </c>
      <c r="AP181" s="138"/>
      <c r="AS181">
        <f t="shared" si="44"/>
        <v>1</v>
      </c>
      <c r="AT181">
        <f t="shared" si="45"/>
        <v>0</v>
      </c>
    </row>
    <row r="182" spans="1:46" x14ac:dyDescent="0.25">
      <c r="A182" s="97" t="s">
        <v>827</v>
      </c>
      <c r="B182" s="97" t="s">
        <v>828</v>
      </c>
      <c r="C182" s="36">
        <v>1253</v>
      </c>
      <c r="D182" s="97" t="s">
        <v>829</v>
      </c>
      <c r="E182" s="98">
        <v>7</v>
      </c>
      <c r="F182" s="36">
        <v>12</v>
      </c>
      <c r="G182" s="36">
        <v>3</v>
      </c>
      <c r="H182" s="36">
        <v>2</v>
      </c>
      <c r="I182" s="36">
        <v>2</v>
      </c>
      <c r="J182" s="36">
        <v>2</v>
      </c>
      <c r="K182" s="36">
        <v>2</v>
      </c>
      <c r="L182" s="36">
        <v>1</v>
      </c>
      <c r="M182" s="36">
        <v>1</v>
      </c>
      <c r="N182" s="36">
        <v>2</v>
      </c>
      <c r="O182" s="36">
        <v>6</v>
      </c>
      <c r="P182" s="2">
        <v>2</v>
      </c>
      <c r="Q182" s="2" t="s">
        <v>18</v>
      </c>
      <c r="R182">
        <f t="shared" si="46"/>
        <v>0</v>
      </c>
      <c r="S182">
        <f t="shared" si="47"/>
        <v>0</v>
      </c>
      <c r="T182">
        <f t="shared" si="48"/>
        <v>1</v>
      </c>
      <c r="U182">
        <f t="shared" si="49"/>
        <v>1</v>
      </c>
      <c r="V182" s="138"/>
      <c r="W182">
        <f t="shared" si="50"/>
        <v>0</v>
      </c>
      <c r="X182">
        <f t="shared" si="51"/>
        <v>1</v>
      </c>
      <c r="Y182">
        <f t="shared" si="52"/>
        <v>0</v>
      </c>
      <c r="Z182">
        <f t="shared" si="53"/>
        <v>1</v>
      </c>
      <c r="AA182" s="138"/>
      <c r="AB182">
        <f t="shared" si="54"/>
        <v>1</v>
      </c>
      <c r="AC182">
        <f t="shared" si="55"/>
        <v>0</v>
      </c>
      <c r="AD182">
        <f t="shared" si="56"/>
        <v>1</v>
      </c>
      <c r="AE182">
        <f t="shared" si="57"/>
        <v>1</v>
      </c>
      <c r="AF182" s="138"/>
      <c r="AG182">
        <f t="shared" si="58"/>
        <v>0</v>
      </c>
      <c r="AH182">
        <f t="shared" si="59"/>
        <v>1</v>
      </c>
      <c r="AI182">
        <f t="shared" si="60"/>
        <v>0</v>
      </c>
      <c r="AJ182">
        <f t="shared" si="61"/>
        <v>0</v>
      </c>
      <c r="AK182" s="138"/>
      <c r="AL182">
        <f t="shared" si="62"/>
        <v>0</v>
      </c>
      <c r="AM182">
        <f t="shared" si="63"/>
        <v>0</v>
      </c>
      <c r="AN182">
        <f t="shared" si="64"/>
        <v>0</v>
      </c>
      <c r="AO182">
        <f t="shared" si="65"/>
        <v>0</v>
      </c>
      <c r="AP182" s="138"/>
      <c r="AS182">
        <f t="shared" si="44"/>
        <v>0</v>
      </c>
      <c r="AT182">
        <f t="shared" si="45"/>
        <v>1</v>
      </c>
    </row>
    <row r="183" spans="1:46" x14ac:dyDescent="0.25">
      <c r="A183" s="97" t="s">
        <v>836</v>
      </c>
      <c r="B183" s="97" t="s">
        <v>837</v>
      </c>
      <c r="C183" s="36">
        <v>1566</v>
      </c>
      <c r="D183" s="97" t="s">
        <v>838</v>
      </c>
      <c r="E183" s="98">
        <v>7</v>
      </c>
      <c r="F183" s="36">
        <v>1</v>
      </c>
      <c r="G183" s="36">
        <v>3</v>
      </c>
      <c r="H183" s="36">
        <v>1</v>
      </c>
      <c r="I183" s="36">
        <v>2</v>
      </c>
      <c r="J183" s="36">
        <v>2</v>
      </c>
      <c r="K183" s="36">
        <v>1</v>
      </c>
      <c r="L183" s="36">
        <v>2</v>
      </c>
      <c r="M183" s="36">
        <v>1</v>
      </c>
      <c r="N183" s="36">
        <v>4</v>
      </c>
      <c r="O183" s="36">
        <v>4</v>
      </c>
      <c r="P183" s="2">
        <v>1</v>
      </c>
      <c r="Q183" s="1" t="s">
        <v>644</v>
      </c>
      <c r="R183">
        <f t="shared" si="46"/>
        <v>0</v>
      </c>
      <c r="S183">
        <f t="shared" si="47"/>
        <v>1</v>
      </c>
      <c r="T183">
        <f t="shared" si="48"/>
        <v>1</v>
      </c>
      <c r="U183">
        <f t="shared" si="49"/>
        <v>0</v>
      </c>
      <c r="V183" s="138"/>
      <c r="W183">
        <f t="shared" si="50"/>
        <v>0</v>
      </c>
      <c r="X183">
        <f t="shared" si="51"/>
        <v>1</v>
      </c>
      <c r="Y183">
        <f t="shared" si="52"/>
        <v>1</v>
      </c>
      <c r="Z183">
        <f t="shared" si="53"/>
        <v>0</v>
      </c>
      <c r="AA183" s="138"/>
      <c r="AB183">
        <f t="shared" si="54"/>
        <v>0</v>
      </c>
      <c r="AC183">
        <f t="shared" si="55"/>
        <v>1</v>
      </c>
      <c r="AD183">
        <f t="shared" si="56"/>
        <v>1</v>
      </c>
      <c r="AE183">
        <f t="shared" si="57"/>
        <v>1</v>
      </c>
      <c r="AF183" s="138"/>
      <c r="AG183">
        <f t="shared" si="58"/>
        <v>0</v>
      </c>
      <c r="AH183">
        <f t="shared" si="59"/>
        <v>0</v>
      </c>
      <c r="AI183">
        <f t="shared" si="60"/>
        <v>0</v>
      </c>
      <c r="AJ183">
        <f t="shared" si="61"/>
        <v>1</v>
      </c>
      <c r="AK183" s="138"/>
      <c r="AL183">
        <f t="shared" si="62"/>
        <v>0</v>
      </c>
      <c r="AM183">
        <f t="shared" si="63"/>
        <v>0</v>
      </c>
      <c r="AN183">
        <f t="shared" si="64"/>
        <v>0</v>
      </c>
      <c r="AO183">
        <f t="shared" si="65"/>
        <v>1</v>
      </c>
      <c r="AP183" s="138"/>
      <c r="AS183">
        <f t="shared" si="44"/>
        <v>0</v>
      </c>
      <c r="AT183">
        <f t="shared" si="45"/>
        <v>0</v>
      </c>
    </row>
    <row r="184" spans="1:46" x14ac:dyDescent="0.25">
      <c r="A184" s="97" t="s">
        <v>840</v>
      </c>
      <c r="B184" s="97" t="s">
        <v>841</v>
      </c>
      <c r="C184" s="36">
        <v>846</v>
      </c>
      <c r="D184" s="97" t="s">
        <v>842</v>
      </c>
      <c r="E184" s="98">
        <v>7</v>
      </c>
      <c r="F184" s="36">
        <v>7</v>
      </c>
      <c r="G184" s="36">
        <v>4</v>
      </c>
      <c r="H184" s="36">
        <v>2</v>
      </c>
      <c r="I184" s="36">
        <v>3</v>
      </c>
      <c r="J184" s="36">
        <v>2</v>
      </c>
      <c r="K184" s="36">
        <v>2</v>
      </c>
      <c r="L184" s="36">
        <v>1</v>
      </c>
      <c r="M184" s="36">
        <v>1</v>
      </c>
      <c r="N184" s="36">
        <v>3</v>
      </c>
      <c r="O184" s="36">
        <v>1</v>
      </c>
      <c r="P184" s="2">
        <v>2</v>
      </c>
      <c r="Q184" s="2" t="s">
        <v>18</v>
      </c>
      <c r="R184">
        <f t="shared" si="46"/>
        <v>0</v>
      </c>
      <c r="S184">
        <f t="shared" si="47"/>
        <v>0</v>
      </c>
      <c r="T184">
        <f t="shared" si="48"/>
        <v>0</v>
      </c>
      <c r="U184">
        <f t="shared" si="49"/>
        <v>1</v>
      </c>
      <c r="V184" s="138"/>
      <c r="W184">
        <f t="shared" si="50"/>
        <v>0</v>
      </c>
      <c r="X184">
        <f t="shared" si="51"/>
        <v>1</v>
      </c>
      <c r="Y184">
        <f t="shared" si="52"/>
        <v>0</v>
      </c>
      <c r="Z184">
        <f t="shared" si="53"/>
        <v>1</v>
      </c>
      <c r="AA184" s="138"/>
      <c r="AB184">
        <f t="shared" si="54"/>
        <v>1</v>
      </c>
      <c r="AC184">
        <f t="shared" si="55"/>
        <v>0</v>
      </c>
      <c r="AD184">
        <f t="shared" si="56"/>
        <v>1</v>
      </c>
      <c r="AE184">
        <f t="shared" si="57"/>
        <v>1</v>
      </c>
      <c r="AF184" s="138"/>
      <c r="AG184">
        <f t="shared" si="58"/>
        <v>0</v>
      </c>
      <c r="AH184">
        <f t="shared" si="59"/>
        <v>0</v>
      </c>
      <c r="AI184">
        <f t="shared" si="60"/>
        <v>1</v>
      </c>
      <c r="AJ184">
        <f t="shared" si="61"/>
        <v>0</v>
      </c>
      <c r="AK184" s="138"/>
      <c r="AL184">
        <f t="shared" si="62"/>
        <v>1</v>
      </c>
      <c r="AM184">
        <f t="shared" si="63"/>
        <v>0</v>
      </c>
      <c r="AN184">
        <f t="shared" si="64"/>
        <v>0</v>
      </c>
      <c r="AO184">
        <f t="shared" si="65"/>
        <v>0</v>
      </c>
      <c r="AP184" s="138"/>
      <c r="AS184">
        <f t="shared" si="44"/>
        <v>0</v>
      </c>
      <c r="AT184">
        <f t="shared" si="45"/>
        <v>0</v>
      </c>
    </row>
    <row r="185" spans="1:46" x14ac:dyDescent="0.25">
      <c r="A185" s="97" t="s">
        <v>22</v>
      </c>
      <c r="B185" s="97" t="s">
        <v>23</v>
      </c>
      <c r="C185" s="36">
        <v>449</v>
      </c>
      <c r="D185" s="97" t="s">
        <v>24</v>
      </c>
      <c r="E185" s="98">
        <v>8</v>
      </c>
      <c r="F185" s="36">
        <v>7</v>
      </c>
      <c r="G185" s="36">
        <v>3</v>
      </c>
      <c r="H185" s="36">
        <v>1</v>
      </c>
      <c r="I185" s="36">
        <v>2</v>
      </c>
      <c r="J185" s="36">
        <v>2</v>
      </c>
      <c r="K185" s="36">
        <v>3</v>
      </c>
      <c r="L185" s="36">
        <v>2</v>
      </c>
      <c r="M185" s="36">
        <v>2</v>
      </c>
      <c r="N185" s="36">
        <v>1</v>
      </c>
      <c r="O185" s="36">
        <v>4</v>
      </c>
      <c r="P185" s="2">
        <v>2</v>
      </c>
      <c r="Q185" s="2" t="s">
        <v>18</v>
      </c>
      <c r="R185">
        <f t="shared" si="46"/>
        <v>0</v>
      </c>
      <c r="S185">
        <f t="shared" si="47"/>
        <v>1</v>
      </c>
      <c r="T185">
        <f t="shared" si="48"/>
        <v>1</v>
      </c>
      <c r="U185">
        <f t="shared" si="49"/>
        <v>0</v>
      </c>
      <c r="V185" s="138"/>
      <c r="W185">
        <f t="shared" si="50"/>
        <v>0</v>
      </c>
      <c r="X185">
        <f t="shared" si="51"/>
        <v>1</v>
      </c>
      <c r="Y185">
        <f t="shared" si="52"/>
        <v>0</v>
      </c>
      <c r="Z185">
        <f t="shared" si="53"/>
        <v>0</v>
      </c>
      <c r="AA185" s="138"/>
      <c r="AB185">
        <f t="shared" si="54"/>
        <v>0</v>
      </c>
      <c r="AC185">
        <f t="shared" si="55"/>
        <v>1</v>
      </c>
      <c r="AD185">
        <f t="shared" si="56"/>
        <v>0</v>
      </c>
      <c r="AE185">
        <f t="shared" si="57"/>
        <v>0</v>
      </c>
      <c r="AF185" s="138"/>
      <c r="AG185">
        <f t="shared" si="58"/>
        <v>1</v>
      </c>
      <c r="AH185">
        <f t="shared" si="59"/>
        <v>0</v>
      </c>
      <c r="AI185">
        <f t="shared" si="60"/>
        <v>0</v>
      </c>
      <c r="AJ185">
        <f t="shared" si="61"/>
        <v>0</v>
      </c>
      <c r="AK185" s="138"/>
      <c r="AL185">
        <f t="shared" si="62"/>
        <v>0</v>
      </c>
      <c r="AM185">
        <f t="shared" si="63"/>
        <v>0</v>
      </c>
      <c r="AN185">
        <f t="shared" si="64"/>
        <v>0</v>
      </c>
      <c r="AO185">
        <f t="shared" si="65"/>
        <v>1</v>
      </c>
      <c r="AP185" s="138"/>
      <c r="AS185">
        <f t="shared" si="44"/>
        <v>0</v>
      </c>
      <c r="AT185">
        <f t="shared" si="45"/>
        <v>0</v>
      </c>
    </row>
    <row r="186" spans="1:46" x14ac:dyDescent="0.25">
      <c r="A186" s="97" t="s">
        <v>453</v>
      </c>
      <c r="B186" s="97" t="s">
        <v>454</v>
      </c>
      <c r="C186" s="36">
        <v>449</v>
      </c>
      <c r="D186" s="97" t="s">
        <v>455</v>
      </c>
      <c r="E186" s="98">
        <v>8</v>
      </c>
      <c r="F186" s="36">
        <v>2</v>
      </c>
      <c r="G186" s="36">
        <v>3</v>
      </c>
      <c r="H186" s="36">
        <v>2</v>
      </c>
      <c r="I186" s="36">
        <v>1</v>
      </c>
      <c r="J186" s="36">
        <v>2</v>
      </c>
      <c r="K186" s="36">
        <v>99</v>
      </c>
      <c r="L186" s="36">
        <v>1</v>
      </c>
      <c r="M186" s="36">
        <v>99</v>
      </c>
      <c r="N186" s="36">
        <v>99</v>
      </c>
      <c r="O186" s="36">
        <v>6</v>
      </c>
      <c r="P186" s="2">
        <v>2</v>
      </c>
      <c r="Q186" s="2" t="s">
        <v>18</v>
      </c>
      <c r="R186">
        <f t="shared" si="46"/>
        <v>1</v>
      </c>
      <c r="S186">
        <f t="shared" si="47"/>
        <v>0</v>
      </c>
      <c r="T186">
        <f t="shared" si="48"/>
        <v>0</v>
      </c>
      <c r="U186">
        <f t="shared" si="49"/>
        <v>1</v>
      </c>
      <c r="V186" s="138"/>
      <c r="W186">
        <f t="shared" si="50"/>
        <v>0</v>
      </c>
      <c r="X186">
        <f t="shared" si="51"/>
        <v>1</v>
      </c>
      <c r="Y186">
        <f t="shared" si="52"/>
        <v>0</v>
      </c>
      <c r="Z186">
        <f t="shared" si="53"/>
        <v>0</v>
      </c>
      <c r="AA186" s="138"/>
      <c r="AB186">
        <f t="shared" si="54"/>
        <v>1</v>
      </c>
      <c r="AC186">
        <f t="shared" si="55"/>
        <v>0</v>
      </c>
      <c r="AD186">
        <f t="shared" si="56"/>
        <v>0</v>
      </c>
      <c r="AE186">
        <f t="shared" si="57"/>
        <v>0</v>
      </c>
      <c r="AF186" s="138"/>
      <c r="AG186">
        <f t="shared" si="58"/>
        <v>0</v>
      </c>
      <c r="AH186">
        <f t="shared" si="59"/>
        <v>0</v>
      </c>
      <c r="AI186">
        <f t="shared" si="60"/>
        <v>0</v>
      </c>
      <c r="AJ186">
        <f t="shared" si="61"/>
        <v>0</v>
      </c>
      <c r="AK186" s="138"/>
      <c r="AL186">
        <f t="shared" si="62"/>
        <v>0</v>
      </c>
      <c r="AM186">
        <f t="shared" si="63"/>
        <v>0</v>
      </c>
      <c r="AN186">
        <f t="shared" si="64"/>
        <v>0</v>
      </c>
      <c r="AO186">
        <f t="shared" si="65"/>
        <v>0</v>
      </c>
      <c r="AP186" s="138"/>
      <c r="AS186">
        <f t="shared" si="44"/>
        <v>0</v>
      </c>
      <c r="AT186">
        <f t="shared" si="45"/>
        <v>1</v>
      </c>
    </row>
    <row r="187" spans="1:46" x14ac:dyDescent="0.25">
      <c r="A187" s="97" t="s">
        <v>722</v>
      </c>
      <c r="B187" s="97" t="s">
        <v>723</v>
      </c>
      <c r="C187" s="36">
        <v>439</v>
      </c>
      <c r="D187" s="97" t="s">
        <v>724</v>
      </c>
      <c r="E187" s="98">
        <v>8</v>
      </c>
      <c r="F187" s="36">
        <v>1</v>
      </c>
      <c r="G187" s="36">
        <v>3</v>
      </c>
      <c r="H187" s="36">
        <v>1</v>
      </c>
      <c r="I187" s="36">
        <v>2</v>
      </c>
      <c r="J187" s="36">
        <v>2</v>
      </c>
      <c r="K187" s="36">
        <v>2</v>
      </c>
      <c r="L187" s="36">
        <v>1</v>
      </c>
      <c r="M187" s="36">
        <v>2</v>
      </c>
      <c r="N187" s="36">
        <v>2</v>
      </c>
      <c r="O187" s="36">
        <v>6</v>
      </c>
      <c r="P187" s="2">
        <v>2</v>
      </c>
      <c r="Q187" s="2" t="s">
        <v>18</v>
      </c>
      <c r="R187">
        <f t="shared" si="46"/>
        <v>0</v>
      </c>
      <c r="S187">
        <f t="shared" si="47"/>
        <v>1</v>
      </c>
      <c r="T187">
        <f t="shared" si="48"/>
        <v>1</v>
      </c>
      <c r="U187">
        <f t="shared" si="49"/>
        <v>0</v>
      </c>
      <c r="V187" s="138"/>
      <c r="W187">
        <f t="shared" si="50"/>
        <v>0</v>
      </c>
      <c r="X187">
        <f t="shared" si="51"/>
        <v>1</v>
      </c>
      <c r="Y187">
        <f t="shared" si="52"/>
        <v>0</v>
      </c>
      <c r="Z187">
        <f t="shared" si="53"/>
        <v>1</v>
      </c>
      <c r="AA187" s="138"/>
      <c r="AB187">
        <f t="shared" si="54"/>
        <v>1</v>
      </c>
      <c r="AC187">
        <f t="shared" si="55"/>
        <v>0</v>
      </c>
      <c r="AD187">
        <f t="shared" si="56"/>
        <v>0</v>
      </c>
      <c r="AE187">
        <f t="shared" si="57"/>
        <v>0</v>
      </c>
      <c r="AF187" s="138"/>
      <c r="AG187">
        <f t="shared" si="58"/>
        <v>0</v>
      </c>
      <c r="AH187">
        <f t="shared" si="59"/>
        <v>1</v>
      </c>
      <c r="AI187">
        <f t="shared" si="60"/>
        <v>0</v>
      </c>
      <c r="AJ187">
        <f t="shared" si="61"/>
        <v>0</v>
      </c>
      <c r="AK187" s="138"/>
      <c r="AL187">
        <f t="shared" si="62"/>
        <v>0</v>
      </c>
      <c r="AM187">
        <f t="shared" si="63"/>
        <v>0</v>
      </c>
      <c r="AN187">
        <f t="shared" si="64"/>
        <v>0</v>
      </c>
      <c r="AO187">
        <f t="shared" si="65"/>
        <v>0</v>
      </c>
      <c r="AP187" s="138"/>
      <c r="AS187">
        <f t="shared" si="44"/>
        <v>0</v>
      </c>
      <c r="AT187">
        <f t="shared" si="45"/>
        <v>1</v>
      </c>
    </row>
    <row r="188" spans="1:46" x14ac:dyDescent="0.25">
      <c r="A188" s="97" t="s">
        <v>739</v>
      </c>
      <c r="B188" s="97" t="s">
        <v>740</v>
      </c>
      <c r="C188" s="36">
        <v>1321</v>
      </c>
      <c r="D188" s="97" t="s">
        <v>741</v>
      </c>
      <c r="E188" s="98">
        <v>8</v>
      </c>
      <c r="F188" s="36">
        <v>5</v>
      </c>
      <c r="G188" s="36">
        <v>4</v>
      </c>
      <c r="H188" s="36">
        <v>1</v>
      </c>
      <c r="I188" s="36">
        <v>3</v>
      </c>
      <c r="J188" s="36">
        <v>1</v>
      </c>
      <c r="K188" s="36">
        <v>1</v>
      </c>
      <c r="L188" s="36">
        <v>1</v>
      </c>
      <c r="M188" s="36">
        <v>1</v>
      </c>
      <c r="N188" s="36">
        <v>1</v>
      </c>
      <c r="O188" s="36">
        <v>3</v>
      </c>
      <c r="P188" s="2">
        <v>1</v>
      </c>
      <c r="Q188" s="1" t="s">
        <v>660</v>
      </c>
      <c r="R188">
        <f t="shared" si="46"/>
        <v>0</v>
      </c>
      <c r="S188">
        <f t="shared" si="47"/>
        <v>1</v>
      </c>
      <c r="T188">
        <f t="shared" si="48"/>
        <v>0</v>
      </c>
      <c r="U188">
        <f t="shared" si="49"/>
        <v>0</v>
      </c>
      <c r="V188" s="138"/>
      <c r="W188">
        <f t="shared" si="50"/>
        <v>1</v>
      </c>
      <c r="X188">
        <f t="shared" si="51"/>
        <v>0</v>
      </c>
      <c r="Y188">
        <f t="shared" si="52"/>
        <v>1</v>
      </c>
      <c r="Z188">
        <f t="shared" si="53"/>
        <v>0</v>
      </c>
      <c r="AA188" s="138"/>
      <c r="AB188">
        <f t="shared" si="54"/>
        <v>1</v>
      </c>
      <c r="AC188">
        <f t="shared" si="55"/>
        <v>0</v>
      </c>
      <c r="AD188">
        <f t="shared" si="56"/>
        <v>1</v>
      </c>
      <c r="AE188">
        <f t="shared" si="57"/>
        <v>1</v>
      </c>
      <c r="AF188" s="138"/>
      <c r="AG188">
        <f t="shared" si="58"/>
        <v>1</v>
      </c>
      <c r="AH188">
        <f t="shared" si="59"/>
        <v>0</v>
      </c>
      <c r="AI188">
        <f t="shared" si="60"/>
        <v>0</v>
      </c>
      <c r="AJ188">
        <f t="shared" si="61"/>
        <v>0</v>
      </c>
      <c r="AK188" s="138"/>
      <c r="AL188">
        <f t="shared" si="62"/>
        <v>0</v>
      </c>
      <c r="AM188">
        <f t="shared" si="63"/>
        <v>0</v>
      </c>
      <c r="AN188">
        <f t="shared" si="64"/>
        <v>1</v>
      </c>
      <c r="AO188">
        <f t="shared" si="65"/>
        <v>0</v>
      </c>
      <c r="AP188" s="138"/>
      <c r="AS188">
        <f t="shared" si="44"/>
        <v>0</v>
      </c>
      <c r="AT188">
        <f t="shared" si="45"/>
        <v>0</v>
      </c>
    </row>
    <row r="189" spans="1:46" x14ac:dyDescent="0.25">
      <c r="A189" s="97" t="s">
        <v>743</v>
      </c>
      <c r="B189" s="97" t="s">
        <v>744</v>
      </c>
      <c r="C189" s="36">
        <v>498</v>
      </c>
      <c r="D189" s="97" t="s">
        <v>745</v>
      </c>
      <c r="E189" s="98">
        <v>8</v>
      </c>
      <c r="F189" s="36">
        <v>2</v>
      </c>
      <c r="G189" s="36">
        <v>1</v>
      </c>
      <c r="H189" s="36">
        <v>3</v>
      </c>
      <c r="I189" s="36">
        <v>2</v>
      </c>
      <c r="J189" s="36">
        <v>2</v>
      </c>
      <c r="K189" s="36">
        <v>2</v>
      </c>
      <c r="L189" s="36">
        <v>2</v>
      </c>
      <c r="M189" s="36">
        <v>2</v>
      </c>
      <c r="N189" s="36">
        <v>3</v>
      </c>
      <c r="O189" s="36">
        <v>3</v>
      </c>
      <c r="P189" s="2">
        <v>2</v>
      </c>
      <c r="Q189" s="2" t="s">
        <v>18</v>
      </c>
      <c r="R189">
        <f t="shared" si="46"/>
        <v>0</v>
      </c>
      <c r="S189">
        <f t="shared" si="47"/>
        <v>0</v>
      </c>
      <c r="T189">
        <f t="shared" si="48"/>
        <v>1</v>
      </c>
      <c r="U189">
        <f t="shared" si="49"/>
        <v>0</v>
      </c>
      <c r="V189" s="138"/>
      <c r="W189">
        <f t="shared" si="50"/>
        <v>0</v>
      </c>
      <c r="X189">
        <f t="shared" si="51"/>
        <v>1</v>
      </c>
      <c r="Y189">
        <f t="shared" si="52"/>
        <v>0</v>
      </c>
      <c r="Z189">
        <f t="shared" si="53"/>
        <v>1</v>
      </c>
      <c r="AA189" s="138"/>
      <c r="AB189">
        <f t="shared" si="54"/>
        <v>0</v>
      </c>
      <c r="AC189">
        <f t="shared" si="55"/>
        <v>1</v>
      </c>
      <c r="AD189">
        <f t="shared" si="56"/>
        <v>0</v>
      </c>
      <c r="AE189">
        <f t="shared" si="57"/>
        <v>0</v>
      </c>
      <c r="AF189" s="138"/>
      <c r="AG189">
        <f t="shared" si="58"/>
        <v>0</v>
      </c>
      <c r="AH189">
        <f t="shared" si="59"/>
        <v>0</v>
      </c>
      <c r="AI189">
        <f t="shared" si="60"/>
        <v>1</v>
      </c>
      <c r="AJ189">
        <f t="shared" si="61"/>
        <v>0</v>
      </c>
      <c r="AK189" s="138"/>
      <c r="AL189">
        <f t="shared" si="62"/>
        <v>0</v>
      </c>
      <c r="AM189">
        <f t="shared" si="63"/>
        <v>0</v>
      </c>
      <c r="AN189">
        <f t="shared" si="64"/>
        <v>1</v>
      </c>
      <c r="AO189">
        <f t="shared" si="65"/>
        <v>0</v>
      </c>
      <c r="AP189" s="138"/>
      <c r="AS189">
        <f t="shared" si="44"/>
        <v>0</v>
      </c>
      <c r="AT189">
        <f t="shared" si="45"/>
        <v>0</v>
      </c>
    </row>
    <row r="190" spans="1:46" x14ac:dyDescent="0.25">
      <c r="A190" s="97" t="s">
        <v>17</v>
      </c>
      <c r="B190" s="97" t="s">
        <v>19</v>
      </c>
      <c r="C190" s="36">
        <v>710</v>
      </c>
      <c r="D190" s="97" t="s">
        <v>20</v>
      </c>
      <c r="E190" s="98">
        <v>9</v>
      </c>
      <c r="F190" s="36">
        <v>1</v>
      </c>
      <c r="G190" s="36">
        <v>4</v>
      </c>
      <c r="H190" s="36">
        <v>2</v>
      </c>
      <c r="I190" s="36">
        <v>3</v>
      </c>
      <c r="J190" s="36">
        <v>2</v>
      </c>
      <c r="K190" s="36">
        <v>2</v>
      </c>
      <c r="L190" s="36">
        <v>2</v>
      </c>
      <c r="M190" s="36">
        <v>1</v>
      </c>
      <c r="N190" s="36">
        <v>3</v>
      </c>
      <c r="O190" s="36">
        <v>5</v>
      </c>
      <c r="P190" s="2">
        <v>1</v>
      </c>
      <c r="Q190" s="1" t="s">
        <v>667</v>
      </c>
      <c r="R190">
        <f t="shared" si="46"/>
        <v>0</v>
      </c>
      <c r="S190">
        <f t="shared" si="47"/>
        <v>0</v>
      </c>
      <c r="T190">
        <f t="shared" si="48"/>
        <v>0</v>
      </c>
      <c r="U190">
        <f t="shared" si="49"/>
        <v>1</v>
      </c>
      <c r="V190" s="138"/>
      <c r="W190">
        <f t="shared" si="50"/>
        <v>0</v>
      </c>
      <c r="X190">
        <f t="shared" si="51"/>
        <v>1</v>
      </c>
      <c r="Y190">
        <f t="shared" si="52"/>
        <v>0</v>
      </c>
      <c r="Z190">
        <f t="shared" si="53"/>
        <v>1</v>
      </c>
      <c r="AA190" s="138"/>
      <c r="AB190">
        <f t="shared" si="54"/>
        <v>0</v>
      </c>
      <c r="AC190">
        <f t="shared" si="55"/>
        <v>1</v>
      </c>
      <c r="AD190">
        <f t="shared" si="56"/>
        <v>1</v>
      </c>
      <c r="AE190">
        <f t="shared" si="57"/>
        <v>1</v>
      </c>
      <c r="AF190" s="138"/>
      <c r="AG190">
        <f t="shared" si="58"/>
        <v>0</v>
      </c>
      <c r="AH190">
        <f t="shared" si="59"/>
        <v>0</v>
      </c>
      <c r="AI190">
        <f t="shared" si="60"/>
        <v>1</v>
      </c>
      <c r="AJ190">
        <f t="shared" si="61"/>
        <v>0</v>
      </c>
      <c r="AK190" s="138"/>
      <c r="AL190">
        <f t="shared" si="62"/>
        <v>0</v>
      </c>
      <c r="AM190">
        <f t="shared" si="63"/>
        <v>0</v>
      </c>
      <c r="AN190">
        <f t="shared" si="64"/>
        <v>0</v>
      </c>
      <c r="AO190">
        <f t="shared" si="65"/>
        <v>0</v>
      </c>
      <c r="AP190" s="138"/>
      <c r="AS190">
        <f t="shared" si="44"/>
        <v>1</v>
      </c>
      <c r="AT190">
        <f t="shared" si="45"/>
        <v>0</v>
      </c>
    </row>
    <row r="191" spans="1:46" x14ac:dyDescent="0.25">
      <c r="A191" s="97" t="s">
        <v>47</v>
      </c>
      <c r="B191" s="97" t="s">
        <v>48</v>
      </c>
      <c r="C191" s="36">
        <v>539</v>
      </c>
      <c r="D191" s="97" t="s">
        <v>49</v>
      </c>
      <c r="E191" s="98">
        <v>9</v>
      </c>
      <c r="F191" s="36">
        <v>2</v>
      </c>
      <c r="G191" s="36">
        <v>4</v>
      </c>
      <c r="H191" s="36">
        <v>2</v>
      </c>
      <c r="I191" s="36">
        <v>1</v>
      </c>
      <c r="J191" s="36">
        <v>2</v>
      </c>
      <c r="K191" s="36">
        <v>1</v>
      </c>
      <c r="L191" s="36">
        <v>2</v>
      </c>
      <c r="M191" s="36">
        <v>2</v>
      </c>
      <c r="N191" s="36">
        <v>3</v>
      </c>
      <c r="O191" s="36">
        <v>4</v>
      </c>
      <c r="P191" s="2">
        <v>2</v>
      </c>
      <c r="Q191" s="2" t="s">
        <v>18</v>
      </c>
      <c r="R191">
        <f t="shared" si="46"/>
        <v>1</v>
      </c>
      <c r="S191">
        <f t="shared" si="47"/>
        <v>0</v>
      </c>
      <c r="T191">
        <f t="shared" si="48"/>
        <v>0</v>
      </c>
      <c r="U191">
        <f t="shared" si="49"/>
        <v>1</v>
      </c>
      <c r="V191" s="138"/>
      <c r="W191">
        <f t="shared" si="50"/>
        <v>0</v>
      </c>
      <c r="X191">
        <f t="shared" si="51"/>
        <v>1</v>
      </c>
      <c r="Y191">
        <f t="shared" si="52"/>
        <v>1</v>
      </c>
      <c r="Z191">
        <f t="shared" si="53"/>
        <v>0</v>
      </c>
      <c r="AA191" s="138"/>
      <c r="AB191">
        <f t="shared" si="54"/>
        <v>0</v>
      </c>
      <c r="AC191">
        <f t="shared" si="55"/>
        <v>1</v>
      </c>
      <c r="AD191">
        <f t="shared" si="56"/>
        <v>0</v>
      </c>
      <c r="AE191">
        <f t="shared" si="57"/>
        <v>0</v>
      </c>
      <c r="AF191" s="138"/>
      <c r="AG191">
        <f t="shared" si="58"/>
        <v>0</v>
      </c>
      <c r="AH191">
        <f t="shared" si="59"/>
        <v>0</v>
      </c>
      <c r="AI191">
        <f t="shared" si="60"/>
        <v>1</v>
      </c>
      <c r="AJ191">
        <f t="shared" si="61"/>
        <v>0</v>
      </c>
      <c r="AK191" s="138"/>
      <c r="AL191">
        <f t="shared" si="62"/>
        <v>0</v>
      </c>
      <c r="AM191">
        <f t="shared" si="63"/>
        <v>0</v>
      </c>
      <c r="AN191">
        <f t="shared" si="64"/>
        <v>0</v>
      </c>
      <c r="AO191">
        <f t="shared" si="65"/>
        <v>1</v>
      </c>
      <c r="AP191" s="138"/>
      <c r="AS191">
        <f t="shared" si="44"/>
        <v>0</v>
      </c>
      <c r="AT191">
        <f t="shared" si="45"/>
        <v>0</v>
      </c>
    </row>
    <row r="192" spans="1:46" x14ac:dyDescent="0.25">
      <c r="A192" s="97" t="s">
        <v>62</v>
      </c>
      <c r="B192" s="97" t="s">
        <v>63</v>
      </c>
      <c r="C192" s="36">
        <v>1429</v>
      </c>
      <c r="D192" s="97" t="s">
        <v>64</v>
      </c>
      <c r="E192" s="98">
        <v>9</v>
      </c>
      <c r="F192" s="36">
        <v>3</v>
      </c>
      <c r="G192" s="36">
        <v>2</v>
      </c>
      <c r="H192" s="36">
        <v>2</v>
      </c>
      <c r="I192" s="36">
        <v>1</v>
      </c>
      <c r="J192" s="36">
        <v>2</v>
      </c>
      <c r="K192" s="36">
        <v>1</v>
      </c>
      <c r="L192" s="36">
        <v>2</v>
      </c>
      <c r="M192" s="36">
        <v>1</v>
      </c>
      <c r="N192" s="36">
        <v>2</v>
      </c>
      <c r="O192" s="36">
        <v>1</v>
      </c>
      <c r="P192" s="2">
        <v>2</v>
      </c>
      <c r="Q192" s="2" t="s">
        <v>18</v>
      </c>
      <c r="R192">
        <f t="shared" si="46"/>
        <v>1</v>
      </c>
      <c r="S192">
        <f t="shared" si="47"/>
        <v>0</v>
      </c>
      <c r="T192">
        <f t="shared" si="48"/>
        <v>0</v>
      </c>
      <c r="U192">
        <f t="shared" si="49"/>
        <v>1</v>
      </c>
      <c r="V192" s="138"/>
      <c r="W192">
        <f t="shared" si="50"/>
        <v>0</v>
      </c>
      <c r="X192">
        <f t="shared" si="51"/>
        <v>1</v>
      </c>
      <c r="Y192">
        <f t="shared" si="52"/>
        <v>1</v>
      </c>
      <c r="Z192">
        <f t="shared" si="53"/>
        <v>0</v>
      </c>
      <c r="AA192" s="138"/>
      <c r="AB192">
        <f t="shared" si="54"/>
        <v>0</v>
      </c>
      <c r="AC192">
        <f t="shared" si="55"/>
        <v>1</v>
      </c>
      <c r="AD192">
        <f t="shared" si="56"/>
        <v>1</v>
      </c>
      <c r="AE192">
        <f t="shared" si="57"/>
        <v>1</v>
      </c>
      <c r="AF192" s="138"/>
      <c r="AG192">
        <f t="shared" si="58"/>
        <v>0</v>
      </c>
      <c r="AH192">
        <f t="shared" si="59"/>
        <v>1</v>
      </c>
      <c r="AI192">
        <f t="shared" si="60"/>
        <v>0</v>
      </c>
      <c r="AJ192">
        <f t="shared" si="61"/>
        <v>0</v>
      </c>
      <c r="AK192" s="138"/>
      <c r="AL192">
        <f t="shared" si="62"/>
        <v>1</v>
      </c>
      <c r="AM192">
        <f t="shared" si="63"/>
        <v>0</v>
      </c>
      <c r="AN192">
        <f t="shared" si="64"/>
        <v>0</v>
      </c>
      <c r="AO192">
        <f t="shared" si="65"/>
        <v>0</v>
      </c>
      <c r="AP192" s="138"/>
      <c r="AS192">
        <f t="shared" si="44"/>
        <v>0</v>
      </c>
      <c r="AT192">
        <f t="shared" si="45"/>
        <v>0</v>
      </c>
    </row>
    <row r="193" spans="1:46" x14ac:dyDescent="0.25">
      <c r="A193" s="97" t="s">
        <v>81</v>
      </c>
      <c r="B193" s="97" t="s">
        <v>82</v>
      </c>
      <c r="C193" s="36">
        <v>2454</v>
      </c>
      <c r="D193" s="97" t="s">
        <v>83</v>
      </c>
      <c r="E193" s="98">
        <v>9</v>
      </c>
      <c r="F193" s="36">
        <v>13</v>
      </c>
      <c r="G193" s="36">
        <v>3</v>
      </c>
      <c r="H193" s="36">
        <v>1</v>
      </c>
      <c r="I193" s="36">
        <v>2</v>
      </c>
      <c r="J193" s="36">
        <v>2</v>
      </c>
      <c r="K193" s="36">
        <v>2</v>
      </c>
      <c r="L193" s="36">
        <v>2</v>
      </c>
      <c r="M193" s="36">
        <v>1</v>
      </c>
      <c r="N193" s="36">
        <v>3</v>
      </c>
      <c r="O193" s="36">
        <v>4</v>
      </c>
      <c r="P193" s="2">
        <v>2</v>
      </c>
      <c r="Q193" s="2" t="s">
        <v>18</v>
      </c>
      <c r="R193">
        <f t="shared" si="46"/>
        <v>0</v>
      </c>
      <c r="S193">
        <f t="shared" si="47"/>
        <v>1</v>
      </c>
      <c r="T193">
        <f t="shared" si="48"/>
        <v>1</v>
      </c>
      <c r="U193">
        <f t="shared" si="49"/>
        <v>0</v>
      </c>
      <c r="V193" s="138"/>
      <c r="W193">
        <f t="shared" si="50"/>
        <v>0</v>
      </c>
      <c r="X193">
        <f t="shared" si="51"/>
        <v>1</v>
      </c>
      <c r="Y193">
        <f t="shared" si="52"/>
        <v>0</v>
      </c>
      <c r="Z193">
        <f t="shared" si="53"/>
        <v>1</v>
      </c>
      <c r="AA193" s="138"/>
      <c r="AB193">
        <f t="shared" si="54"/>
        <v>0</v>
      </c>
      <c r="AC193">
        <f t="shared" si="55"/>
        <v>1</v>
      </c>
      <c r="AD193">
        <f t="shared" si="56"/>
        <v>1</v>
      </c>
      <c r="AE193">
        <f t="shared" si="57"/>
        <v>1</v>
      </c>
      <c r="AF193" s="138"/>
      <c r="AG193">
        <f t="shared" si="58"/>
        <v>0</v>
      </c>
      <c r="AH193">
        <f t="shared" si="59"/>
        <v>0</v>
      </c>
      <c r="AI193">
        <f t="shared" si="60"/>
        <v>1</v>
      </c>
      <c r="AJ193">
        <f t="shared" si="61"/>
        <v>0</v>
      </c>
      <c r="AK193" s="138"/>
      <c r="AL193">
        <f t="shared" si="62"/>
        <v>0</v>
      </c>
      <c r="AM193">
        <f t="shared" si="63"/>
        <v>0</v>
      </c>
      <c r="AN193">
        <f t="shared" si="64"/>
        <v>0</v>
      </c>
      <c r="AO193">
        <f t="shared" si="65"/>
        <v>1</v>
      </c>
      <c r="AP193" s="138"/>
      <c r="AS193">
        <f t="shared" si="44"/>
        <v>0</v>
      </c>
      <c r="AT193">
        <f t="shared" si="45"/>
        <v>0</v>
      </c>
    </row>
    <row r="194" spans="1:46" x14ac:dyDescent="0.25">
      <c r="A194" s="97" t="s">
        <v>91</v>
      </c>
      <c r="B194" s="97" t="s">
        <v>92</v>
      </c>
      <c r="C194" s="36">
        <v>682</v>
      </c>
      <c r="D194" s="97" t="s">
        <v>93</v>
      </c>
      <c r="E194" s="98">
        <v>9</v>
      </c>
      <c r="F194" s="36">
        <v>2</v>
      </c>
      <c r="G194" s="36">
        <v>2</v>
      </c>
      <c r="H194" s="36">
        <v>1</v>
      </c>
      <c r="I194" s="36">
        <v>3</v>
      </c>
      <c r="J194" s="36">
        <v>2</v>
      </c>
      <c r="K194" s="36">
        <v>2</v>
      </c>
      <c r="L194" s="36">
        <v>2</v>
      </c>
      <c r="M194" s="36">
        <v>2</v>
      </c>
      <c r="N194" s="36">
        <v>1</v>
      </c>
      <c r="O194" s="36">
        <v>6</v>
      </c>
      <c r="P194" s="2">
        <v>2</v>
      </c>
      <c r="Q194" s="2" t="s">
        <v>18</v>
      </c>
      <c r="R194">
        <f t="shared" si="46"/>
        <v>0</v>
      </c>
      <c r="S194">
        <f t="shared" si="47"/>
        <v>1</v>
      </c>
      <c r="T194">
        <f t="shared" si="48"/>
        <v>0</v>
      </c>
      <c r="U194">
        <f t="shared" si="49"/>
        <v>0</v>
      </c>
      <c r="V194" s="138"/>
      <c r="W194">
        <f t="shared" si="50"/>
        <v>0</v>
      </c>
      <c r="X194">
        <f t="shared" si="51"/>
        <v>1</v>
      </c>
      <c r="Y194">
        <f t="shared" si="52"/>
        <v>0</v>
      </c>
      <c r="Z194">
        <f t="shared" si="53"/>
        <v>1</v>
      </c>
      <c r="AA194" s="138"/>
      <c r="AB194">
        <f t="shared" si="54"/>
        <v>0</v>
      </c>
      <c r="AC194">
        <f t="shared" si="55"/>
        <v>1</v>
      </c>
      <c r="AD194">
        <f t="shared" si="56"/>
        <v>0</v>
      </c>
      <c r="AE194">
        <f t="shared" si="57"/>
        <v>0</v>
      </c>
      <c r="AF194" s="138"/>
      <c r="AG194">
        <f t="shared" si="58"/>
        <v>1</v>
      </c>
      <c r="AH194">
        <f t="shared" si="59"/>
        <v>0</v>
      </c>
      <c r="AI194">
        <f t="shared" si="60"/>
        <v>0</v>
      </c>
      <c r="AJ194">
        <f t="shared" si="61"/>
        <v>0</v>
      </c>
      <c r="AK194" s="138"/>
      <c r="AL194">
        <f t="shared" si="62"/>
        <v>0</v>
      </c>
      <c r="AM194">
        <f t="shared" si="63"/>
        <v>0</v>
      </c>
      <c r="AN194">
        <f t="shared" si="64"/>
        <v>0</v>
      </c>
      <c r="AO194">
        <f t="shared" si="65"/>
        <v>0</v>
      </c>
      <c r="AP194" s="138"/>
      <c r="AS194">
        <f t="shared" ref="AS194:AS251" si="66">IF(O194=5,1,0)</f>
        <v>0</v>
      </c>
      <c r="AT194">
        <f t="shared" ref="AT194:AT251" si="67">IF(O194=6,1,0)</f>
        <v>1</v>
      </c>
    </row>
    <row r="195" spans="1:46" x14ac:dyDescent="0.25">
      <c r="A195" s="97" t="s">
        <v>112</v>
      </c>
      <c r="B195" s="97" t="s">
        <v>113</v>
      </c>
      <c r="C195" s="36">
        <v>574</v>
      </c>
      <c r="D195" s="97" t="s">
        <v>114</v>
      </c>
      <c r="E195" s="98">
        <v>9</v>
      </c>
      <c r="F195" s="36">
        <v>11</v>
      </c>
      <c r="G195" s="36">
        <v>4</v>
      </c>
      <c r="H195" s="36">
        <v>1</v>
      </c>
      <c r="I195" s="36">
        <v>2</v>
      </c>
      <c r="J195" s="36">
        <v>1</v>
      </c>
      <c r="K195" s="36">
        <v>1</v>
      </c>
      <c r="L195" s="36">
        <v>2</v>
      </c>
      <c r="M195" s="36">
        <v>2</v>
      </c>
      <c r="N195" s="36">
        <v>2</v>
      </c>
      <c r="O195" s="36">
        <v>6</v>
      </c>
      <c r="P195" s="2">
        <v>2</v>
      </c>
      <c r="Q195" s="2" t="s">
        <v>18</v>
      </c>
      <c r="R195">
        <f t="shared" ref="R195:R251" si="68">IF(I195=1,1,0)</f>
        <v>0</v>
      </c>
      <c r="S195">
        <f t="shared" ref="S195:S251" si="69">IF(H195=1,1,0)</f>
        <v>1</v>
      </c>
      <c r="T195">
        <f t="shared" ref="T195:T251" si="70">IF(I195=2,1,0)</f>
        <v>1</v>
      </c>
      <c r="U195">
        <f t="shared" ref="U195:U251" si="71">IF(H195=2,1,0)</f>
        <v>0</v>
      </c>
      <c r="V195" s="138"/>
      <c r="W195">
        <f t="shared" ref="W195:W251" si="72">IF(J195=1,1,0)</f>
        <v>1</v>
      </c>
      <c r="X195">
        <f t="shared" ref="X195:X251" si="73">IF(J195=2,1,0)</f>
        <v>0</v>
      </c>
      <c r="Y195">
        <f t="shared" ref="Y195:Y251" si="74">IF(K195=1,1,0)</f>
        <v>1</v>
      </c>
      <c r="Z195">
        <f t="shared" ref="Z195:Z251" si="75">IF(K195=2,1,0)</f>
        <v>0</v>
      </c>
      <c r="AA195" s="138"/>
      <c r="AB195">
        <f t="shared" ref="AB195:AB251" si="76">IF(L195=1,1,0)</f>
        <v>0</v>
      </c>
      <c r="AC195">
        <f t="shared" ref="AC195:AC251" si="77">IF(L195=2,1,0)</f>
        <v>1</v>
      </c>
      <c r="AD195">
        <f t="shared" ref="AD195:AD251" si="78">IF(M195=1,1,0)</f>
        <v>0</v>
      </c>
      <c r="AE195">
        <f t="shared" ref="AE195:AE251" si="79">IF(M195=1,1,0)</f>
        <v>0</v>
      </c>
      <c r="AF195" s="138"/>
      <c r="AG195">
        <f t="shared" ref="AG195:AG251" si="80">IF($N195=1,1,0)</f>
        <v>0</v>
      </c>
      <c r="AH195">
        <f t="shared" ref="AH195:AH251" si="81">IF($N195=2,1,0)</f>
        <v>1</v>
      </c>
      <c r="AI195">
        <f t="shared" ref="AI195:AI251" si="82">IF($N195=3,1,0)</f>
        <v>0</v>
      </c>
      <c r="AJ195">
        <f t="shared" ref="AJ195:AJ251" si="83">IF($N195=4,1,0)</f>
        <v>0</v>
      </c>
      <c r="AK195" s="138"/>
      <c r="AL195">
        <f t="shared" ref="AL195:AL251" si="84">IF($O195=1,1,0)</f>
        <v>0</v>
      </c>
      <c r="AM195">
        <f t="shared" ref="AM195:AM251" si="85">IF($O195=2,1,0)</f>
        <v>0</v>
      </c>
      <c r="AN195">
        <f t="shared" ref="AN195:AN251" si="86">IF($O195=3,1,0)</f>
        <v>0</v>
      </c>
      <c r="AO195">
        <f t="shared" ref="AO195:AO251" si="87">IF($O195=4,1,0)</f>
        <v>0</v>
      </c>
      <c r="AP195" s="138"/>
      <c r="AS195">
        <f t="shared" si="66"/>
        <v>0</v>
      </c>
      <c r="AT195">
        <f t="shared" si="67"/>
        <v>1</v>
      </c>
    </row>
    <row r="196" spans="1:46" x14ac:dyDescent="0.25">
      <c r="A196" s="97" t="s">
        <v>116</v>
      </c>
      <c r="B196" s="97" t="s">
        <v>117</v>
      </c>
      <c r="C196" s="36">
        <v>517</v>
      </c>
      <c r="D196" s="97" t="s">
        <v>118</v>
      </c>
      <c r="E196" s="98">
        <v>9</v>
      </c>
      <c r="F196" s="36">
        <v>7</v>
      </c>
      <c r="G196" s="36">
        <v>4</v>
      </c>
      <c r="H196" s="36">
        <v>1</v>
      </c>
      <c r="I196" s="36">
        <v>2</v>
      </c>
      <c r="J196" s="36">
        <v>3</v>
      </c>
      <c r="K196" s="36">
        <v>1</v>
      </c>
      <c r="L196" s="36">
        <v>1</v>
      </c>
      <c r="M196" s="36">
        <v>3</v>
      </c>
      <c r="N196" s="36">
        <v>4</v>
      </c>
      <c r="O196" s="36">
        <v>4</v>
      </c>
      <c r="P196" s="2">
        <v>1</v>
      </c>
      <c r="Q196" s="1" t="s">
        <v>686</v>
      </c>
      <c r="R196">
        <f t="shared" si="68"/>
        <v>0</v>
      </c>
      <c r="S196">
        <f t="shared" si="69"/>
        <v>1</v>
      </c>
      <c r="T196">
        <f t="shared" si="70"/>
        <v>1</v>
      </c>
      <c r="U196">
        <f t="shared" si="71"/>
        <v>0</v>
      </c>
      <c r="V196" s="138"/>
      <c r="W196">
        <f t="shared" si="72"/>
        <v>0</v>
      </c>
      <c r="X196">
        <f t="shared" si="73"/>
        <v>0</v>
      </c>
      <c r="Y196">
        <f t="shared" si="74"/>
        <v>1</v>
      </c>
      <c r="Z196">
        <f t="shared" si="75"/>
        <v>0</v>
      </c>
      <c r="AA196" s="138"/>
      <c r="AB196">
        <f t="shared" si="76"/>
        <v>1</v>
      </c>
      <c r="AC196">
        <f t="shared" si="77"/>
        <v>0</v>
      </c>
      <c r="AD196">
        <f t="shared" si="78"/>
        <v>0</v>
      </c>
      <c r="AE196">
        <f t="shared" si="79"/>
        <v>0</v>
      </c>
      <c r="AF196" s="138"/>
      <c r="AG196">
        <f t="shared" si="80"/>
        <v>0</v>
      </c>
      <c r="AH196">
        <f t="shared" si="81"/>
        <v>0</v>
      </c>
      <c r="AI196">
        <f t="shared" si="82"/>
        <v>0</v>
      </c>
      <c r="AJ196">
        <f t="shared" si="83"/>
        <v>1</v>
      </c>
      <c r="AK196" s="138"/>
      <c r="AL196">
        <f t="shared" si="84"/>
        <v>0</v>
      </c>
      <c r="AM196">
        <f t="shared" si="85"/>
        <v>0</v>
      </c>
      <c r="AN196">
        <f t="shared" si="86"/>
        <v>0</v>
      </c>
      <c r="AO196">
        <f t="shared" si="87"/>
        <v>1</v>
      </c>
      <c r="AP196" s="138"/>
      <c r="AS196">
        <f t="shared" si="66"/>
        <v>0</v>
      </c>
      <c r="AT196">
        <f t="shared" si="67"/>
        <v>0</v>
      </c>
    </row>
    <row r="197" spans="1:46" x14ac:dyDescent="0.25">
      <c r="A197" s="97" t="s">
        <v>120</v>
      </c>
      <c r="B197" s="97" t="s">
        <v>121</v>
      </c>
      <c r="C197" s="36">
        <v>577</v>
      </c>
      <c r="D197" s="97" t="s">
        <v>122</v>
      </c>
      <c r="E197" s="99" t="s">
        <v>979</v>
      </c>
      <c r="F197" s="36">
        <v>3</v>
      </c>
      <c r="G197" s="36">
        <v>2</v>
      </c>
      <c r="H197" s="36">
        <v>1</v>
      </c>
      <c r="I197" s="36">
        <v>1</v>
      </c>
      <c r="J197" s="36">
        <v>1</v>
      </c>
      <c r="K197" s="36">
        <v>1</v>
      </c>
      <c r="L197" s="36">
        <v>1</v>
      </c>
      <c r="M197" s="36">
        <v>1</v>
      </c>
      <c r="N197" s="36">
        <v>3</v>
      </c>
      <c r="O197" s="36">
        <v>1</v>
      </c>
      <c r="P197" s="2">
        <v>2</v>
      </c>
      <c r="Q197" s="2" t="s">
        <v>18</v>
      </c>
      <c r="R197">
        <f t="shared" si="68"/>
        <v>1</v>
      </c>
      <c r="S197">
        <f t="shared" si="69"/>
        <v>1</v>
      </c>
      <c r="T197">
        <f t="shared" si="70"/>
        <v>0</v>
      </c>
      <c r="U197">
        <f t="shared" si="71"/>
        <v>0</v>
      </c>
      <c r="V197" s="138"/>
      <c r="W197">
        <f t="shared" si="72"/>
        <v>1</v>
      </c>
      <c r="X197">
        <f t="shared" si="73"/>
        <v>0</v>
      </c>
      <c r="Y197">
        <f t="shared" si="74"/>
        <v>1</v>
      </c>
      <c r="Z197">
        <f t="shared" si="75"/>
        <v>0</v>
      </c>
      <c r="AA197" s="138"/>
      <c r="AB197">
        <f t="shared" si="76"/>
        <v>1</v>
      </c>
      <c r="AC197">
        <f t="shared" si="77"/>
        <v>0</v>
      </c>
      <c r="AD197">
        <f t="shared" si="78"/>
        <v>1</v>
      </c>
      <c r="AE197">
        <f t="shared" si="79"/>
        <v>1</v>
      </c>
      <c r="AF197" s="138"/>
      <c r="AG197">
        <f t="shared" si="80"/>
        <v>0</v>
      </c>
      <c r="AH197">
        <f t="shared" si="81"/>
        <v>0</v>
      </c>
      <c r="AI197">
        <f t="shared" si="82"/>
        <v>1</v>
      </c>
      <c r="AJ197">
        <f t="shared" si="83"/>
        <v>0</v>
      </c>
      <c r="AK197" s="138"/>
      <c r="AL197">
        <f t="shared" si="84"/>
        <v>1</v>
      </c>
      <c r="AM197">
        <f t="shared" si="85"/>
        <v>0</v>
      </c>
      <c r="AN197">
        <f t="shared" si="86"/>
        <v>0</v>
      </c>
      <c r="AO197">
        <f t="shared" si="87"/>
        <v>0</v>
      </c>
      <c r="AP197" s="138"/>
      <c r="AS197">
        <f t="shared" si="66"/>
        <v>0</v>
      </c>
      <c r="AT197">
        <f t="shared" si="67"/>
        <v>0</v>
      </c>
    </row>
    <row r="198" spans="1:46" x14ac:dyDescent="0.25">
      <c r="A198" s="97" t="s">
        <v>153</v>
      </c>
      <c r="B198" s="97" t="s">
        <v>154</v>
      </c>
      <c r="C198" s="36">
        <v>1415</v>
      </c>
      <c r="D198" s="97" t="s">
        <v>155</v>
      </c>
      <c r="E198" s="98">
        <v>9</v>
      </c>
      <c r="F198" s="36">
        <v>2</v>
      </c>
      <c r="G198" s="36">
        <v>3</v>
      </c>
      <c r="H198" s="36">
        <v>3</v>
      </c>
      <c r="I198" s="36">
        <v>99</v>
      </c>
      <c r="J198" s="36">
        <v>2</v>
      </c>
      <c r="K198" s="36">
        <v>2</v>
      </c>
      <c r="L198" s="36">
        <v>1</v>
      </c>
      <c r="M198" s="36">
        <v>1</v>
      </c>
      <c r="N198" s="36">
        <v>3</v>
      </c>
      <c r="O198" s="36">
        <v>1</v>
      </c>
      <c r="P198" s="2">
        <v>1</v>
      </c>
      <c r="Q198" s="1" t="s">
        <v>693</v>
      </c>
      <c r="R198">
        <f t="shared" si="68"/>
        <v>0</v>
      </c>
      <c r="S198">
        <f t="shared" si="69"/>
        <v>0</v>
      </c>
      <c r="T198">
        <f t="shared" si="70"/>
        <v>0</v>
      </c>
      <c r="U198">
        <f t="shared" si="71"/>
        <v>0</v>
      </c>
      <c r="V198" s="138"/>
      <c r="W198">
        <f t="shared" si="72"/>
        <v>0</v>
      </c>
      <c r="X198">
        <f t="shared" si="73"/>
        <v>1</v>
      </c>
      <c r="Y198">
        <f t="shared" si="74"/>
        <v>0</v>
      </c>
      <c r="Z198">
        <f t="shared" si="75"/>
        <v>1</v>
      </c>
      <c r="AA198" s="138"/>
      <c r="AB198">
        <f t="shared" si="76"/>
        <v>1</v>
      </c>
      <c r="AC198">
        <f t="shared" si="77"/>
        <v>0</v>
      </c>
      <c r="AD198">
        <f t="shared" si="78"/>
        <v>1</v>
      </c>
      <c r="AE198">
        <f t="shared" si="79"/>
        <v>1</v>
      </c>
      <c r="AF198" s="138"/>
      <c r="AG198">
        <f t="shared" si="80"/>
        <v>0</v>
      </c>
      <c r="AH198">
        <f t="shared" si="81"/>
        <v>0</v>
      </c>
      <c r="AI198">
        <f t="shared" si="82"/>
        <v>1</v>
      </c>
      <c r="AJ198">
        <f t="shared" si="83"/>
        <v>0</v>
      </c>
      <c r="AK198" s="138"/>
      <c r="AL198">
        <f t="shared" si="84"/>
        <v>1</v>
      </c>
      <c r="AM198">
        <f t="shared" si="85"/>
        <v>0</v>
      </c>
      <c r="AN198">
        <f t="shared" si="86"/>
        <v>0</v>
      </c>
      <c r="AO198">
        <f t="shared" si="87"/>
        <v>0</v>
      </c>
      <c r="AP198" s="138"/>
      <c r="AS198">
        <f t="shared" si="66"/>
        <v>0</v>
      </c>
      <c r="AT198">
        <f t="shared" si="67"/>
        <v>0</v>
      </c>
    </row>
    <row r="199" spans="1:46" x14ac:dyDescent="0.25">
      <c r="A199" s="97" t="s">
        <v>174</v>
      </c>
      <c r="B199" s="97" t="s">
        <v>175</v>
      </c>
      <c r="C199" s="36">
        <v>1017</v>
      </c>
      <c r="D199" s="97" t="s">
        <v>176</v>
      </c>
      <c r="E199" s="98">
        <v>9</v>
      </c>
      <c r="F199" s="36">
        <v>3</v>
      </c>
      <c r="G199" s="36">
        <v>3</v>
      </c>
      <c r="H199" s="36">
        <v>2</v>
      </c>
      <c r="I199" s="36">
        <v>1</v>
      </c>
      <c r="J199" s="36">
        <v>2</v>
      </c>
      <c r="K199" s="36">
        <v>1</v>
      </c>
      <c r="L199" s="36">
        <v>1</v>
      </c>
      <c r="M199" s="36">
        <v>1</v>
      </c>
      <c r="N199" s="36">
        <v>2</v>
      </c>
      <c r="O199" s="36">
        <v>4</v>
      </c>
      <c r="P199" s="2">
        <v>2</v>
      </c>
      <c r="Q199" s="2" t="s">
        <v>18</v>
      </c>
      <c r="R199">
        <f t="shared" si="68"/>
        <v>1</v>
      </c>
      <c r="S199">
        <f t="shared" si="69"/>
        <v>0</v>
      </c>
      <c r="T199">
        <f t="shared" si="70"/>
        <v>0</v>
      </c>
      <c r="U199">
        <f t="shared" si="71"/>
        <v>1</v>
      </c>
      <c r="V199" s="138"/>
      <c r="W199">
        <f t="shared" si="72"/>
        <v>0</v>
      </c>
      <c r="X199">
        <f t="shared" si="73"/>
        <v>1</v>
      </c>
      <c r="Y199">
        <f t="shared" si="74"/>
        <v>1</v>
      </c>
      <c r="Z199">
        <f t="shared" si="75"/>
        <v>0</v>
      </c>
      <c r="AA199" s="138"/>
      <c r="AB199">
        <f t="shared" si="76"/>
        <v>1</v>
      </c>
      <c r="AC199">
        <f t="shared" si="77"/>
        <v>0</v>
      </c>
      <c r="AD199">
        <f t="shared" si="78"/>
        <v>1</v>
      </c>
      <c r="AE199">
        <f t="shared" si="79"/>
        <v>1</v>
      </c>
      <c r="AF199" s="138"/>
      <c r="AG199">
        <f t="shared" si="80"/>
        <v>0</v>
      </c>
      <c r="AH199">
        <f t="shared" si="81"/>
        <v>1</v>
      </c>
      <c r="AI199">
        <f t="shared" si="82"/>
        <v>0</v>
      </c>
      <c r="AJ199">
        <f t="shared" si="83"/>
        <v>0</v>
      </c>
      <c r="AK199" s="138"/>
      <c r="AL199">
        <f t="shared" si="84"/>
        <v>0</v>
      </c>
      <c r="AM199">
        <f t="shared" si="85"/>
        <v>0</v>
      </c>
      <c r="AN199">
        <f t="shared" si="86"/>
        <v>0</v>
      </c>
      <c r="AO199">
        <f t="shared" si="87"/>
        <v>1</v>
      </c>
      <c r="AP199" s="138"/>
      <c r="AS199">
        <f t="shared" si="66"/>
        <v>0</v>
      </c>
      <c r="AT199">
        <f t="shared" si="67"/>
        <v>0</v>
      </c>
    </row>
    <row r="200" spans="1:46" x14ac:dyDescent="0.25">
      <c r="A200" s="97" t="s">
        <v>207</v>
      </c>
      <c r="B200" s="97" t="s">
        <v>208</v>
      </c>
      <c r="C200" s="36">
        <v>1021</v>
      </c>
      <c r="D200" s="97" t="s">
        <v>209</v>
      </c>
      <c r="E200" s="98">
        <v>9</v>
      </c>
      <c r="F200" s="36">
        <v>1</v>
      </c>
      <c r="G200" s="36">
        <v>3</v>
      </c>
      <c r="H200" s="36">
        <v>3</v>
      </c>
      <c r="I200" s="36">
        <v>3</v>
      </c>
      <c r="J200" s="36">
        <v>2</v>
      </c>
      <c r="K200" s="36">
        <v>2</v>
      </c>
      <c r="L200" s="36">
        <v>2</v>
      </c>
      <c r="M200" s="36">
        <v>2</v>
      </c>
      <c r="N200" s="36">
        <v>3</v>
      </c>
      <c r="O200" s="36">
        <v>6</v>
      </c>
      <c r="P200" s="2">
        <v>2</v>
      </c>
      <c r="Q200" s="2" t="s">
        <v>18</v>
      </c>
      <c r="R200">
        <f t="shared" si="68"/>
        <v>0</v>
      </c>
      <c r="S200">
        <f t="shared" si="69"/>
        <v>0</v>
      </c>
      <c r="T200">
        <f t="shared" si="70"/>
        <v>0</v>
      </c>
      <c r="U200">
        <f t="shared" si="71"/>
        <v>0</v>
      </c>
      <c r="V200" s="138"/>
      <c r="W200">
        <f t="shared" si="72"/>
        <v>0</v>
      </c>
      <c r="X200">
        <f t="shared" si="73"/>
        <v>1</v>
      </c>
      <c r="Y200">
        <f t="shared" si="74"/>
        <v>0</v>
      </c>
      <c r="Z200">
        <f t="shared" si="75"/>
        <v>1</v>
      </c>
      <c r="AA200" s="138"/>
      <c r="AB200">
        <f t="shared" si="76"/>
        <v>0</v>
      </c>
      <c r="AC200">
        <f t="shared" si="77"/>
        <v>1</v>
      </c>
      <c r="AD200">
        <f t="shared" si="78"/>
        <v>0</v>
      </c>
      <c r="AE200">
        <f t="shared" si="79"/>
        <v>0</v>
      </c>
      <c r="AF200" s="138"/>
      <c r="AG200">
        <f t="shared" si="80"/>
        <v>0</v>
      </c>
      <c r="AH200">
        <f t="shared" si="81"/>
        <v>0</v>
      </c>
      <c r="AI200">
        <f t="shared" si="82"/>
        <v>1</v>
      </c>
      <c r="AJ200">
        <f t="shared" si="83"/>
        <v>0</v>
      </c>
      <c r="AK200" s="138"/>
      <c r="AL200">
        <f t="shared" si="84"/>
        <v>0</v>
      </c>
      <c r="AM200">
        <f t="shared" si="85"/>
        <v>0</v>
      </c>
      <c r="AN200">
        <f t="shared" si="86"/>
        <v>0</v>
      </c>
      <c r="AO200">
        <f t="shared" si="87"/>
        <v>0</v>
      </c>
      <c r="AP200" s="138"/>
      <c r="AS200">
        <f t="shared" si="66"/>
        <v>0</v>
      </c>
      <c r="AT200">
        <f t="shared" si="67"/>
        <v>1</v>
      </c>
    </row>
    <row r="201" spans="1:46" x14ac:dyDescent="0.25">
      <c r="A201" s="97" t="s">
        <v>211</v>
      </c>
      <c r="B201" s="97" t="s">
        <v>212</v>
      </c>
      <c r="C201" s="36">
        <v>694</v>
      </c>
      <c r="D201" s="97" t="s">
        <v>213</v>
      </c>
      <c r="E201" s="98">
        <v>9</v>
      </c>
      <c r="F201" s="36">
        <v>1</v>
      </c>
      <c r="G201" s="36">
        <v>3</v>
      </c>
      <c r="H201" s="36">
        <v>1</v>
      </c>
      <c r="I201" s="36">
        <v>3</v>
      </c>
      <c r="J201" s="36">
        <v>2</v>
      </c>
      <c r="K201" s="36">
        <v>2</v>
      </c>
      <c r="L201" s="36">
        <v>2</v>
      </c>
      <c r="M201" s="36">
        <v>1</v>
      </c>
      <c r="N201" s="36">
        <v>1</v>
      </c>
      <c r="O201" s="36">
        <v>6</v>
      </c>
      <c r="P201" s="2">
        <v>1</v>
      </c>
      <c r="Q201" s="1" t="s">
        <v>703</v>
      </c>
      <c r="R201">
        <f t="shared" si="68"/>
        <v>0</v>
      </c>
      <c r="S201">
        <f t="shared" si="69"/>
        <v>1</v>
      </c>
      <c r="T201">
        <f t="shared" si="70"/>
        <v>0</v>
      </c>
      <c r="U201">
        <f t="shared" si="71"/>
        <v>0</v>
      </c>
      <c r="V201" s="138"/>
      <c r="W201">
        <f t="shared" si="72"/>
        <v>0</v>
      </c>
      <c r="X201">
        <f t="shared" si="73"/>
        <v>1</v>
      </c>
      <c r="Y201">
        <f t="shared" si="74"/>
        <v>0</v>
      </c>
      <c r="Z201">
        <f t="shared" si="75"/>
        <v>1</v>
      </c>
      <c r="AA201" s="138"/>
      <c r="AB201">
        <f t="shared" si="76"/>
        <v>0</v>
      </c>
      <c r="AC201">
        <f t="shared" si="77"/>
        <v>1</v>
      </c>
      <c r="AD201">
        <f t="shared" si="78"/>
        <v>1</v>
      </c>
      <c r="AE201">
        <f t="shared" si="79"/>
        <v>1</v>
      </c>
      <c r="AF201" s="138"/>
      <c r="AG201">
        <f t="shared" si="80"/>
        <v>1</v>
      </c>
      <c r="AH201">
        <f t="shared" si="81"/>
        <v>0</v>
      </c>
      <c r="AI201">
        <f t="shared" si="82"/>
        <v>0</v>
      </c>
      <c r="AJ201">
        <f t="shared" si="83"/>
        <v>0</v>
      </c>
      <c r="AK201" s="138"/>
      <c r="AL201">
        <f t="shared" si="84"/>
        <v>0</v>
      </c>
      <c r="AM201">
        <f t="shared" si="85"/>
        <v>0</v>
      </c>
      <c r="AN201">
        <f t="shared" si="86"/>
        <v>0</v>
      </c>
      <c r="AO201">
        <f t="shared" si="87"/>
        <v>0</v>
      </c>
      <c r="AP201" s="138"/>
      <c r="AS201">
        <f t="shared" si="66"/>
        <v>0</v>
      </c>
      <c r="AT201">
        <f t="shared" si="67"/>
        <v>1</v>
      </c>
    </row>
    <row r="202" spans="1:46" x14ac:dyDescent="0.25">
      <c r="A202" s="97" t="s">
        <v>214</v>
      </c>
      <c r="B202" s="97" t="s">
        <v>215</v>
      </c>
      <c r="C202" s="36">
        <v>399</v>
      </c>
      <c r="D202" s="97" t="s">
        <v>216</v>
      </c>
      <c r="E202" s="98">
        <v>9</v>
      </c>
      <c r="F202" s="36">
        <v>3</v>
      </c>
      <c r="G202" s="36">
        <v>4</v>
      </c>
      <c r="H202" s="36">
        <v>2</v>
      </c>
      <c r="I202" s="36">
        <v>2</v>
      </c>
      <c r="J202" s="36">
        <v>2</v>
      </c>
      <c r="K202" s="36">
        <v>2</v>
      </c>
      <c r="L202" s="36">
        <v>2</v>
      </c>
      <c r="M202" s="36">
        <v>2</v>
      </c>
      <c r="N202" s="36">
        <v>1</v>
      </c>
      <c r="O202" s="36">
        <v>6</v>
      </c>
      <c r="P202" s="2">
        <v>2</v>
      </c>
      <c r="Q202" s="2" t="s">
        <v>18</v>
      </c>
      <c r="R202">
        <f t="shared" si="68"/>
        <v>0</v>
      </c>
      <c r="S202">
        <f t="shared" si="69"/>
        <v>0</v>
      </c>
      <c r="T202">
        <f t="shared" si="70"/>
        <v>1</v>
      </c>
      <c r="U202">
        <f t="shared" si="71"/>
        <v>1</v>
      </c>
      <c r="V202" s="138"/>
      <c r="W202">
        <f t="shared" si="72"/>
        <v>0</v>
      </c>
      <c r="X202">
        <f t="shared" si="73"/>
        <v>1</v>
      </c>
      <c r="Y202">
        <f t="shared" si="74"/>
        <v>0</v>
      </c>
      <c r="Z202">
        <f t="shared" si="75"/>
        <v>1</v>
      </c>
      <c r="AA202" s="138"/>
      <c r="AB202">
        <f t="shared" si="76"/>
        <v>0</v>
      </c>
      <c r="AC202">
        <f t="shared" si="77"/>
        <v>1</v>
      </c>
      <c r="AD202">
        <f t="shared" si="78"/>
        <v>0</v>
      </c>
      <c r="AE202">
        <f t="shared" si="79"/>
        <v>0</v>
      </c>
      <c r="AF202" s="138"/>
      <c r="AG202">
        <f t="shared" si="80"/>
        <v>1</v>
      </c>
      <c r="AH202">
        <f t="shared" si="81"/>
        <v>0</v>
      </c>
      <c r="AI202">
        <f t="shared" si="82"/>
        <v>0</v>
      </c>
      <c r="AJ202">
        <f t="shared" si="83"/>
        <v>0</v>
      </c>
      <c r="AK202" s="138"/>
      <c r="AL202">
        <f t="shared" si="84"/>
        <v>0</v>
      </c>
      <c r="AM202">
        <f t="shared" si="85"/>
        <v>0</v>
      </c>
      <c r="AN202">
        <f t="shared" si="86"/>
        <v>0</v>
      </c>
      <c r="AO202">
        <f t="shared" si="87"/>
        <v>0</v>
      </c>
      <c r="AP202" s="138"/>
      <c r="AS202">
        <f t="shared" si="66"/>
        <v>0</v>
      </c>
      <c r="AT202">
        <f t="shared" si="67"/>
        <v>1</v>
      </c>
    </row>
    <row r="203" spans="1:46" x14ac:dyDescent="0.25">
      <c r="A203" s="97" t="s">
        <v>237</v>
      </c>
      <c r="B203" s="97" t="s">
        <v>238</v>
      </c>
      <c r="C203" s="36">
        <v>1265</v>
      </c>
      <c r="D203" s="97" t="s">
        <v>239</v>
      </c>
      <c r="E203" s="98">
        <v>9</v>
      </c>
      <c r="F203" s="36">
        <v>16</v>
      </c>
      <c r="G203" s="36">
        <v>3</v>
      </c>
      <c r="H203" s="36">
        <v>2</v>
      </c>
      <c r="I203" s="36">
        <v>3</v>
      </c>
      <c r="J203" s="36">
        <v>2</v>
      </c>
      <c r="K203" s="36">
        <v>2</v>
      </c>
      <c r="L203" s="36">
        <v>2</v>
      </c>
      <c r="M203" s="36">
        <v>1</v>
      </c>
      <c r="N203" s="36">
        <v>3</v>
      </c>
      <c r="O203" s="36">
        <v>6</v>
      </c>
      <c r="P203" s="2">
        <v>1</v>
      </c>
      <c r="Q203" s="1" t="s">
        <v>710</v>
      </c>
      <c r="R203">
        <f t="shared" si="68"/>
        <v>0</v>
      </c>
      <c r="S203">
        <f t="shared" si="69"/>
        <v>0</v>
      </c>
      <c r="T203">
        <f t="shared" si="70"/>
        <v>0</v>
      </c>
      <c r="U203">
        <f t="shared" si="71"/>
        <v>1</v>
      </c>
      <c r="V203" s="138"/>
      <c r="W203">
        <f t="shared" si="72"/>
        <v>0</v>
      </c>
      <c r="X203">
        <f t="shared" si="73"/>
        <v>1</v>
      </c>
      <c r="Y203">
        <f t="shared" si="74"/>
        <v>0</v>
      </c>
      <c r="Z203">
        <f t="shared" si="75"/>
        <v>1</v>
      </c>
      <c r="AA203" s="138"/>
      <c r="AB203">
        <f t="shared" si="76"/>
        <v>0</v>
      </c>
      <c r="AC203">
        <f t="shared" si="77"/>
        <v>1</v>
      </c>
      <c r="AD203">
        <f t="shared" si="78"/>
        <v>1</v>
      </c>
      <c r="AE203">
        <f t="shared" si="79"/>
        <v>1</v>
      </c>
      <c r="AF203" s="138"/>
      <c r="AG203">
        <f t="shared" si="80"/>
        <v>0</v>
      </c>
      <c r="AH203">
        <f t="shared" si="81"/>
        <v>0</v>
      </c>
      <c r="AI203">
        <f t="shared" si="82"/>
        <v>1</v>
      </c>
      <c r="AJ203">
        <f t="shared" si="83"/>
        <v>0</v>
      </c>
      <c r="AK203" s="138"/>
      <c r="AL203">
        <f t="shared" si="84"/>
        <v>0</v>
      </c>
      <c r="AM203">
        <f t="shared" si="85"/>
        <v>0</v>
      </c>
      <c r="AN203">
        <f t="shared" si="86"/>
        <v>0</v>
      </c>
      <c r="AO203">
        <f t="shared" si="87"/>
        <v>0</v>
      </c>
      <c r="AP203" s="138"/>
      <c r="AS203">
        <f t="shared" si="66"/>
        <v>0</v>
      </c>
      <c r="AT203">
        <f t="shared" si="67"/>
        <v>1</v>
      </c>
    </row>
    <row r="204" spans="1:46" x14ac:dyDescent="0.25">
      <c r="A204" s="97" t="s">
        <v>252</v>
      </c>
      <c r="B204" s="97" t="s">
        <v>253</v>
      </c>
      <c r="C204" s="36">
        <v>387</v>
      </c>
      <c r="D204" s="97" t="s">
        <v>254</v>
      </c>
      <c r="E204" s="98">
        <v>9</v>
      </c>
      <c r="F204" s="36">
        <v>11</v>
      </c>
      <c r="G204" s="36">
        <v>3</v>
      </c>
      <c r="H204" s="36">
        <v>2</v>
      </c>
      <c r="I204" s="36">
        <v>1</v>
      </c>
      <c r="J204" s="36">
        <v>2</v>
      </c>
      <c r="K204" s="36">
        <v>2</v>
      </c>
      <c r="L204" s="36">
        <v>1</v>
      </c>
      <c r="M204" s="36">
        <v>1</v>
      </c>
      <c r="N204" s="36">
        <v>1</v>
      </c>
      <c r="O204" s="36">
        <v>6</v>
      </c>
      <c r="P204" s="2">
        <v>1</v>
      </c>
      <c r="Q204" s="1" t="s">
        <v>714</v>
      </c>
      <c r="R204">
        <f t="shared" si="68"/>
        <v>1</v>
      </c>
      <c r="S204">
        <f t="shared" si="69"/>
        <v>0</v>
      </c>
      <c r="T204">
        <f t="shared" si="70"/>
        <v>0</v>
      </c>
      <c r="U204">
        <f t="shared" si="71"/>
        <v>1</v>
      </c>
      <c r="V204" s="138"/>
      <c r="W204">
        <f t="shared" si="72"/>
        <v>0</v>
      </c>
      <c r="X204">
        <f t="shared" si="73"/>
        <v>1</v>
      </c>
      <c r="Y204">
        <f t="shared" si="74"/>
        <v>0</v>
      </c>
      <c r="Z204">
        <f t="shared" si="75"/>
        <v>1</v>
      </c>
      <c r="AA204" s="138"/>
      <c r="AB204">
        <f t="shared" si="76"/>
        <v>1</v>
      </c>
      <c r="AC204">
        <f t="shared" si="77"/>
        <v>0</v>
      </c>
      <c r="AD204">
        <f t="shared" si="78"/>
        <v>1</v>
      </c>
      <c r="AE204">
        <f t="shared" si="79"/>
        <v>1</v>
      </c>
      <c r="AF204" s="138"/>
      <c r="AG204">
        <f t="shared" si="80"/>
        <v>1</v>
      </c>
      <c r="AH204">
        <f t="shared" si="81"/>
        <v>0</v>
      </c>
      <c r="AI204">
        <f t="shared" si="82"/>
        <v>0</v>
      </c>
      <c r="AJ204">
        <f t="shared" si="83"/>
        <v>0</v>
      </c>
      <c r="AK204" s="138"/>
      <c r="AL204">
        <f t="shared" si="84"/>
        <v>0</v>
      </c>
      <c r="AM204">
        <f t="shared" si="85"/>
        <v>0</v>
      </c>
      <c r="AN204">
        <f t="shared" si="86"/>
        <v>0</v>
      </c>
      <c r="AO204">
        <f t="shared" si="87"/>
        <v>0</v>
      </c>
      <c r="AP204" s="138"/>
      <c r="AS204">
        <f t="shared" si="66"/>
        <v>0</v>
      </c>
      <c r="AT204">
        <f t="shared" si="67"/>
        <v>1</v>
      </c>
    </row>
    <row r="205" spans="1:46" x14ac:dyDescent="0.25">
      <c r="A205" s="97" t="s">
        <v>264</v>
      </c>
      <c r="B205" s="97" t="s">
        <v>265</v>
      </c>
      <c r="C205" s="36">
        <v>1182</v>
      </c>
      <c r="D205" s="97" t="s">
        <v>266</v>
      </c>
      <c r="E205" s="98">
        <v>9</v>
      </c>
      <c r="F205" s="36">
        <v>7</v>
      </c>
      <c r="G205" s="36">
        <v>3</v>
      </c>
      <c r="H205" s="36">
        <v>2</v>
      </c>
      <c r="I205" s="36">
        <v>2</v>
      </c>
      <c r="J205" s="36">
        <v>2</v>
      </c>
      <c r="K205" s="36">
        <v>1</v>
      </c>
      <c r="L205" s="36">
        <v>1</v>
      </c>
      <c r="M205" s="36">
        <v>1</v>
      </c>
      <c r="N205" s="36">
        <v>2</v>
      </c>
      <c r="O205" s="36">
        <v>1</v>
      </c>
      <c r="P205" s="2">
        <v>2</v>
      </c>
      <c r="Q205" s="2" t="s">
        <v>18</v>
      </c>
      <c r="R205">
        <f t="shared" si="68"/>
        <v>0</v>
      </c>
      <c r="S205">
        <f t="shared" si="69"/>
        <v>0</v>
      </c>
      <c r="T205">
        <f t="shared" si="70"/>
        <v>1</v>
      </c>
      <c r="U205">
        <f t="shared" si="71"/>
        <v>1</v>
      </c>
      <c r="V205" s="138"/>
      <c r="W205">
        <f t="shared" si="72"/>
        <v>0</v>
      </c>
      <c r="X205">
        <f t="shared" si="73"/>
        <v>1</v>
      </c>
      <c r="Y205">
        <f t="shared" si="74"/>
        <v>1</v>
      </c>
      <c r="Z205">
        <f t="shared" si="75"/>
        <v>0</v>
      </c>
      <c r="AA205" s="138"/>
      <c r="AB205">
        <f t="shared" si="76"/>
        <v>1</v>
      </c>
      <c r="AC205">
        <f t="shared" si="77"/>
        <v>0</v>
      </c>
      <c r="AD205">
        <f t="shared" si="78"/>
        <v>1</v>
      </c>
      <c r="AE205">
        <f t="shared" si="79"/>
        <v>1</v>
      </c>
      <c r="AF205" s="138"/>
      <c r="AG205">
        <f t="shared" si="80"/>
        <v>0</v>
      </c>
      <c r="AH205">
        <f t="shared" si="81"/>
        <v>1</v>
      </c>
      <c r="AI205">
        <f t="shared" si="82"/>
        <v>0</v>
      </c>
      <c r="AJ205">
        <f t="shared" si="83"/>
        <v>0</v>
      </c>
      <c r="AK205" s="138"/>
      <c r="AL205">
        <f t="shared" si="84"/>
        <v>1</v>
      </c>
      <c r="AM205">
        <f t="shared" si="85"/>
        <v>0</v>
      </c>
      <c r="AN205">
        <f t="shared" si="86"/>
        <v>0</v>
      </c>
      <c r="AO205">
        <f t="shared" si="87"/>
        <v>0</v>
      </c>
      <c r="AP205" s="138"/>
      <c r="AS205">
        <f t="shared" si="66"/>
        <v>0</v>
      </c>
      <c r="AT205">
        <f t="shared" si="67"/>
        <v>0</v>
      </c>
    </row>
    <row r="206" spans="1:46" x14ac:dyDescent="0.25">
      <c r="A206" s="97" t="s">
        <v>274</v>
      </c>
      <c r="B206" s="97" t="s">
        <v>275</v>
      </c>
      <c r="C206" s="36">
        <v>1006</v>
      </c>
      <c r="D206" s="97" t="s">
        <v>276</v>
      </c>
      <c r="E206" s="98">
        <v>9</v>
      </c>
      <c r="F206" s="36">
        <v>4</v>
      </c>
      <c r="G206" s="36">
        <v>3</v>
      </c>
      <c r="H206" s="36">
        <v>3</v>
      </c>
      <c r="I206" s="36">
        <v>2</v>
      </c>
      <c r="J206" s="36">
        <v>2</v>
      </c>
      <c r="K206" s="36">
        <v>2</v>
      </c>
      <c r="L206" s="36">
        <v>1</v>
      </c>
      <c r="M206" s="36">
        <v>1</v>
      </c>
      <c r="N206" s="36">
        <v>1</v>
      </c>
      <c r="O206" s="36">
        <v>1</v>
      </c>
      <c r="P206" s="2">
        <v>1</v>
      </c>
      <c r="Q206" s="1" t="s">
        <v>721</v>
      </c>
      <c r="R206">
        <f t="shared" si="68"/>
        <v>0</v>
      </c>
      <c r="S206">
        <f t="shared" si="69"/>
        <v>0</v>
      </c>
      <c r="T206">
        <f t="shared" si="70"/>
        <v>1</v>
      </c>
      <c r="U206">
        <f t="shared" si="71"/>
        <v>0</v>
      </c>
      <c r="V206" s="138"/>
      <c r="W206">
        <f t="shared" si="72"/>
        <v>0</v>
      </c>
      <c r="X206">
        <f t="shared" si="73"/>
        <v>1</v>
      </c>
      <c r="Y206">
        <f t="shared" si="74"/>
        <v>0</v>
      </c>
      <c r="Z206">
        <f t="shared" si="75"/>
        <v>1</v>
      </c>
      <c r="AA206" s="138"/>
      <c r="AB206">
        <f t="shared" si="76"/>
        <v>1</v>
      </c>
      <c r="AC206">
        <f t="shared" si="77"/>
        <v>0</v>
      </c>
      <c r="AD206">
        <f t="shared" si="78"/>
        <v>1</v>
      </c>
      <c r="AE206">
        <f t="shared" si="79"/>
        <v>1</v>
      </c>
      <c r="AF206" s="138"/>
      <c r="AG206">
        <f t="shared" si="80"/>
        <v>1</v>
      </c>
      <c r="AH206">
        <f t="shared" si="81"/>
        <v>0</v>
      </c>
      <c r="AI206">
        <f t="shared" si="82"/>
        <v>0</v>
      </c>
      <c r="AJ206">
        <f t="shared" si="83"/>
        <v>0</v>
      </c>
      <c r="AK206" s="138"/>
      <c r="AL206">
        <f t="shared" si="84"/>
        <v>1</v>
      </c>
      <c r="AM206">
        <f t="shared" si="85"/>
        <v>0</v>
      </c>
      <c r="AN206">
        <f t="shared" si="86"/>
        <v>0</v>
      </c>
      <c r="AO206">
        <f t="shared" si="87"/>
        <v>0</v>
      </c>
      <c r="AP206" s="138"/>
      <c r="AS206">
        <f t="shared" si="66"/>
        <v>0</v>
      </c>
      <c r="AT206">
        <f t="shared" si="67"/>
        <v>0</v>
      </c>
    </row>
    <row r="207" spans="1:46" x14ac:dyDescent="0.25">
      <c r="A207" s="97" t="s">
        <v>288</v>
      </c>
      <c r="B207" s="97" t="s">
        <v>289</v>
      </c>
      <c r="C207" s="36">
        <v>679</v>
      </c>
      <c r="D207" s="97" t="s">
        <v>290</v>
      </c>
      <c r="E207" s="98">
        <v>9</v>
      </c>
      <c r="F207" s="36">
        <v>6</v>
      </c>
      <c r="G207" s="36">
        <v>3</v>
      </c>
      <c r="H207" s="36">
        <v>2</v>
      </c>
      <c r="I207" s="36">
        <v>2</v>
      </c>
      <c r="J207" s="36">
        <v>1</v>
      </c>
      <c r="K207" s="36">
        <v>2</v>
      </c>
      <c r="L207" s="36">
        <v>2</v>
      </c>
      <c r="M207" s="36">
        <v>2</v>
      </c>
      <c r="N207" s="36">
        <v>3</v>
      </c>
      <c r="O207" s="36">
        <v>6</v>
      </c>
      <c r="P207" s="2">
        <v>1</v>
      </c>
      <c r="Q207" s="1" t="s">
        <v>725</v>
      </c>
      <c r="R207">
        <f t="shared" si="68"/>
        <v>0</v>
      </c>
      <c r="S207">
        <f t="shared" si="69"/>
        <v>0</v>
      </c>
      <c r="T207">
        <f t="shared" si="70"/>
        <v>1</v>
      </c>
      <c r="U207">
        <f t="shared" si="71"/>
        <v>1</v>
      </c>
      <c r="V207" s="138"/>
      <c r="W207">
        <f t="shared" si="72"/>
        <v>1</v>
      </c>
      <c r="X207">
        <f t="shared" si="73"/>
        <v>0</v>
      </c>
      <c r="Y207">
        <f t="shared" si="74"/>
        <v>0</v>
      </c>
      <c r="Z207">
        <f t="shared" si="75"/>
        <v>1</v>
      </c>
      <c r="AA207" s="138"/>
      <c r="AB207">
        <f t="shared" si="76"/>
        <v>0</v>
      </c>
      <c r="AC207">
        <f t="shared" si="77"/>
        <v>1</v>
      </c>
      <c r="AD207">
        <f t="shared" si="78"/>
        <v>0</v>
      </c>
      <c r="AE207">
        <f t="shared" si="79"/>
        <v>0</v>
      </c>
      <c r="AF207" s="138"/>
      <c r="AG207">
        <f t="shared" si="80"/>
        <v>0</v>
      </c>
      <c r="AH207">
        <f t="shared" si="81"/>
        <v>0</v>
      </c>
      <c r="AI207">
        <f t="shared" si="82"/>
        <v>1</v>
      </c>
      <c r="AJ207">
        <f t="shared" si="83"/>
        <v>0</v>
      </c>
      <c r="AK207" s="138"/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 s="138"/>
      <c r="AS207">
        <f t="shared" si="66"/>
        <v>0</v>
      </c>
      <c r="AT207">
        <f t="shared" si="67"/>
        <v>1</v>
      </c>
    </row>
    <row r="208" spans="1:46" x14ac:dyDescent="0.25">
      <c r="A208" s="97" t="s">
        <v>295</v>
      </c>
      <c r="B208" s="97" t="s">
        <v>296</v>
      </c>
      <c r="C208" s="36">
        <v>917</v>
      </c>
      <c r="D208" s="97" t="s">
        <v>297</v>
      </c>
      <c r="E208" s="98">
        <v>9</v>
      </c>
      <c r="F208" s="36">
        <v>1</v>
      </c>
      <c r="G208" s="36">
        <v>1</v>
      </c>
      <c r="H208" s="36">
        <v>1</v>
      </c>
      <c r="I208" s="36">
        <v>3</v>
      </c>
      <c r="J208" s="36">
        <v>2</v>
      </c>
      <c r="K208" s="36">
        <v>2</v>
      </c>
      <c r="L208" s="36">
        <v>3</v>
      </c>
      <c r="M208" s="36">
        <v>2</v>
      </c>
      <c r="N208" s="36">
        <v>1</v>
      </c>
      <c r="O208" s="36">
        <v>5</v>
      </c>
      <c r="P208" s="2">
        <v>1</v>
      </c>
      <c r="Q208" s="1" t="s">
        <v>729</v>
      </c>
      <c r="R208">
        <f t="shared" si="68"/>
        <v>0</v>
      </c>
      <c r="S208">
        <f t="shared" si="69"/>
        <v>1</v>
      </c>
      <c r="T208">
        <f t="shared" si="70"/>
        <v>0</v>
      </c>
      <c r="U208">
        <f t="shared" si="71"/>
        <v>0</v>
      </c>
      <c r="V208" s="138"/>
      <c r="W208">
        <f t="shared" si="72"/>
        <v>0</v>
      </c>
      <c r="X208">
        <f t="shared" si="73"/>
        <v>1</v>
      </c>
      <c r="Y208">
        <f t="shared" si="74"/>
        <v>0</v>
      </c>
      <c r="Z208">
        <f t="shared" si="75"/>
        <v>1</v>
      </c>
      <c r="AA208" s="138"/>
      <c r="AB208">
        <f t="shared" si="76"/>
        <v>0</v>
      </c>
      <c r="AC208">
        <f t="shared" si="77"/>
        <v>0</v>
      </c>
      <c r="AD208">
        <f t="shared" si="78"/>
        <v>0</v>
      </c>
      <c r="AE208">
        <f t="shared" si="79"/>
        <v>0</v>
      </c>
      <c r="AF208" s="138"/>
      <c r="AG208">
        <f t="shared" si="80"/>
        <v>1</v>
      </c>
      <c r="AH208">
        <f t="shared" si="81"/>
        <v>0</v>
      </c>
      <c r="AI208">
        <f t="shared" si="82"/>
        <v>0</v>
      </c>
      <c r="AJ208">
        <f t="shared" si="83"/>
        <v>0</v>
      </c>
      <c r="AK208" s="138"/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 s="138"/>
      <c r="AS208">
        <f t="shared" si="66"/>
        <v>1</v>
      </c>
      <c r="AT208">
        <f t="shared" si="67"/>
        <v>0</v>
      </c>
    </row>
    <row r="209" spans="1:46" x14ac:dyDescent="0.25">
      <c r="A209" s="97" t="s">
        <v>299</v>
      </c>
      <c r="B209" s="97" t="s">
        <v>300</v>
      </c>
      <c r="C209" s="36">
        <v>395</v>
      </c>
      <c r="D209" s="97" t="s">
        <v>301</v>
      </c>
      <c r="E209" s="98">
        <v>9</v>
      </c>
      <c r="F209" s="36">
        <v>1</v>
      </c>
      <c r="G209" s="36">
        <v>2</v>
      </c>
      <c r="H209" s="36">
        <v>3</v>
      </c>
      <c r="I209" s="36">
        <v>3</v>
      </c>
      <c r="J209" s="36">
        <v>2</v>
      </c>
      <c r="K209" s="36">
        <v>2</v>
      </c>
      <c r="L209" s="36">
        <v>1</v>
      </c>
      <c r="M209" s="36">
        <v>1</v>
      </c>
      <c r="N209" s="36">
        <v>6</v>
      </c>
      <c r="O209" s="36">
        <v>1</v>
      </c>
      <c r="P209" s="2">
        <v>2</v>
      </c>
      <c r="Q209" s="2" t="s">
        <v>18</v>
      </c>
      <c r="R209">
        <f t="shared" si="68"/>
        <v>0</v>
      </c>
      <c r="S209">
        <f t="shared" si="69"/>
        <v>0</v>
      </c>
      <c r="T209">
        <f t="shared" si="70"/>
        <v>0</v>
      </c>
      <c r="U209">
        <f t="shared" si="71"/>
        <v>0</v>
      </c>
      <c r="V209" s="138"/>
      <c r="W209">
        <f t="shared" si="72"/>
        <v>0</v>
      </c>
      <c r="X209">
        <f t="shared" si="73"/>
        <v>1</v>
      </c>
      <c r="Y209">
        <f t="shared" si="74"/>
        <v>0</v>
      </c>
      <c r="Z209">
        <f t="shared" si="75"/>
        <v>1</v>
      </c>
      <c r="AA209" s="138"/>
      <c r="AB209">
        <f t="shared" si="76"/>
        <v>1</v>
      </c>
      <c r="AC209">
        <f t="shared" si="77"/>
        <v>0</v>
      </c>
      <c r="AD209">
        <f t="shared" si="78"/>
        <v>1</v>
      </c>
      <c r="AE209">
        <f t="shared" si="79"/>
        <v>1</v>
      </c>
      <c r="AF209" s="138"/>
      <c r="AG209">
        <f t="shared" si="80"/>
        <v>0</v>
      </c>
      <c r="AH209">
        <f t="shared" si="81"/>
        <v>0</v>
      </c>
      <c r="AI209">
        <f t="shared" si="82"/>
        <v>0</v>
      </c>
      <c r="AJ209">
        <f t="shared" si="83"/>
        <v>0</v>
      </c>
      <c r="AK209" s="138"/>
      <c r="AL209">
        <f t="shared" si="84"/>
        <v>1</v>
      </c>
      <c r="AM209">
        <f t="shared" si="85"/>
        <v>0</v>
      </c>
      <c r="AN209">
        <f t="shared" si="86"/>
        <v>0</v>
      </c>
      <c r="AO209">
        <f t="shared" si="87"/>
        <v>0</v>
      </c>
      <c r="AP209" s="138"/>
      <c r="AS209">
        <f t="shared" si="66"/>
        <v>0</v>
      </c>
      <c r="AT209">
        <f t="shared" si="67"/>
        <v>0</v>
      </c>
    </row>
    <row r="210" spans="1:46" x14ac:dyDescent="0.25">
      <c r="A210" s="97" t="s">
        <v>354</v>
      </c>
      <c r="B210" s="97" t="s">
        <v>355</v>
      </c>
      <c r="C210" s="36">
        <v>299</v>
      </c>
      <c r="D210" s="97" t="s">
        <v>356</v>
      </c>
      <c r="E210" s="98">
        <v>9</v>
      </c>
      <c r="F210" s="36">
        <v>3</v>
      </c>
      <c r="G210" s="36">
        <v>4</v>
      </c>
      <c r="H210" s="36">
        <v>2</v>
      </c>
      <c r="I210" s="36">
        <v>2</v>
      </c>
      <c r="J210" s="36">
        <v>2</v>
      </c>
      <c r="K210" s="36">
        <v>2</v>
      </c>
      <c r="L210" s="36">
        <v>1</v>
      </c>
      <c r="M210" s="36">
        <v>1</v>
      </c>
      <c r="N210" s="36">
        <v>3</v>
      </c>
      <c r="O210" s="36">
        <v>6</v>
      </c>
      <c r="P210" s="2">
        <v>2</v>
      </c>
      <c r="Q210" s="2" t="s">
        <v>18</v>
      </c>
      <c r="R210">
        <f t="shared" si="68"/>
        <v>0</v>
      </c>
      <c r="S210">
        <f t="shared" si="69"/>
        <v>0</v>
      </c>
      <c r="T210">
        <f t="shared" si="70"/>
        <v>1</v>
      </c>
      <c r="U210">
        <f t="shared" si="71"/>
        <v>1</v>
      </c>
      <c r="V210" s="138"/>
      <c r="W210">
        <f t="shared" si="72"/>
        <v>0</v>
      </c>
      <c r="X210">
        <f t="shared" si="73"/>
        <v>1</v>
      </c>
      <c r="Y210">
        <f t="shared" si="74"/>
        <v>0</v>
      </c>
      <c r="Z210">
        <f t="shared" si="75"/>
        <v>1</v>
      </c>
      <c r="AA210" s="138"/>
      <c r="AB210">
        <f t="shared" si="76"/>
        <v>1</v>
      </c>
      <c r="AC210">
        <f t="shared" si="77"/>
        <v>0</v>
      </c>
      <c r="AD210">
        <f t="shared" si="78"/>
        <v>1</v>
      </c>
      <c r="AE210">
        <f t="shared" si="79"/>
        <v>1</v>
      </c>
      <c r="AF210" s="138"/>
      <c r="AG210">
        <f t="shared" si="80"/>
        <v>0</v>
      </c>
      <c r="AH210">
        <f t="shared" si="81"/>
        <v>0</v>
      </c>
      <c r="AI210">
        <f t="shared" si="82"/>
        <v>1</v>
      </c>
      <c r="AJ210">
        <f t="shared" si="83"/>
        <v>0</v>
      </c>
      <c r="AK210" s="138"/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 s="138"/>
      <c r="AS210">
        <f t="shared" si="66"/>
        <v>0</v>
      </c>
      <c r="AT210">
        <f t="shared" si="67"/>
        <v>1</v>
      </c>
    </row>
    <row r="211" spans="1:46" x14ac:dyDescent="0.25">
      <c r="A211" s="97" t="s">
        <v>357</v>
      </c>
      <c r="B211" s="97" t="s">
        <v>358</v>
      </c>
      <c r="C211" s="36">
        <v>410</v>
      </c>
      <c r="D211" s="97" t="s">
        <v>359</v>
      </c>
      <c r="E211" s="98">
        <v>9</v>
      </c>
      <c r="F211" s="36">
        <v>1</v>
      </c>
      <c r="G211" s="36">
        <v>3</v>
      </c>
      <c r="H211" s="36">
        <v>3</v>
      </c>
      <c r="I211" s="36">
        <v>2</v>
      </c>
      <c r="J211" s="36">
        <v>2</v>
      </c>
      <c r="K211" s="36">
        <v>2</v>
      </c>
      <c r="L211" s="36">
        <v>1</v>
      </c>
      <c r="M211" s="36">
        <v>2</v>
      </c>
      <c r="N211" s="36">
        <v>3</v>
      </c>
      <c r="O211" s="36">
        <v>4</v>
      </c>
      <c r="P211" s="2">
        <v>2</v>
      </c>
      <c r="Q211" s="2" t="s">
        <v>18</v>
      </c>
      <c r="R211">
        <f t="shared" si="68"/>
        <v>0</v>
      </c>
      <c r="S211">
        <f t="shared" si="69"/>
        <v>0</v>
      </c>
      <c r="T211">
        <f t="shared" si="70"/>
        <v>1</v>
      </c>
      <c r="U211">
        <f t="shared" si="71"/>
        <v>0</v>
      </c>
      <c r="V211" s="138"/>
      <c r="W211">
        <f t="shared" si="72"/>
        <v>0</v>
      </c>
      <c r="X211">
        <f t="shared" si="73"/>
        <v>1</v>
      </c>
      <c r="Y211">
        <f t="shared" si="74"/>
        <v>0</v>
      </c>
      <c r="Z211">
        <f t="shared" si="75"/>
        <v>1</v>
      </c>
      <c r="AA211" s="138"/>
      <c r="AB211">
        <f t="shared" si="76"/>
        <v>1</v>
      </c>
      <c r="AC211">
        <f t="shared" si="77"/>
        <v>0</v>
      </c>
      <c r="AD211">
        <f t="shared" si="78"/>
        <v>0</v>
      </c>
      <c r="AE211">
        <f t="shared" si="79"/>
        <v>0</v>
      </c>
      <c r="AF211" s="138"/>
      <c r="AG211">
        <f t="shared" si="80"/>
        <v>0</v>
      </c>
      <c r="AH211">
        <f t="shared" si="81"/>
        <v>0</v>
      </c>
      <c r="AI211">
        <f t="shared" si="82"/>
        <v>1</v>
      </c>
      <c r="AJ211">
        <f t="shared" si="83"/>
        <v>0</v>
      </c>
      <c r="AK211" s="138"/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1</v>
      </c>
      <c r="AP211" s="138"/>
      <c r="AS211">
        <f t="shared" si="66"/>
        <v>0</v>
      </c>
      <c r="AT211">
        <f t="shared" si="67"/>
        <v>0</v>
      </c>
    </row>
    <row r="212" spans="1:46" x14ac:dyDescent="0.25">
      <c r="A212" s="97" t="s">
        <v>379</v>
      </c>
      <c r="B212" s="97" t="s">
        <v>380</v>
      </c>
      <c r="C212" s="36">
        <v>1123</v>
      </c>
      <c r="D212" s="97" t="s">
        <v>381</v>
      </c>
      <c r="E212" s="98">
        <v>9</v>
      </c>
      <c r="F212" s="36">
        <v>5</v>
      </c>
      <c r="G212" s="36">
        <v>2</v>
      </c>
      <c r="H212" s="36">
        <v>1</v>
      </c>
      <c r="I212" s="36">
        <v>1</v>
      </c>
      <c r="J212" s="36">
        <v>1</v>
      </c>
      <c r="K212" s="36">
        <v>1</v>
      </c>
      <c r="L212" s="36">
        <v>1</v>
      </c>
      <c r="M212" s="36">
        <v>2</v>
      </c>
      <c r="N212" s="36">
        <v>1</v>
      </c>
      <c r="O212" s="36">
        <v>4</v>
      </c>
      <c r="P212" s="2">
        <v>1</v>
      </c>
      <c r="Q212" s="1" t="s">
        <v>742</v>
      </c>
      <c r="R212">
        <f t="shared" si="68"/>
        <v>1</v>
      </c>
      <c r="S212">
        <f t="shared" si="69"/>
        <v>1</v>
      </c>
      <c r="T212">
        <f t="shared" si="70"/>
        <v>0</v>
      </c>
      <c r="U212">
        <f t="shared" si="71"/>
        <v>0</v>
      </c>
      <c r="V212" s="138"/>
      <c r="W212">
        <f t="shared" si="72"/>
        <v>1</v>
      </c>
      <c r="X212">
        <f t="shared" si="73"/>
        <v>0</v>
      </c>
      <c r="Y212">
        <f t="shared" si="74"/>
        <v>1</v>
      </c>
      <c r="Z212">
        <f t="shared" si="75"/>
        <v>0</v>
      </c>
      <c r="AA212" s="138"/>
      <c r="AB212">
        <f t="shared" si="76"/>
        <v>1</v>
      </c>
      <c r="AC212">
        <f t="shared" si="77"/>
        <v>0</v>
      </c>
      <c r="AD212">
        <f t="shared" si="78"/>
        <v>0</v>
      </c>
      <c r="AE212">
        <f t="shared" si="79"/>
        <v>0</v>
      </c>
      <c r="AF212" s="138"/>
      <c r="AG212">
        <f t="shared" si="80"/>
        <v>1</v>
      </c>
      <c r="AH212">
        <f t="shared" si="81"/>
        <v>0</v>
      </c>
      <c r="AI212">
        <f t="shared" si="82"/>
        <v>0</v>
      </c>
      <c r="AJ212">
        <f t="shared" si="83"/>
        <v>0</v>
      </c>
      <c r="AK212" s="138"/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1</v>
      </c>
      <c r="AP212" s="138"/>
      <c r="AS212">
        <f t="shared" si="66"/>
        <v>0</v>
      </c>
      <c r="AT212">
        <f t="shared" si="67"/>
        <v>0</v>
      </c>
    </row>
    <row r="213" spans="1:46" x14ac:dyDescent="0.25">
      <c r="A213" s="97" t="s">
        <v>401</v>
      </c>
      <c r="B213" s="97" t="s">
        <v>402</v>
      </c>
      <c r="C213" s="36">
        <v>1176</v>
      </c>
      <c r="D213" s="97" t="s">
        <v>403</v>
      </c>
      <c r="E213" s="98">
        <v>9</v>
      </c>
      <c r="F213" s="36">
        <v>1</v>
      </c>
      <c r="G213" s="36">
        <v>2</v>
      </c>
      <c r="H213" s="36">
        <v>2</v>
      </c>
      <c r="I213" s="36">
        <v>3</v>
      </c>
      <c r="J213" s="36">
        <v>2</v>
      </c>
      <c r="K213" s="36">
        <v>2</v>
      </c>
      <c r="L213" s="36">
        <v>1</v>
      </c>
      <c r="M213" s="36">
        <v>1</v>
      </c>
      <c r="N213" s="36">
        <v>2</v>
      </c>
      <c r="O213" s="36">
        <v>1</v>
      </c>
      <c r="P213" s="2">
        <v>2</v>
      </c>
      <c r="Q213" s="2" t="s">
        <v>18</v>
      </c>
      <c r="R213">
        <f t="shared" si="68"/>
        <v>0</v>
      </c>
      <c r="S213">
        <f t="shared" si="69"/>
        <v>0</v>
      </c>
      <c r="T213">
        <f t="shared" si="70"/>
        <v>0</v>
      </c>
      <c r="U213">
        <f t="shared" si="71"/>
        <v>1</v>
      </c>
      <c r="V213" s="138"/>
      <c r="W213">
        <f t="shared" si="72"/>
        <v>0</v>
      </c>
      <c r="X213">
        <f t="shared" si="73"/>
        <v>1</v>
      </c>
      <c r="Y213">
        <f t="shared" si="74"/>
        <v>0</v>
      </c>
      <c r="Z213">
        <f t="shared" si="75"/>
        <v>1</v>
      </c>
      <c r="AA213" s="138"/>
      <c r="AB213">
        <f t="shared" si="76"/>
        <v>1</v>
      </c>
      <c r="AC213">
        <f t="shared" si="77"/>
        <v>0</v>
      </c>
      <c r="AD213">
        <f t="shared" si="78"/>
        <v>1</v>
      </c>
      <c r="AE213">
        <f t="shared" si="79"/>
        <v>1</v>
      </c>
      <c r="AF213" s="138"/>
      <c r="AG213">
        <f t="shared" si="80"/>
        <v>0</v>
      </c>
      <c r="AH213">
        <f t="shared" si="81"/>
        <v>1</v>
      </c>
      <c r="AI213">
        <f t="shared" si="82"/>
        <v>0</v>
      </c>
      <c r="AJ213">
        <f t="shared" si="83"/>
        <v>0</v>
      </c>
      <c r="AK213" s="138"/>
      <c r="AL213">
        <f t="shared" si="84"/>
        <v>1</v>
      </c>
      <c r="AM213">
        <f t="shared" si="85"/>
        <v>0</v>
      </c>
      <c r="AN213">
        <f t="shared" si="86"/>
        <v>0</v>
      </c>
      <c r="AO213">
        <f t="shared" si="87"/>
        <v>0</v>
      </c>
      <c r="AP213" s="138"/>
      <c r="AS213">
        <f t="shared" si="66"/>
        <v>0</v>
      </c>
      <c r="AT213">
        <f t="shared" si="67"/>
        <v>0</v>
      </c>
    </row>
    <row r="214" spans="1:46" x14ac:dyDescent="0.25">
      <c r="A214" s="97" t="s">
        <v>405</v>
      </c>
      <c r="B214" s="97" t="s">
        <v>406</v>
      </c>
      <c r="C214" s="36">
        <v>1070</v>
      </c>
      <c r="D214" s="97" t="s">
        <v>407</v>
      </c>
      <c r="E214" s="99" t="s">
        <v>979</v>
      </c>
      <c r="F214" s="36">
        <v>5</v>
      </c>
      <c r="G214" s="36">
        <v>4</v>
      </c>
      <c r="H214" s="36">
        <v>1</v>
      </c>
      <c r="I214" s="36">
        <v>1</v>
      </c>
      <c r="J214" s="36">
        <v>1</v>
      </c>
      <c r="K214" s="36">
        <v>1</v>
      </c>
      <c r="L214" s="36">
        <v>2</v>
      </c>
      <c r="M214" s="36">
        <v>1</v>
      </c>
      <c r="N214" s="36">
        <v>3</v>
      </c>
      <c r="O214" s="36">
        <v>1</v>
      </c>
      <c r="P214" s="2">
        <v>2</v>
      </c>
      <c r="Q214" s="2" t="s">
        <v>18</v>
      </c>
      <c r="R214">
        <f t="shared" si="68"/>
        <v>1</v>
      </c>
      <c r="S214">
        <f t="shared" si="69"/>
        <v>1</v>
      </c>
      <c r="T214">
        <f t="shared" si="70"/>
        <v>0</v>
      </c>
      <c r="U214">
        <f t="shared" si="71"/>
        <v>0</v>
      </c>
      <c r="V214" s="138"/>
      <c r="W214">
        <f t="shared" si="72"/>
        <v>1</v>
      </c>
      <c r="X214">
        <f t="shared" si="73"/>
        <v>0</v>
      </c>
      <c r="Y214">
        <f t="shared" si="74"/>
        <v>1</v>
      </c>
      <c r="Z214">
        <f t="shared" si="75"/>
        <v>0</v>
      </c>
      <c r="AA214" s="138"/>
      <c r="AB214">
        <f t="shared" si="76"/>
        <v>0</v>
      </c>
      <c r="AC214">
        <f t="shared" si="77"/>
        <v>1</v>
      </c>
      <c r="AD214">
        <f t="shared" si="78"/>
        <v>1</v>
      </c>
      <c r="AE214">
        <f t="shared" si="79"/>
        <v>1</v>
      </c>
      <c r="AF214" s="138"/>
      <c r="AG214">
        <f t="shared" si="80"/>
        <v>0</v>
      </c>
      <c r="AH214">
        <f t="shared" si="81"/>
        <v>0</v>
      </c>
      <c r="AI214">
        <f t="shared" si="82"/>
        <v>1</v>
      </c>
      <c r="AJ214">
        <f t="shared" si="83"/>
        <v>0</v>
      </c>
      <c r="AK214" s="138"/>
      <c r="AL214">
        <f t="shared" si="84"/>
        <v>1</v>
      </c>
      <c r="AM214">
        <f t="shared" si="85"/>
        <v>0</v>
      </c>
      <c r="AN214">
        <f t="shared" si="86"/>
        <v>0</v>
      </c>
      <c r="AO214">
        <f t="shared" si="87"/>
        <v>0</v>
      </c>
      <c r="AP214" s="138"/>
      <c r="AS214">
        <f t="shared" si="66"/>
        <v>0</v>
      </c>
      <c r="AT214">
        <f t="shared" si="67"/>
        <v>0</v>
      </c>
    </row>
    <row r="215" spans="1:46" x14ac:dyDescent="0.25">
      <c r="A215" s="97" t="s">
        <v>431</v>
      </c>
      <c r="B215" s="97" t="s">
        <v>432</v>
      </c>
      <c r="C215" s="36">
        <v>540</v>
      </c>
      <c r="D215" s="97" t="s">
        <v>433</v>
      </c>
      <c r="E215" s="98">
        <v>9</v>
      </c>
      <c r="F215" s="36">
        <v>5</v>
      </c>
      <c r="G215" s="36">
        <v>3</v>
      </c>
      <c r="H215" s="36">
        <v>2</v>
      </c>
      <c r="I215" s="36">
        <v>2</v>
      </c>
      <c r="J215" s="36">
        <v>2</v>
      </c>
      <c r="K215" s="36">
        <v>2</v>
      </c>
      <c r="L215" s="36">
        <v>2</v>
      </c>
      <c r="M215" s="36">
        <v>1</v>
      </c>
      <c r="N215" s="36">
        <v>3</v>
      </c>
      <c r="O215" s="36">
        <v>4</v>
      </c>
      <c r="P215" s="2">
        <v>2</v>
      </c>
      <c r="Q215" s="2" t="s">
        <v>18</v>
      </c>
      <c r="R215">
        <f t="shared" si="68"/>
        <v>0</v>
      </c>
      <c r="S215">
        <f t="shared" si="69"/>
        <v>0</v>
      </c>
      <c r="T215">
        <f t="shared" si="70"/>
        <v>1</v>
      </c>
      <c r="U215">
        <f t="shared" si="71"/>
        <v>1</v>
      </c>
      <c r="V215" s="138"/>
      <c r="W215">
        <f t="shared" si="72"/>
        <v>0</v>
      </c>
      <c r="X215">
        <f t="shared" si="73"/>
        <v>1</v>
      </c>
      <c r="Y215">
        <f t="shared" si="74"/>
        <v>0</v>
      </c>
      <c r="Z215">
        <f t="shared" si="75"/>
        <v>1</v>
      </c>
      <c r="AA215" s="138"/>
      <c r="AB215">
        <f t="shared" si="76"/>
        <v>0</v>
      </c>
      <c r="AC215">
        <f t="shared" si="77"/>
        <v>1</v>
      </c>
      <c r="AD215">
        <f t="shared" si="78"/>
        <v>1</v>
      </c>
      <c r="AE215">
        <f t="shared" si="79"/>
        <v>1</v>
      </c>
      <c r="AF215" s="138"/>
      <c r="AG215">
        <f t="shared" si="80"/>
        <v>0</v>
      </c>
      <c r="AH215">
        <f t="shared" si="81"/>
        <v>0</v>
      </c>
      <c r="AI215">
        <f t="shared" si="82"/>
        <v>1</v>
      </c>
      <c r="AJ215">
        <f t="shared" si="83"/>
        <v>0</v>
      </c>
      <c r="AK215" s="138"/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1</v>
      </c>
      <c r="AP215" s="138"/>
      <c r="AS215">
        <f t="shared" si="66"/>
        <v>0</v>
      </c>
      <c r="AT215">
        <f t="shared" si="67"/>
        <v>0</v>
      </c>
    </row>
    <row r="216" spans="1:46" x14ac:dyDescent="0.25">
      <c r="A216" s="97" t="s">
        <v>463</v>
      </c>
      <c r="B216" s="97" t="s">
        <v>464</v>
      </c>
      <c r="C216" s="36">
        <v>449</v>
      </c>
      <c r="D216" s="97" t="s">
        <v>465</v>
      </c>
      <c r="E216" s="98">
        <v>9</v>
      </c>
      <c r="F216" s="36">
        <v>8</v>
      </c>
      <c r="G216" s="36">
        <v>4</v>
      </c>
      <c r="H216" s="36">
        <v>3</v>
      </c>
      <c r="I216" s="36">
        <v>3</v>
      </c>
      <c r="J216" s="36">
        <v>2</v>
      </c>
      <c r="K216" s="36">
        <v>2</v>
      </c>
      <c r="L216" s="36">
        <v>1</v>
      </c>
      <c r="M216" s="36">
        <v>2</v>
      </c>
      <c r="N216" s="36">
        <v>4</v>
      </c>
      <c r="O216" s="36">
        <v>1</v>
      </c>
      <c r="P216" s="2">
        <v>2</v>
      </c>
      <c r="Q216" s="2" t="s">
        <v>18</v>
      </c>
      <c r="R216">
        <f t="shared" si="68"/>
        <v>0</v>
      </c>
      <c r="S216">
        <f t="shared" si="69"/>
        <v>0</v>
      </c>
      <c r="T216">
        <f t="shared" si="70"/>
        <v>0</v>
      </c>
      <c r="U216">
        <f t="shared" si="71"/>
        <v>0</v>
      </c>
      <c r="V216" s="138"/>
      <c r="W216">
        <f t="shared" si="72"/>
        <v>0</v>
      </c>
      <c r="X216">
        <f t="shared" si="73"/>
        <v>1</v>
      </c>
      <c r="Y216">
        <f t="shared" si="74"/>
        <v>0</v>
      </c>
      <c r="Z216">
        <f t="shared" si="75"/>
        <v>1</v>
      </c>
      <c r="AA216" s="138"/>
      <c r="AB216">
        <f t="shared" si="76"/>
        <v>1</v>
      </c>
      <c r="AC216">
        <f t="shared" si="77"/>
        <v>0</v>
      </c>
      <c r="AD216">
        <f t="shared" si="78"/>
        <v>0</v>
      </c>
      <c r="AE216">
        <f t="shared" si="79"/>
        <v>0</v>
      </c>
      <c r="AF216" s="138"/>
      <c r="AG216">
        <f t="shared" si="80"/>
        <v>0</v>
      </c>
      <c r="AH216">
        <f t="shared" si="81"/>
        <v>0</v>
      </c>
      <c r="AI216">
        <f t="shared" si="82"/>
        <v>0</v>
      </c>
      <c r="AJ216">
        <f t="shared" si="83"/>
        <v>1</v>
      </c>
      <c r="AK216" s="138"/>
      <c r="AL216">
        <f t="shared" si="84"/>
        <v>1</v>
      </c>
      <c r="AM216">
        <f t="shared" si="85"/>
        <v>0</v>
      </c>
      <c r="AN216">
        <f t="shared" si="86"/>
        <v>0</v>
      </c>
      <c r="AO216">
        <f t="shared" si="87"/>
        <v>0</v>
      </c>
      <c r="AP216" s="138"/>
      <c r="AS216">
        <f t="shared" si="66"/>
        <v>0</v>
      </c>
      <c r="AT216">
        <f t="shared" si="67"/>
        <v>0</v>
      </c>
    </row>
    <row r="217" spans="1:46" x14ac:dyDescent="0.25">
      <c r="A217" s="97" t="s">
        <v>471</v>
      </c>
      <c r="B217" s="97" t="s">
        <v>472</v>
      </c>
      <c r="C217" s="36">
        <v>764</v>
      </c>
      <c r="D217" s="97" t="s">
        <v>473</v>
      </c>
      <c r="E217" s="98">
        <v>9</v>
      </c>
      <c r="F217" s="36">
        <v>5</v>
      </c>
      <c r="G217" s="36">
        <v>4</v>
      </c>
      <c r="H217" s="36">
        <v>2</v>
      </c>
      <c r="I217" s="36">
        <v>3</v>
      </c>
      <c r="J217" s="36">
        <v>1</v>
      </c>
      <c r="K217" s="36">
        <v>2</v>
      </c>
      <c r="L217" s="36">
        <v>1</v>
      </c>
      <c r="M217" s="36">
        <v>3</v>
      </c>
      <c r="N217" s="36">
        <v>4</v>
      </c>
      <c r="O217" s="36">
        <v>6</v>
      </c>
      <c r="P217" s="2">
        <v>1</v>
      </c>
      <c r="Q217" s="1" t="s">
        <v>758</v>
      </c>
      <c r="R217">
        <f t="shared" si="68"/>
        <v>0</v>
      </c>
      <c r="S217">
        <f t="shared" si="69"/>
        <v>0</v>
      </c>
      <c r="T217">
        <f t="shared" si="70"/>
        <v>0</v>
      </c>
      <c r="U217">
        <f t="shared" si="71"/>
        <v>1</v>
      </c>
      <c r="V217" s="138"/>
      <c r="W217">
        <f t="shared" si="72"/>
        <v>1</v>
      </c>
      <c r="X217">
        <f t="shared" si="73"/>
        <v>0</v>
      </c>
      <c r="Y217">
        <f t="shared" si="74"/>
        <v>0</v>
      </c>
      <c r="Z217">
        <f t="shared" si="75"/>
        <v>1</v>
      </c>
      <c r="AA217" s="138"/>
      <c r="AB217">
        <f t="shared" si="76"/>
        <v>1</v>
      </c>
      <c r="AC217">
        <f t="shared" si="77"/>
        <v>0</v>
      </c>
      <c r="AD217">
        <f t="shared" si="78"/>
        <v>0</v>
      </c>
      <c r="AE217">
        <f t="shared" si="79"/>
        <v>0</v>
      </c>
      <c r="AF217" s="138"/>
      <c r="AG217">
        <f t="shared" si="80"/>
        <v>0</v>
      </c>
      <c r="AH217">
        <f t="shared" si="81"/>
        <v>0</v>
      </c>
      <c r="AI217">
        <f t="shared" si="82"/>
        <v>0</v>
      </c>
      <c r="AJ217">
        <f t="shared" si="83"/>
        <v>1</v>
      </c>
      <c r="AK217" s="138"/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 s="138"/>
      <c r="AS217">
        <f t="shared" si="66"/>
        <v>0</v>
      </c>
      <c r="AT217">
        <f t="shared" si="67"/>
        <v>1</v>
      </c>
    </row>
    <row r="218" spans="1:46" x14ac:dyDescent="0.25">
      <c r="A218" s="97" t="s">
        <v>477</v>
      </c>
      <c r="B218" s="97" t="s">
        <v>478</v>
      </c>
      <c r="C218" s="36">
        <v>1515</v>
      </c>
      <c r="D218" s="97" t="s">
        <v>479</v>
      </c>
      <c r="E218" s="98">
        <v>9</v>
      </c>
      <c r="F218" s="36">
        <v>5</v>
      </c>
      <c r="G218" s="36">
        <v>3</v>
      </c>
      <c r="H218" s="36">
        <v>1</v>
      </c>
      <c r="I218" s="36">
        <v>3</v>
      </c>
      <c r="J218" s="36">
        <v>1</v>
      </c>
      <c r="K218" s="36">
        <v>1</v>
      </c>
      <c r="L218" s="36">
        <v>2</v>
      </c>
      <c r="M218" s="36">
        <v>2</v>
      </c>
      <c r="N218" s="36">
        <v>1</v>
      </c>
      <c r="O218" s="36">
        <v>1</v>
      </c>
      <c r="P218" s="2">
        <v>1</v>
      </c>
      <c r="Q218" s="1" t="s">
        <v>762</v>
      </c>
      <c r="R218">
        <f t="shared" si="68"/>
        <v>0</v>
      </c>
      <c r="S218">
        <f t="shared" si="69"/>
        <v>1</v>
      </c>
      <c r="T218">
        <f t="shared" si="70"/>
        <v>0</v>
      </c>
      <c r="U218">
        <f t="shared" si="71"/>
        <v>0</v>
      </c>
      <c r="V218" s="138"/>
      <c r="W218">
        <f t="shared" si="72"/>
        <v>1</v>
      </c>
      <c r="X218">
        <f t="shared" si="73"/>
        <v>0</v>
      </c>
      <c r="Y218">
        <f t="shared" si="74"/>
        <v>1</v>
      </c>
      <c r="Z218">
        <f t="shared" si="75"/>
        <v>0</v>
      </c>
      <c r="AA218" s="138"/>
      <c r="AB218">
        <f t="shared" si="76"/>
        <v>0</v>
      </c>
      <c r="AC218">
        <f t="shared" si="77"/>
        <v>1</v>
      </c>
      <c r="AD218">
        <f t="shared" si="78"/>
        <v>0</v>
      </c>
      <c r="AE218">
        <f t="shared" si="79"/>
        <v>0</v>
      </c>
      <c r="AF218" s="138"/>
      <c r="AG218">
        <f t="shared" si="80"/>
        <v>1</v>
      </c>
      <c r="AH218">
        <f t="shared" si="81"/>
        <v>0</v>
      </c>
      <c r="AI218">
        <f t="shared" si="82"/>
        <v>0</v>
      </c>
      <c r="AJ218">
        <f t="shared" si="83"/>
        <v>0</v>
      </c>
      <c r="AK218" s="138"/>
      <c r="AL218">
        <f t="shared" si="84"/>
        <v>1</v>
      </c>
      <c r="AM218">
        <f t="shared" si="85"/>
        <v>0</v>
      </c>
      <c r="AN218">
        <f t="shared" si="86"/>
        <v>0</v>
      </c>
      <c r="AO218">
        <f t="shared" si="87"/>
        <v>0</v>
      </c>
      <c r="AP218" s="138"/>
      <c r="AS218">
        <f t="shared" si="66"/>
        <v>0</v>
      </c>
      <c r="AT218">
        <f t="shared" si="67"/>
        <v>0</v>
      </c>
    </row>
    <row r="219" spans="1:46" x14ac:dyDescent="0.25">
      <c r="A219" s="97" t="s">
        <v>490</v>
      </c>
      <c r="B219" s="97" t="s">
        <v>491</v>
      </c>
      <c r="C219" s="36">
        <v>1550</v>
      </c>
      <c r="D219" s="97" t="s">
        <v>492</v>
      </c>
      <c r="E219" s="98">
        <v>9</v>
      </c>
      <c r="F219" s="36">
        <v>5</v>
      </c>
      <c r="G219" s="36">
        <v>4</v>
      </c>
      <c r="H219" s="36">
        <v>1</v>
      </c>
      <c r="I219" s="36">
        <v>3</v>
      </c>
      <c r="J219" s="36">
        <v>2</v>
      </c>
      <c r="K219" s="36">
        <v>1</v>
      </c>
      <c r="L219" s="36">
        <v>1</v>
      </c>
      <c r="M219" s="36">
        <v>1</v>
      </c>
      <c r="N219" s="36">
        <v>3</v>
      </c>
      <c r="O219" s="36">
        <v>1</v>
      </c>
      <c r="P219" s="2">
        <v>2</v>
      </c>
      <c r="Q219" s="2" t="s">
        <v>18</v>
      </c>
      <c r="R219">
        <f t="shared" si="68"/>
        <v>0</v>
      </c>
      <c r="S219">
        <f t="shared" si="69"/>
        <v>1</v>
      </c>
      <c r="T219">
        <f t="shared" si="70"/>
        <v>0</v>
      </c>
      <c r="U219">
        <f t="shared" si="71"/>
        <v>0</v>
      </c>
      <c r="V219" s="138"/>
      <c r="W219">
        <f t="shared" si="72"/>
        <v>0</v>
      </c>
      <c r="X219">
        <f t="shared" si="73"/>
        <v>1</v>
      </c>
      <c r="Y219">
        <f t="shared" si="74"/>
        <v>1</v>
      </c>
      <c r="Z219">
        <f t="shared" si="75"/>
        <v>0</v>
      </c>
      <c r="AA219" s="138"/>
      <c r="AB219">
        <f t="shared" si="76"/>
        <v>1</v>
      </c>
      <c r="AC219">
        <f t="shared" si="77"/>
        <v>0</v>
      </c>
      <c r="AD219">
        <f t="shared" si="78"/>
        <v>1</v>
      </c>
      <c r="AE219">
        <f t="shared" si="79"/>
        <v>1</v>
      </c>
      <c r="AF219" s="138"/>
      <c r="AG219">
        <f t="shared" si="80"/>
        <v>0</v>
      </c>
      <c r="AH219">
        <f t="shared" si="81"/>
        <v>0</v>
      </c>
      <c r="AI219">
        <f t="shared" si="82"/>
        <v>1</v>
      </c>
      <c r="AJ219">
        <f t="shared" si="83"/>
        <v>0</v>
      </c>
      <c r="AK219" s="138"/>
      <c r="AL219">
        <f t="shared" si="84"/>
        <v>1</v>
      </c>
      <c r="AM219">
        <f t="shared" si="85"/>
        <v>0</v>
      </c>
      <c r="AN219">
        <f t="shared" si="86"/>
        <v>0</v>
      </c>
      <c r="AO219">
        <f t="shared" si="87"/>
        <v>0</v>
      </c>
      <c r="AP219" s="138"/>
      <c r="AS219">
        <f t="shared" si="66"/>
        <v>0</v>
      </c>
      <c r="AT219">
        <f t="shared" si="67"/>
        <v>0</v>
      </c>
    </row>
    <row r="220" spans="1:46" x14ac:dyDescent="0.25">
      <c r="A220" s="97" t="s">
        <v>561</v>
      </c>
      <c r="B220" s="97" t="s">
        <v>562</v>
      </c>
      <c r="C220" s="36">
        <v>564</v>
      </c>
      <c r="D220" s="97" t="s">
        <v>563</v>
      </c>
      <c r="E220" s="98">
        <v>9</v>
      </c>
      <c r="F220" s="36">
        <v>1</v>
      </c>
      <c r="G220" s="36">
        <v>1</v>
      </c>
      <c r="H220" s="36">
        <v>1</v>
      </c>
      <c r="I220" s="36">
        <v>1</v>
      </c>
      <c r="J220" s="36">
        <v>1</v>
      </c>
      <c r="K220" s="36">
        <v>1</v>
      </c>
      <c r="L220" s="36">
        <v>1</v>
      </c>
      <c r="M220" s="36">
        <v>1</v>
      </c>
      <c r="N220" s="36">
        <v>3</v>
      </c>
      <c r="O220" s="36">
        <v>1</v>
      </c>
      <c r="P220" s="2">
        <v>2</v>
      </c>
      <c r="Q220" s="2" t="s">
        <v>18</v>
      </c>
      <c r="R220">
        <f t="shared" si="68"/>
        <v>1</v>
      </c>
      <c r="S220">
        <f t="shared" si="69"/>
        <v>1</v>
      </c>
      <c r="T220">
        <f t="shared" si="70"/>
        <v>0</v>
      </c>
      <c r="U220">
        <f t="shared" si="71"/>
        <v>0</v>
      </c>
      <c r="V220" s="138"/>
      <c r="W220">
        <f t="shared" si="72"/>
        <v>1</v>
      </c>
      <c r="X220">
        <f t="shared" si="73"/>
        <v>0</v>
      </c>
      <c r="Y220">
        <f t="shared" si="74"/>
        <v>1</v>
      </c>
      <c r="Z220">
        <f t="shared" si="75"/>
        <v>0</v>
      </c>
      <c r="AA220" s="138"/>
      <c r="AB220">
        <f t="shared" si="76"/>
        <v>1</v>
      </c>
      <c r="AC220">
        <f t="shared" si="77"/>
        <v>0</v>
      </c>
      <c r="AD220">
        <f t="shared" si="78"/>
        <v>1</v>
      </c>
      <c r="AE220">
        <f t="shared" si="79"/>
        <v>1</v>
      </c>
      <c r="AF220" s="138"/>
      <c r="AG220">
        <f t="shared" si="80"/>
        <v>0</v>
      </c>
      <c r="AH220">
        <f t="shared" si="81"/>
        <v>0</v>
      </c>
      <c r="AI220">
        <f t="shared" si="82"/>
        <v>1</v>
      </c>
      <c r="AJ220">
        <f t="shared" si="83"/>
        <v>0</v>
      </c>
      <c r="AK220" s="138"/>
      <c r="AL220">
        <f t="shared" si="84"/>
        <v>1</v>
      </c>
      <c r="AM220">
        <f t="shared" si="85"/>
        <v>0</v>
      </c>
      <c r="AN220">
        <f t="shared" si="86"/>
        <v>0</v>
      </c>
      <c r="AO220">
        <f t="shared" si="87"/>
        <v>0</v>
      </c>
      <c r="AP220" s="138"/>
      <c r="AS220">
        <f t="shared" si="66"/>
        <v>0</v>
      </c>
      <c r="AT220">
        <f t="shared" si="67"/>
        <v>0</v>
      </c>
    </row>
    <row r="221" spans="1:46" x14ac:dyDescent="0.25">
      <c r="A221" s="97" t="s">
        <v>573</v>
      </c>
      <c r="B221" s="97" t="s">
        <v>574</v>
      </c>
      <c r="C221" s="36">
        <v>547</v>
      </c>
      <c r="D221" s="97" t="s">
        <v>575</v>
      </c>
      <c r="E221" s="98">
        <v>9</v>
      </c>
      <c r="F221" s="36">
        <v>1</v>
      </c>
      <c r="G221" s="36">
        <v>3</v>
      </c>
      <c r="H221" s="36">
        <v>3</v>
      </c>
      <c r="I221" s="36">
        <v>3</v>
      </c>
      <c r="J221" s="36">
        <v>2</v>
      </c>
      <c r="K221" s="36">
        <v>2</v>
      </c>
      <c r="L221" s="36">
        <v>1</v>
      </c>
      <c r="M221" s="36">
        <v>1</v>
      </c>
      <c r="N221" s="36">
        <v>3</v>
      </c>
      <c r="O221" s="36">
        <v>4</v>
      </c>
      <c r="P221" s="2">
        <v>1</v>
      </c>
      <c r="Q221" s="1" t="s">
        <v>772</v>
      </c>
      <c r="R221">
        <f t="shared" si="68"/>
        <v>0</v>
      </c>
      <c r="S221">
        <f t="shared" si="69"/>
        <v>0</v>
      </c>
      <c r="T221">
        <f t="shared" si="70"/>
        <v>0</v>
      </c>
      <c r="U221">
        <f t="shared" si="71"/>
        <v>0</v>
      </c>
      <c r="V221" s="138"/>
      <c r="W221">
        <f t="shared" si="72"/>
        <v>0</v>
      </c>
      <c r="X221">
        <f t="shared" si="73"/>
        <v>1</v>
      </c>
      <c r="Y221">
        <f t="shared" si="74"/>
        <v>0</v>
      </c>
      <c r="Z221">
        <f t="shared" si="75"/>
        <v>1</v>
      </c>
      <c r="AA221" s="138"/>
      <c r="AB221">
        <f t="shared" si="76"/>
        <v>1</v>
      </c>
      <c r="AC221">
        <f t="shared" si="77"/>
        <v>0</v>
      </c>
      <c r="AD221">
        <f t="shared" si="78"/>
        <v>1</v>
      </c>
      <c r="AE221">
        <f t="shared" si="79"/>
        <v>1</v>
      </c>
      <c r="AF221" s="138"/>
      <c r="AG221">
        <f t="shared" si="80"/>
        <v>0</v>
      </c>
      <c r="AH221">
        <f t="shared" si="81"/>
        <v>0</v>
      </c>
      <c r="AI221">
        <f t="shared" si="82"/>
        <v>1</v>
      </c>
      <c r="AJ221">
        <f t="shared" si="83"/>
        <v>0</v>
      </c>
      <c r="AK221" s="138"/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1</v>
      </c>
      <c r="AP221" s="138"/>
      <c r="AS221">
        <f t="shared" si="66"/>
        <v>0</v>
      </c>
      <c r="AT221">
        <f t="shared" si="67"/>
        <v>0</v>
      </c>
    </row>
    <row r="222" spans="1:46" x14ac:dyDescent="0.25">
      <c r="A222" s="97" t="s">
        <v>580</v>
      </c>
      <c r="B222" s="97" t="s">
        <v>581</v>
      </c>
      <c r="C222" s="36">
        <v>412</v>
      </c>
      <c r="D222" s="97" t="s">
        <v>582</v>
      </c>
      <c r="E222" s="98">
        <v>9</v>
      </c>
      <c r="F222" s="36">
        <v>10</v>
      </c>
      <c r="G222" s="36">
        <v>3</v>
      </c>
      <c r="H222" s="36">
        <v>2</v>
      </c>
      <c r="I222" s="36">
        <v>3</v>
      </c>
      <c r="J222" s="36">
        <v>2</v>
      </c>
      <c r="K222" s="36">
        <v>2</v>
      </c>
      <c r="L222" s="36">
        <v>1</v>
      </c>
      <c r="M222" s="36">
        <v>1</v>
      </c>
      <c r="N222" s="36">
        <v>1</v>
      </c>
      <c r="O222" s="36">
        <v>6</v>
      </c>
      <c r="P222" s="2">
        <v>2</v>
      </c>
      <c r="Q222" s="2" t="s">
        <v>18</v>
      </c>
      <c r="R222">
        <f t="shared" si="68"/>
        <v>0</v>
      </c>
      <c r="S222">
        <f t="shared" si="69"/>
        <v>0</v>
      </c>
      <c r="T222">
        <f t="shared" si="70"/>
        <v>0</v>
      </c>
      <c r="U222">
        <f t="shared" si="71"/>
        <v>1</v>
      </c>
      <c r="V222" s="138"/>
      <c r="W222">
        <f t="shared" si="72"/>
        <v>0</v>
      </c>
      <c r="X222">
        <f t="shared" si="73"/>
        <v>1</v>
      </c>
      <c r="Y222">
        <f t="shared" si="74"/>
        <v>0</v>
      </c>
      <c r="Z222">
        <f t="shared" si="75"/>
        <v>1</v>
      </c>
      <c r="AA222" s="138"/>
      <c r="AB222">
        <f t="shared" si="76"/>
        <v>1</v>
      </c>
      <c r="AC222">
        <f t="shared" si="77"/>
        <v>0</v>
      </c>
      <c r="AD222">
        <f t="shared" si="78"/>
        <v>1</v>
      </c>
      <c r="AE222">
        <f t="shared" si="79"/>
        <v>1</v>
      </c>
      <c r="AF222" s="138"/>
      <c r="AG222">
        <f t="shared" si="80"/>
        <v>1</v>
      </c>
      <c r="AH222">
        <f t="shared" si="81"/>
        <v>0</v>
      </c>
      <c r="AI222">
        <f t="shared" si="82"/>
        <v>0</v>
      </c>
      <c r="AJ222">
        <f t="shared" si="83"/>
        <v>0</v>
      </c>
      <c r="AK222" s="138"/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 s="138"/>
      <c r="AS222">
        <f t="shared" si="66"/>
        <v>0</v>
      </c>
      <c r="AT222">
        <f t="shared" si="67"/>
        <v>1</v>
      </c>
    </row>
    <row r="223" spans="1:46" x14ac:dyDescent="0.25">
      <c r="A223" s="97" t="s">
        <v>584</v>
      </c>
      <c r="B223" s="97" t="s">
        <v>585</v>
      </c>
      <c r="C223" s="36">
        <v>727</v>
      </c>
      <c r="D223" s="97" t="s">
        <v>586</v>
      </c>
      <c r="E223" s="99" t="s">
        <v>979</v>
      </c>
      <c r="F223" s="36">
        <v>4</v>
      </c>
      <c r="G223" s="36">
        <v>4</v>
      </c>
      <c r="H223" s="36">
        <v>1</v>
      </c>
      <c r="I223" s="36">
        <v>3</v>
      </c>
      <c r="J223" s="36">
        <v>1</v>
      </c>
      <c r="K223" s="36">
        <v>2</v>
      </c>
      <c r="L223" s="36">
        <v>1</v>
      </c>
      <c r="M223" s="36">
        <v>1</v>
      </c>
      <c r="N223" s="36">
        <v>5</v>
      </c>
      <c r="O223" s="36">
        <v>4</v>
      </c>
      <c r="P223" s="2">
        <v>1</v>
      </c>
      <c r="Q223" s="1" t="s">
        <v>779</v>
      </c>
      <c r="R223">
        <f t="shared" si="68"/>
        <v>0</v>
      </c>
      <c r="S223">
        <f t="shared" si="69"/>
        <v>1</v>
      </c>
      <c r="T223">
        <f t="shared" si="70"/>
        <v>0</v>
      </c>
      <c r="U223">
        <f t="shared" si="71"/>
        <v>0</v>
      </c>
      <c r="V223" s="138"/>
      <c r="W223">
        <f t="shared" si="72"/>
        <v>1</v>
      </c>
      <c r="X223">
        <f t="shared" si="73"/>
        <v>0</v>
      </c>
      <c r="Y223">
        <f t="shared" si="74"/>
        <v>0</v>
      </c>
      <c r="Z223">
        <f t="shared" si="75"/>
        <v>1</v>
      </c>
      <c r="AA223" s="138"/>
      <c r="AB223">
        <f t="shared" si="76"/>
        <v>1</v>
      </c>
      <c r="AC223">
        <f t="shared" si="77"/>
        <v>0</v>
      </c>
      <c r="AD223">
        <f t="shared" si="78"/>
        <v>1</v>
      </c>
      <c r="AE223">
        <f t="shared" si="79"/>
        <v>1</v>
      </c>
      <c r="AF223" s="138"/>
      <c r="AG223">
        <f t="shared" si="80"/>
        <v>0</v>
      </c>
      <c r="AH223">
        <f t="shared" si="81"/>
        <v>0</v>
      </c>
      <c r="AI223">
        <f t="shared" si="82"/>
        <v>0</v>
      </c>
      <c r="AJ223">
        <f t="shared" si="83"/>
        <v>0</v>
      </c>
      <c r="AK223" s="138"/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1</v>
      </c>
      <c r="AP223" s="138"/>
      <c r="AS223">
        <f t="shared" si="66"/>
        <v>0</v>
      </c>
      <c r="AT223">
        <f t="shared" si="67"/>
        <v>0</v>
      </c>
    </row>
    <row r="224" spans="1:46" x14ac:dyDescent="0.25">
      <c r="A224" s="97" t="s">
        <v>612</v>
      </c>
      <c r="B224" s="97" t="s">
        <v>613</v>
      </c>
      <c r="C224" s="36">
        <v>316</v>
      </c>
      <c r="D224" s="97" t="s">
        <v>614</v>
      </c>
      <c r="E224" s="98">
        <v>9</v>
      </c>
      <c r="F224" s="36">
        <v>2</v>
      </c>
      <c r="G224" s="36">
        <v>1</v>
      </c>
      <c r="H224" s="36">
        <v>1</v>
      </c>
      <c r="I224" s="36">
        <v>3</v>
      </c>
      <c r="J224" s="36">
        <v>1</v>
      </c>
      <c r="K224" s="36">
        <v>2</v>
      </c>
      <c r="L224" s="36">
        <v>1</v>
      </c>
      <c r="M224" s="36">
        <v>3</v>
      </c>
      <c r="N224" s="36">
        <v>3</v>
      </c>
      <c r="O224" s="36">
        <v>6</v>
      </c>
      <c r="P224" s="2">
        <v>2</v>
      </c>
      <c r="Q224" s="2" t="s">
        <v>18</v>
      </c>
      <c r="R224">
        <f t="shared" si="68"/>
        <v>0</v>
      </c>
      <c r="S224">
        <f t="shared" si="69"/>
        <v>1</v>
      </c>
      <c r="T224">
        <f t="shared" si="70"/>
        <v>0</v>
      </c>
      <c r="U224">
        <f t="shared" si="71"/>
        <v>0</v>
      </c>
      <c r="V224" s="138"/>
      <c r="W224">
        <f t="shared" si="72"/>
        <v>1</v>
      </c>
      <c r="X224">
        <f t="shared" si="73"/>
        <v>0</v>
      </c>
      <c r="Y224">
        <f t="shared" si="74"/>
        <v>0</v>
      </c>
      <c r="Z224">
        <f t="shared" si="75"/>
        <v>1</v>
      </c>
      <c r="AA224" s="138"/>
      <c r="AB224">
        <f t="shared" si="76"/>
        <v>1</v>
      </c>
      <c r="AC224">
        <f t="shared" si="77"/>
        <v>0</v>
      </c>
      <c r="AD224">
        <f t="shared" si="78"/>
        <v>0</v>
      </c>
      <c r="AE224">
        <f t="shared" si="79"/>
        <v>0</v>
      </c>
      <c r="AF224" s="138"/>
      <c r="AG224">
        <f t="shared" si="80"/>
        <v>0</v>
      </c>
      <c r="AH224">
        <f t="shared" si="81"/>
        <v>0</v>
      </c>
      <c r="AI224">
        <f t="shared" si="82"/>
        <v>1</v>
      </c>
      <c r="AJ224">
        <f t="shared" si="83"/>
        <v>0</v>
      </c>
      <c r="AK224" s="138"/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 s="138"/>
      <c r="AS224">
        <f t="shared" si="66"/>
        <v>0</v>
      </c>
      <c r="AT224">
        <f t="shared" si="67"/>
        <v>1</v>
      </c>
    </row>
    <row r="225" spans="1:46" x14ac:dyDescent="0.25">
      <c r="A225" s="97" t="s">
        <v>641</v>
      </c>
      <c r="B225" s="97" t="s">
        <v>642</v>
      </c>
      <c r="C225" s="36">
        <v>836</v>
      </c>
      <c r="D225" s="97" t="s">
        <v>643</v>
      </c>
      <c r="E225" s="99" t="s">
        <v>979</v>
      </c>
      <c r="F225" s="36">
        <v>2</v>
      </c>
      <c r="G225" s="36">
        <v>1</v>
      </c>
      <c r="H225" s="36">
        <v>3</v>
      </c>
      <c r="I225" s="36">
        <v>2</v>
      </c>
      <c r="J225" s="36">
        <v>3</v>
      </c>
      <c r="K225" s="36">
        <v>2</v>
      </c>
      <c r="L225" s="36">
        <v>2</v>
      </c>
      <c r="M225" s="36">
        <v>2</v>
      </c>
      <c r="N225" s="36">
        <v>2</v>
      </c>
      <c r="O225" s="36">
        <v>1</v>
      </c>
      <c r="P225" s="2">
        <v>2</v>
      </c>
      <c r="Q225" s="2" t="s">
        <v>18</v>
      </c>
      <c r="R225">
        <f t="shared" si="68"/>
        <v>0</v>
      </c>
      <c r="S225">
        <f t="shared" si="69"/>
        <v>0</v>
      </c>
      <c r="T225">
        <f t="shared" si="70"/>
        <v>1</v>
      </c>
      <c r="U225">
        <f t="shared" si="71"/>
        <v>0</v>
      </c>
      <c r="V225" s="138"/>
      <c r="W225">
        <f t="shared" si="72"/>
        <v>0</v>
      </c>
      <c r="X225">
        <f t="shared" si="73"/>
        <v>0</v>
      </c>
      <c r="Y225">
        <f t="shared" si="74"/>
        <v>0</v>
      </c>
      <c r="Z225">
        <f t="shared" si="75"/>
        <v>1</v>
      </c>
      <c r="AA225" s="138"/>
      <c r="AB225">
        <f t="shared" si="76"/>
        <v>0</v>
      </c>
      <c r="AC225">
        <f t="shared" si="77"/>
        <v>1</v>
      </c>
      <c r="AD225">
        <f t="shared" si="78"/>
        <v>0</v>
      </c>
      <c r="AE225">
        <f t="shared" si="79"/>
        <v>0</v>
      </c>
      <c r="AF225" s="138"/>
      <c r="AG225">
        <f t="shared" si="80"/>
        <v>0</v>
      </c>
      <c r="AH225">
        <f t="shared" si="81"/>
        <v>1</v>
      </c>
      <c r="AI225">
        <f t="shared" si="82"/>
        <v>0</v>
      </c>
      <c r="AJ225">
        <f t="shared" si="83"/>
        <v>0</v>
      </c>
      <c r="AK225" s="138"/>
      <c r="AL225">
        <f t="shared" si="84"/>
        <v>1</v>
      </c>
      <c r="AM225">
        <f t="shared" si="85"/>
        <v>0</v>
      </c>
      <c r="AN225">
        <f t="shared" si="86"/>
        <v>0</v>
      </c>
      <c r="AO225">
        <f t="shared" si="87"/>
        <v>0</v>
      </c>
      <c r="AP225" s="138"/>
      <c r="AS225">
        <f t="shared" si="66"/>
        <v>0</v>
      </c>
      <c r="AT225">
        <f t="shared" si="67"/>
        <v>0</v>
      </c>
    </row>
    <row r="226" spans="1:46" x14ac:dyDescent="0.25">
      <c r="A226" s="97" t="s">
        <v>664</v>
      </c>
      <c r="B226" s="97" t="s">
        <v>665</v>
      </c>
      <c r="C226" s="36">
        <v>1011</v>
      </c>
      <c r="D226" s="97" t="s">
        <v>666</v>
      </c>
      <c r="E226" s="98">
        <v>9</v>
      </c>
      <c r="F226" s="36">
        <v>5</v>
      </c>
      <c r="G226" s="36">
        <v>1</v>
      </c>
      <c r="H226" s="36">
        <v>1</v>
      </c>
      <c r="I226" s="36">
        <v>2</v>
      </c>
      <c r="J226" s="36">
        <v>2</v>
      </c>
      <c r="K226" s="36">
        <v>1</v>
      </c>
      <c r="L226" s="36">
        <v>1</v>
      </c>
      <c r="M226" s="36">
        <v>1</v>
      </c>
      <c r="N226" s="36">
        <v>3</v>
      </c>
      <c r="O226" s="36">
        <v>4</v>
      </c>
      <c r="P226" s="2">
        <v>2</v>
      </c>
      <c r="Q226" s="2" t="s">
        <v>18</v>
      </c>
      <c r="R226">
        <f t="shared" si="68"/>
        <v>0</v>
      </c>
      <c r="S226">
        <f t="shared" si="69"/>
        <v>1</v>
      </c>
      <c r="T226">
        <f t="shared" si="70"/>
        <v>1</v>
      </c>
      <c r="U226">
        <f t="shared" si="71"/>
        <v>0</v>
      </c>
      <c r="V226" s="138"/>
      <c r="W226">
        <f t="shared" si="72"/>
        <v>0</v>
      </c>
      <c r="X226">
        <f t="shared" si="73"/>
        <v>1</v>
      </c>
      <c r="Y226">
        <f t="shared" si="74"/>
        <v>1</v>
      </c>
      <c r="Z226">
        <f t="shared" si="75"/>
        <v>0</v>
      </c>
      <c r="AA226" s="138"/>
      <c r="AB226">
        <f t="shared" si="76"/>
        <v>1</v>
      </c>
      <c r="AC226">
        <f t="shared" si="77"/>
        <v>0</v>
      </c>
      <c r="AD226">
        <f t="shared" si="78"/>
        <v>1</v>
      </c>
      <c r="AE226">
        <f t="shared" si="79"/>
        <v>1</v>
      </c>
      <c r="AF226" s="138"/>
      <c r="AG226">
        <f t="shared" si="80"/>
        <v>0</v>
      </c>
      <c r="AH226">
        <f t="shared" si="81"/>
        <v>0</v>
      </c>
      <c r="AI226">
        <f t="shared" si="82"/>
        <v>1</v>
      </c>
      <c r="AJ226">
        <f t="shared" si="83"/>
        <v>0</v>
      </c>
      <c r="AK226" s="138"/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1</v>
      </c>
      <c r="AP226" s="138"/>
      <c r="AS226">
        <f t="shared" si="66"/>
        <v>0</v>
      </c>
      <c r="AT226">
        <f t="shared" si="67"/>
        <v>0</v>
      </c>
    </row>
    <row r="227" spans="1:46" x14ac:dyDescent="0.25">
      <c r="A227" s="97" t="s">
        <v>776</v>
      </c>
      <c r="B227" s="97" t="s">
        <v>777</v>
      </c>
      <c r="C227" s="36">
        <v>1627</v>
      </c>
      <c r="D227" s="97" t="s">
        <v>778</v>
      </c>
      <c r="E227" s="98">
        <v>9</v>
      </c>
      <c r="F227" s="36">
        <v>5</v>
      </c>
      <c r="G227" s="36">
        <v>4</v>
      </c>
      <c r="H227" s="36">
        <v>1</v>
      </c>
      <c r="I227" s="36">
        <v>3</v>
      </c>
      <c r="J227" s="36">
        <v>2</v>
      </c>
      <c r="K227" s="36">
        <v>1</v>
      </c>
      <c r="L227" s="36">
        <v>2</v>
      </c>
      <c r="M227" s="36">
        <v>1</v>
      </c>
      <c r="N227" s="36">
        <v>1</v>
      </c>
      <c r="O227" s="36">
        <v>1</v>
      </c>
      <c r="P227" s="2">
        <v>1</v>
      </c>
      <c r="Q227" s="1" t="s">
        <v>792</v>
      </c>
      <c r="R227">
        <f t="shared" si="68"/>
        <v>0</v>
      </c>
      <c r="S227">
        <f t="shared" si="69"/>
        <v>1</v>
      </c>
      <c r="T227">
        <f t="shared" si="70"/>
        <v>0</v>
      </c>
      <c r="U227">
        <f t="shared" si="71"/>
        <v>0</v>
      </c>
      <c r="V227" s="138"/>
      <c r="W227">
        <f t="shared" si="72"/>
        <v>0</v>
      </c>
      <c r="X227">
        <f t="shared" si="73"/>
        <v>1</v>
      </c>
      <c r="Y227">
        <f t="shared" si="74"/>
        <v>1</v>
      </c>
      <c r="Z227">
        <f t="shared" si="75"/>
        <v>0</v>
      </c>
      <c r="AA227" s="138"/>
      <c r="AB227">
        <f t="shared" si="76"/>
        <v>0</v>
      </c>
      <c r="AC227">
        <f t="shared" si="77"/>
        <v>1</v>
      </c>
      <c r="AD227">
        <f t="shared" si="78"/>
        <v>1</v>
      </c>
      <c r="AE227">
        <f t="shared" si="79"/>
        <v>1</v>
      </c>
      <c r="AF227" s="138"/>
      <c r="AG227">
        <f t="shared" si="80"/>
        <v>1</v>
      </c>
      <c r="AH227">
        <f t="shared" si="81"/>
        <v>0</v>
      </c>
      <c r="AI227">
        <f t="shared" si="82"/>
        <v>0</v>
      </c>
      <c r="AJ227">
        <f t="shared" si="83"/>
        <v>0</v>
      </c>
      <c r="AK227" s="138"/>
      <c r="AL227">
        <f t="shared" si="84"/>
        <v>1</v>
      </c>
      <c r="AM227">
        <f t="shared" si="85"/>
        <v>0</v>
      </c>
      <c r="AN227">
        <f t="shared" si="86"/>
        <v>0</v>
      </c>
      <c r="AO227">
        <f t="shared" si="87"/>
        <v>0</v>
      </c>
      <c r="AP227" s="138"/>
      <c r="AS227">
        <f t="shared" si="66"/>
        <v>0</v>
      </c>
      <c r="AT227">
        <f t="shared" si="67"/>
        <v>0</v>
      </c>
    </row>
    <row r="228" spans="1:46" x14ac:dyDescent="0.25">
      <c r="A228" s="97" t="s">
        <v>804</v>
      </c>
      <c r="B228" s="97" t="s">
        <v>805</v>
      </c>
      <c r="C228" s="36">
        <v>204</v>
      </c>
      <c r="D228" s="97" t="s">
        <v>806</v>
      </c>
      <c r="E228" s="98">
        <v>9</v>
      </c>
      <c r="F228" s="36">
        <v>1</v>
      </c>
      <c r="G228" s="36">
        <v>3</v>
      </c>
      <c r="H228" s="36">
        <v>1</v>
      </c>
      <c r="I228" s="36">
        <v>3</v>
      </c>
      <c r="J228" s="36">
        <v>2</v>
      </c>
      <c r="K228" s="36">
        <v>2</v>
      </c>
      <c r="L228" s="36">
        <v>2</v>
      </c>
      <c r="M228" s="36">
        <v>3</v>
      </c>
      <c r="N228" s="36">
        <v>3</v>
      </c>
      <c r="O228" s="36">
        <v>6</v>
      </c>
      <c r="P228" s="2">
        <v>2</v>
      </c>
      <c r="Q228" s="2" t="s">
        <v>18</v>
      </c>
      <c r="R228">
        <f t="shared" si="68"/>
        <v>0</v>
      </c>
      <c r="S228">
        <f t="shared" si="69"/>
        <v>1</v>
      </c>
      <c r="T228">
        <f t="shared" si="70"/>
        <v>0</v>
      </c>
      <c r="U228">
        <f t="shared" si="71"/>
        <v>0</v>
      </c>
      <c r="V228" s="138"/>
      <c r="W228">
        <f t="shared" si="72"/>
        <v>0</v>
      </c>
      <c r="X228">
        <f t="shared" si="73"/>
        <v>1</v>
      </c>
      <c r="Y228">
        <f t="shared" si="74"/>
        <v>0</v>
      </c>
      <c r="Z228">
        <f t="shared" si="75"/>
        <v>1</v>
      </c>
      <c r="AA228" s="138"/>
      <c r="AB228">
        <f t="shared" si="76"/>
        <v>0</v>
      </c>
      <c r="AC228">
        <f t="shared" si="77"/>
        <v>1</v>
      </c>
      <c r="AD228">
        <f t="shared" si="78"/>
        <v>0</v>
      </c>
      <c r="AE228">
        <f t="shared" si="79"/>
        <v>0</v>
      </c>
      <c r="AF228" s="138"/>
      <c r="AG228">
        <f t="shared" si="80"/>
        <v>0</v>
      </c>
      <c r="AH228">
        <f t="shared" si="81"/>
        <v>0</v>
      </c>
      <c r="AI228">
        <f t="shared" si="82"/>
        <v>1</v>
      </c>
      <c r="AJ228">
        <f t="shared" si="83"/>
        <v>0</v>
      </c>
      <c r="AK228" s="138"/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 s="138"/>
      <c r="AS228">
        <f t="shared" si="66"/>
        <v>0</v>
      </c>
      <c r="AT228">
        <f t="shared" si="67"/>
        <v>1</v>
      </c>
    </row>
    <row r="229" spans="1:46" x14ac:dyDescent="0.25">
      <c r="A229" s="97" t="s">
        <v>814</v>
      </c>
      <c r="B229" s="97" t="s">
        <v>815</v>
      </c>
      <c r="C229" s="36">
        <v>735</v>
      </c>
      <c r="D229" s="97" t="s">
        <v>816</v>
      </c>
      <c r="E229" s="98">
        <v>9</v>
      </c>
      <c r="F229" s="36">
        <v>14</v>
      </c>
      <c r="G229" s="36">
        <v>3</v>
      </c>
      <c r="H229" s="36">
        <v>2</v>
      </c>
      <c r="I229" s="36">
        <v>2</v>
      </c>
      <c r="J229" s="36">
        <v>1</v>
      </c>
      <c r="K229" s="36">
        <v>1</v>
      </c>
      <c r="L229" s="36">
        <v>1</v>
      </c>
      <c r="M229" s="36">
        <v>1</v>
      </c>
      <c r="N229" s="36">
        <v>5</v>
      </c>
      <c r="O229" s="36">
        <v>1</v>
      </c>
      <c r="P229" s="2">
        <v>1</v>
      </c>
      <c r="Q229" s="1" t="s">
        <v>799</v>
      </c>
      <c r="R229">
        <f t="shared" si="68"/>
        <v>0</v>
      </c>
      <c r="S229">
        <f t="shared" si="69"/>
        <v>0</v>
      </c>
      <c r="T229">
        <f t="shared" si="70"/>
        <v>1</v>
      </c>
      <c r="U229">
        <f t="shared" si="71"/>
        <v>1</v>
      </c>
      <c r="V229" s="138"/>
      <c r="W229">
        <f t="shared" si="72"/>
        <v>1</v>
      </c>
      <c r="X229">
        <f t="shared" si="73"/>
        <v>0</v>
      </c>
      <c r="Y229">
        <f t="shared" si="74"/>
        <v>1</v>
      </c>
      <c r="Z229">
        <f t="shared" si="75"/>
        <v>0</v>
      </c>
      <c r="AA229" s="138"/>
      <c r="AB229">
        <f t="shared" si="76"/>
        <v>1</v>
      </c>
      <c r="AC229">
        <f t="shared" si="77"/>
        <v>0</v>
      </c>
      <c r="AD229">
        <f t="shared" si="78"/>
        <v>1</v>
      </c>
      <c r="AE229">
        <f t="shared" si="79"/>
        <v>1</v>
      </c>
      <c r="AF229" s="138"/>
      <c r="AG229">
        <f t="shared" si="80"/>
        <v>0</v>
      </c>
      <c r="AH229">
        <f t="shared" si="81"/>
        <v>0</v>
      </c>
      <c r="AI229">
        <f t="shared" si="82"/>
        <v>0</v>
      </c>
      <c r="AJ229">
        <f t="shared" si="83"/>
        <v>0</v>
      </c>
      <c r="AK229" s="138"/>
      <c r="AL229">
        <f t="shared" si="84"/>
        <v>1</v>
      </c>
      <c r="AM229">
        <f t="shared" si="85"/>
        <v>0</v>
      </c>
      <c r="AN229">
        <f t="shared" si="86"/>
        <v>0</v>
      </c>
      <c r="AO229">
        <f t="shared" si="87"/>
        <v>0</v>
      </c>
      <c r="AP229" s="138"/>
      <c r="AS229">
        <f t="shared" si="66"/>
        <v>0</v>
      </c>
      <c r="AT229">
        <f t="shared" si="67"/>
        <v>0</v>
      </c>
    </row>
    <row r="230" spans="1:46" x14ac:dyDescent="0.25">
      <c r="A230" s="97" t="s">
        <v>821</v>
      </c>
      <c r="B230" s="97" t="s">
        <v>822</v>
      </c>
      <c r="C230" s="36">
        <v>1118</v>
      </c>
      <c r="D230" s="97" t="s">
        <v>823</v>
      </c>
      <c r="E230" s="98">
        <v>9</v>
      </c>
      <c r="F230" s="36">
        <v>15</v>
      </c>
      <c r="G230" s="36">
        <v>3</v>
      </c>
      <c r="H230" s="36">
        <v>1</v>
      </c>
      <c r="I230" s="36">
        <v>1</v>
      </c>
      <c r="J230" s="36">
        <v>1</v>
      </c>
      <c r="K230" s="36">
        <v>2</v>
      </c>
      <c r="L230" s="36">
        <v>1</v>
      </c>
      <c r="M230" s="36">
        <v>2</v>
      </c>
      <c r="N230" s="36">
        <v>4</v>
      </c>
      <c r="O230" s="36">
        <v>1</v>
      </c>
      <c r="P230" s="2">
        <v>1</v>
      </c>
      <c r="Q230" s="1" t="s">
        <v>803</v>
      </c>
      <c r="R230">
        <f t="shared" si="68"/>
        <v>1</v>
      </c>
      <c r="S230">
        <f t="shared" si="69"/>
        <v>1</v>
      </c>
      <c r="T230">
        <f t="shared" si="70"/>
        <v>0</v>
      </c>
      <c r="U230">
        <f t="shared" si="71"/>
        <v>0</v>
      </c>
      <c r="V230" s="138"/>
      <c r="W230">
        <f t="shared" si="72"/>
        <v>1</v>
      </c>
      <c r="X230">
        <f t="shared" si="73"/>
        <v>0</v>
      </c>
      <c r="Y230">
        <f t="shared" si="74"/>
        <v>0</v>
      </c>
      <c r="Z230">
        <f t="shared" si="75"/>
        <v>1</v>
      </c>
      <c r="AA230" s="138"/>
      <c r="AB230">
        <f t="shared" si="76"/>
        <v>1</v>
      </c>
      <c r="AC230">
        <f t="shared" si="77"/>
        <v>0</v>
      </c>
      <c r="AD230">
        <f t="shared" si="78"/>
        <v>0</v>
      </c>
      <c r="AE230">
        <f t="shared" si="79"/>
        <v>0</v>
      </c>
      <c r="AF230" s="138"/>
      <c r="AG230">
        <f t="shared" si="80"/>
        <v>0</v>
      </c>
      <c r="AH230">
        <f t="shared" si="81"/>
        <v>0</v>
      </c>
      <c r="AI230">
        <f t="shared" si="82"/>
        <v>0</v>
      </c>
      <c r="AJ230">
        <f t="shared" si="83"/>
        <v>1</v>
      </c>
      <c r="AK230" s="138"/>
      <c r="AL230">
        <f t="shared" si="84"/>
        <v>1</v>
      </c>
      <c r="AM230">
        <f t="shared" si="85"/>
        <v>0</v>
      </c>
      <c r="AN230">
        <f t="shared" si="86"/>
        <v>0</v>
      </c>
      <c r="AO230">
        <f t="shared" si="87"/>
        <v>0</v>
      </c>
      <c r="AP230" s="138"/>
      <c r="AS230">
        <f t="shared" si="66"/>
        <v>0</v>
      </c>
      <c r="AT230">
        <f t="shared" si="67"/>
        <v>0</v>
      </c>
    </row>
    <row r="231" spans="1:46" x14ac:dyDescent="0.25">
      <c r="A231" s="97" t="s">
        <v>830</v>
      </c>
      <c r="B231" s="97" t="s">
        <v>831</v>
      </c>
      <c r="C231" s="36">
        <v>928</v>
      </c>
      <c r="D231" s="97" t="s">
        <v>832</v>
      </c>
      <c r="E231" s="98">
        <v>9</v>
      </c>
      <c r="F231" s="36">
        <v>7</v>
      </c>
      <c r="G231" s="36">
        <v>3</v>
      </c>
      <c r="H231" s="36">
        <v>1</v>
      </c>
      <c r="I231" s="36">
        <v>1</v>
      </c>
      <c r="J231" s="36">
        <v>2</v>
      </c>
      <c r="K231" s="36">
        <v>1</v>
      </c>
      <c r="L231" s="36">
        <v>1</v>
      </c>
      <c r="M231" s="36">
        <v>1</v>
      </c>
      <c r="N231" s="36">
        <v>1</v>
      </c>
      <c r="O231" s="36">
        <v>3</v>
      </c>
      <c r="P231" s="2">
        <v>2</v>
      </c>
      <c r="Q231" s="2" t="s">
        <v>18</v>
      </c>
      <c r="R231">
        <f t="shared" si="68"/>
        <v>1</v>
      </c>
      <c r="S231">
        <f t="shared" si="69"/>
        <v>1</v>
      </c>
      <c r="T231">
        <f t="shared" si="70"/>
        <v>0</v>
      </c>
      <c r="U231">
        <f t="shared" si="71"/>
        <v>0</v>
      </c>
      <c r="V231" s="138"/>
      <c r="W231">
        <f t="shared" si="72"/>
        <v>0</v>
      </c>
      <c r="X231">
        <f t="shared" si="73"/>
        <v>1</v>
      </c>
      <c r="Y231">
        <f t="shared" si="74"/>
        <v>1</v>
      </c>
      <c r="Z231">
        <f t="shared" si="75"/>
        <v>0</v>
      </c>
      <c r="AA231" s="138"/>
      <c r="AB231">
        <f t="shared" si="76"/>
        <v>1</v>
      </c>
      <c r="AC231">
        <f t="shared" si="77"/>
        <v>0</v>
      </c>
      <c r="AD231">
        <f t="shared" si="78"/>
        <v>1</v>
      </c>
      <c r="AE231">
        <f t="shared" si="79"/>
        <v>1</v>
      </c>
      <c r="AF231" s="138"/>
      <c r="AG231">
        <f t="shared" si="80"/>
        <v>1</v>
      </c>
      <c r="AH231">
        <f t="shared" si="81"/>
        <v>0</v>
      </c>
      <c r="AI231">
        <f t="shared" si="82"/>
        <v>0</v>
      </c>
      <c r="AJ231">
        <f t="shared" si="83"/>
        <v>0</v>
      </c>
      <c r="AK231" s="138"/>
      <c r="AL231">
        <f t="shared" si="84"/>
        <v>0</v>
      </c>
      <c r="AM231">
        <f t="shared" si="85"/>
        <v>0</v>
      </c>
      <c r="AN231">
        <f t="shared" si="86"/>
        <v>1</v>
      </c>
      <c r="AO231">
        <f t="shared" si="87"/>
        <v>0</v>
      </c>
      <c r="AP231" s="138"/>
      <c r="AS231">
        <f t="shared" si="66"/>
        <v>0</v>
      </c>
      <c r="AT231">
        <f t="shared" si="67"/>
        <v>0</v>
      </c>
    </row>
    <row r="232" spans="1:46" x14ac:dyDescent="0.25">
      <c r="A232" s="97" t="s">
        <v>843</v>
      </c>
      <c r="B232" s="97" t="s">
        <v>844</v>
      </c>
      <c r="C232" s="36">
        <v>2213</v>
      </c>
      <c r="D232" s="97" t="s">
        <v>845</v>
      </c>
      <c r="E232" s="98">
        <v>9</v>
      </c>
      <c r="F232" s="36">
        <v>1</v>
      </c>
      <c r="G232" s="36">
        <v>2</v>
      </c>
      <c r="H232" s="36">
        <v>3</v>
      </c>
      <c r="I232" s="36">
        <v>3</v>
      </c>
      <c r="J232" s="36">
        <v>2</v>
      </c>
      <c r="K232" s="36">
        <v>2</v>
      </c>
      <c r="L232" s="36">
        <v>2</v>
      </c>
      <c r="M232" s="36">
        <v>3</v>
      </c>
      <c r="N232" s="36">
        <v>4</v>
      </c>
      <c r="O232" s="36">
        <v>1</v>
      </c>
      <c r="P232" s="2">
        <v>2</v>
      </c>
      <c r="Q232" s="2" t="s">
        <v>18</v>
      </c>
      <c r="R232">
        <f t="shared" si="68"/>
        <v>0</v>
      </c>
      <c r="S232">
        <f t="shared" si="69"/>
        <v>0</v>
      </c>
      <c r="T232">
        <f t="shared" si="70"/>
        <v>0</v>
      </c>
      <c r="U232">
        <f t="shared" si="71"/>
        <v>0</v>
      </c>
      <c r="V232" s="138"/>
      <c r="W232">
        <f t="shared" si="72"/>
        <v>0</v>
      </c>
      <c r="X232">
        <f t="shared" si="73"/>
        <v>1</v>
      </c>
      <c r="Y232">
        <f t="shared" si="74"/>
        <v>0</v>
      </c>
      <c r="Z232">
        <f t="shared" si="75"/>
        <v>1</v>
      </c>
      <c r="AA232" s="138"/>
      <c r="AB232">
        <f t="shared" si="76"/>
        <v>0</v>
      </c>
      <c r="AC232">
        <f t="shared" si="77"/>
        <v>1</v>
      </c>
      <c r="AD232">
        <f t="shared" si="78"/>
        <v>0</v>
      </c>
      <c r="AE232">
        <f t="shared" si="79"/>
        <v>0</v>
      </c>
      <c r="AF232" s="138"/>
      <c r="AG232">
        <f t="shared" si="80"/>
        <v>0</v>
      </c>
      <c r="AH232">
        <f t="shared" si="81"/>
        <v>0</v>
      </c>
      <c r="AI232">
        <f t="shared" si="82"/>
        <v>0</v>
      </c>
      <c r="AJ232">
        <f t="shared" si="83"/>
        <v>1</v>
      </c>
      <c r="AK232" s="138"/>
      <c r="AL232">
        <f t="shared" si="84"/>
        <v>1</v>
      </c>
      <c r="AM232">
        <f t="shared" si="85"/>
        <v>0</v>
      </c>
      <c r="AN232">
        <f t="shared" si="86"/>
        <v>0</v>
      </c>
      <c r="AO232">
        <f t="shared" si="87"/>
        <v>0</v>
      </c>
      <c r="AP232" s="138"/>
      <c r="AS232">
        <f t="shared" si="66"/>
        <v>0</v>
      </c>
      <c r="AT232">
        <f t="shared" si="67"/>
        <v>0</v>
      </c>
    </row>
    <row r="233" spans="1:46" x14ac:dyDescent="0.25">
      <c r="A233" s="97" t="s">
        <v>850</v>
      </c>
      <c r="B233" s="97" t="s">
        <v>851</v>
      </c>
      <c r="C233" s="36">
        <v>556</v>
      </c>
      <c r="D233" s="97" t="s">
        <v>852</v>
      </c>
      <c r="E233" s="98">
        <v>9</v>
      </c>
      <c r="F233" s="36">
        <v>1</v>
      </c>
      <c r="G233" s="36">
        <v>3</v>
      </c>
      <c r="H233" s="36">
        <v>1</v>
      </c>
      <c r="I233" s="36">
        <v>2</v>
      </c>
      <c r="J233" s="36">
        <v>1</v>
      </c>
      <c r="K233" s="36">
        <v>2</v>
      </c>
      <c r="L233" s="36">
        <v>1</v>
      </c>
      <c r="M233" s="36">
        <v>3</v>
      </c>
      <c r="N233" s="36">
        <v>3</v>
      </c>
      <c r="O233" s="36">
        <v>3</v>
      </c>
      <c r="P233" s="2">
        <v>1</v>
      </c>
      <c r="Q233" s="1" t="s">
        <v>813</v>
      </c>
      <c r="R233">
        <f t="shared" si="68"/>
        <v>0</v>
      </c>
      <c r="S233">
        <f t="shared" si="69"/>
        <v>1</v>
      </c>
      <c r="T233">
        <f t="shared" si="70"/>
        <v>1</v>
      </c>
      <c r="U233">
        <f t="shared" si="71"/>
        <v>0</v>
      </c>
      <c r="V233" s="138"/>
      <c r="W233">
        <f t="shared" si="72"/>
        <v>1</v>
      </c>
      <c r="X233">
        <f t="shared" si="73"/>
        <v>0</v>
      </c>
      <c r="Y233">
        <f t="shared" si="74"/>
        <v>0</v>
      </c>
      <c r="Z233">
        <f t="shared" si="75"/>
        <v>1</v>
      </c>
      <c r="AA233" s="138"/>
      <c r="AB233">
        <f t="shared" si="76"/>
        <v>1</v>
      </c>
      <c r="AC233">
        <f t="shared" si="77"/>
        <v>0</v>
      </c>
      <c r="AD233">
        <f t="shared" si="78"/>
        <v>0</v>
      </c>
      <c r="AE233">
        <f t="shared" si="79"/>
        <v>0</v>
      </c>
      <c r="AF233" s="138"/>
      <c r="AG233">
        <f t="shared" si="80"/>
        <v>0</v>
      </c>
      <c r="AH233">
        <f t="shared" si="81"/>
        <v>0</v>
      </c>
      <c r="AI233">
        <f t="shared" si="82"/>
        <v>1</v>
      </c>
      <c r="AJ233">
        <f t="shared" si="83"/>
        <v>0</v>
      </c>
      <c r="AK233" s="138"/>
      <c r="AL233">
        <f t="shared" si="84"/>
        <v>0</v>
      </c>
      <c r="AM233">
        <f t="shared" si="85"/>
        <v>0</v>
      </c>
      <c r="AN233">
        <f t="shared" si="86"/>
        <v>1</v>
      </c>
      <c r="AO233">
        <f t="shared" si="87"/>
        <v>0</v>
      </c>
      <c r="AP233" s="138"/>
      <c r="AS233">
        <f t="shared" si="66"/>
        <v>0</v>
      </c>
      <c r="AT233">
        <f t="shared" si="67"/>
        <v>0</v>
      </c>
    </row>
    <row r="234" spans="1:46" x14ac:dyDescent="0.25">
      <c r="A234" s="97" t="s">
        <v>853</v>
      </c>
      <c r="B234" s="97" t="s">
        <v>854</v>
      </c>
      <c r="C234" s="36">
        <v>979</v>
      </c>
      <c r="D234" s="97" t="s">
        <v>855</v>
      </c>
      <c r="E234" s="98">
        <v>9</v>
      </c>
      <c r="F234" s="36">
        <v>5</v>
      </c>
      <c r="G234" s="36">
        <v>3</v>
      </c>
      <c r="H234" s="36">
        <v>1</v>
      </c>
      <c r="I234" s="36">
        <v>3</v>
      </c>
      <c r="J234" s="36">
        <v>2</v>
      </c>
      <c r="K234" s="36">
        <v>2</v>
      </c>
      <c r="L234" s="36">
        <v>1</v>
      </c>
      <c r="M234" s="36">
        <v>3</v>
      </c>
      <c r="N234" s="36">
        <v>3</v>
      </c>
      <c r="O234" s="36">
        <v>1</v>
      </c>
      <c r="P234" s="2">
        <v>2</v>
      </c>
      <c r="Q234" s="2" t="s">
        <v>18</v>
      </c>
      <c r="R234">
        <f t="shared" si="68"/>
        <v>0</v>
      </c>
      <c r="S234">
        <f t="shared" si="69"/>
        <v>1</v>
      </c>
      <c r="T234">
        <f t="shared" si="70"/>
        <v>0</v>
      </c>
      <c r="U234">
        <f t="shared" si="71"/>
        <v>0</v>
      </c>
      <c r="V234" s="138"/>
      <c r="W234">
        <f t="shared" si="72"/>
        <v>0</v>
      </c>
      <c r="X234">
        <f t="shared" si="73"/>
        <v>1</v>
      </c>
      <c r="Y234">
        <f t="shared" si="74"/>
        <v>0</v>
      </c>
      <c r="Z234">
        <f t="shared" si="75"/>
        <v>1</v>
      </c>
      <c r="AA234" s="138"/>
      <c r="AB234">
        <f t="shared" si="76"/>
        <v>1</v>
      </c>
      <c r="AC234">
        <f t="shared" si="77"/>
        <v>0</v>
      </c>
      <c r="AD234">
        <f t="shared" si="78"/>
        <v>0</v>
      </c>
      <c r="AE234">
        <f t="shared" si="79"/>
        <v>0</v>
      </c>
      <c r="AF234" s="138"/>
      <c r="AG234">
        <f t="shared" si="80"/>
        <v>0</v>
      </c>
      <c r="AH234">
        <f t="shared" si="81"/>
        <v>0</v>
      </c>
      <c r="AI234">
        <f t="shared" si="82"/>
        <v>1</v>
      </c>
      <c r="AJ234">
        <f t="shared" si="83"/>
        <v>0</v>
      </c>
      <c r="AK234" s="138"/>
      <c r="AL234">
        <f t="shared" si="84"/>
        <v>1</v>
      </c>
      <c r="AM234">
        <f t="shared" si="85"/>
        <v>0</v>
      </c>
      <c r="AN234">
        <f t="shared" si="86"/>
        <v>0</v>
      </c>
      <c r="AO234">
        <f t="shared" si="87"/>
        <v>0</v>
      </c>
      <c r="AP234" s="138"/>
      <c r="AS234">
        <f t="shared" si="66"/>
        <v>0</v>
      </c>
      <c r="AT234">
        <f t="shared" si="67"/>
        <v>0</v>
      </c>
    </row>
    <row r="235" spans="1:46" x14ac:dyDescent="0.25">
      <c r="A235" s="97" t="s">
        <v>856</v>
      </c>
      <c r="B235" s="97" t="s">
        <v>857</v>
      </c>
      <c r="C235" s="36">
        <v>1125</v>
      </c>
      <c r="D235" s="97" t="s">
        <v>858</v>
      </c>
      <c r="E235" s="98">
        <v>9</v>
      </c>
      <c r="F235" s="36">
        <v>1</v>
      </c>
      <c r="G235" s="36">
        <v>3</v>
      </c>
      <c r="H235" s="36">
        <v>1</v>
      </c>
      <c r="I235" s="36">
        <v>3</v>
      </c>
      <c r="J235" s="36">
        <v>2</v>
      </c>
      <c r="K235" s="36">
        <v>2</v>
      </c>
      <c r="L235" s="36">
        <v>1</v>
      </c>
      <c r="M235" s="36">
        <v>1</v>
      </c>
      <c r="N235" s="36">
        <v>2</v>
      </c>
      <c r="O235" s="36">
        <v>1</v>
      </c>
      <c r="P235" s="2">
        <v>1</v>
      </c>
      <c r="Q235" s="1" t="s">
        <v>820</v>
      </c>
      <c r="R235">
        <f t="shared" si="68"/>
        <v>0</v>
      </c>
      <c r="S235">
        <f t="shared" si="69"/>
        <v>1</v>
      </c>
      <c r="T235">
        <f t="shared" si="70"/>
        <v>0</v>
      </c>
      <c r="U235">
        <f t="shared" si="71"/>
        <v>0</v>
      </c>
      <c r="V235" s="138"/>
      <c r="W235">
        <f t="shared" si="72"/>
        <v>0</v>
      </c>
      <c r="X235">
        <f t="shared" si="73"/>
        <v>1</v>
      </c>
      <c r="Y235">
        <f t="shared" si="74"/>
        <v>0</v>
      </c>
      <c r="Z235">
        <f t="shared" si="75"/>
        <v>1</v>
      </c>
      <c r="AA235" s="138"/>
      <c r="AB235">
        <f t="shared" si="76"/>
        <v>1</v>
      </c>
      <c r="AC235">
        <f t="shared" si="77"/>
        <v>0</v>
      </c>
      <c r="AD235">
        <f t="shared" si="78"/>
        <v>1</v>
      </c>
      <c r="AE235">
        <f t="shared" si="79"/>
        <v>1</v>
      </c>
      <c r="AF235" s="138"/>
      <c r="AG235">
        <f t="shared" si="80"/>
        <v>0</v>
      </c>
      <c r="AH235">
        <f t="shared" si="81"/>
        <v>1</v>
      </c>
      <c r="AI235">
        <f t="shared" si="82"/>
        <v>0</v>
      </c>
      <c r="AJ235">
        <f t="shared" si="83"/>
        <v>0</v>
      </c>
      <c r="AK235" s="138"/>
      <c r="AL235">
        <f t="shared" si="84"/>
        <v>1</v>
      </c>
      <c r="AM235">
        <f t="shared" si="85"/>
        <v>0</v>
      </c>
      <c r="AN235">
        <f t="shared" si="86"/>
        <v>0</v>
      </c>
      <c r="AO235">
        <f t="shared" si="87"/>
        <v>0</v>
      </c>
      <c r="AP235" s="138"/>
      <c r="AS235">
        <f t="shared" si="66"/>
        <v>0</v>
      </c>
      <c r="AT235">
        <f t="shared" si="67"/>
        <v>0</v>
      </c>
    </row>
    <row r="236" spans="1:46" x14ac:dyDescent="0.25">
      <c r="A236" s="97" t="s">
        <v>870</v>
      </c>
      <c r="B236" s="97" t="s">
        <v>871</v>
      </c>
      <c r="C236" s="36">
        <v>922</v>
      </c>
      <c r="D236" s="97" t="s">
        <v>872</v>
      </c>
      <c r="E236" s="98">
        <v>9</v>
      </c>
      <c r="F236" s="36">
        <v>3</v>
      </c>
      <c r="G236" s="36">
        <v>3</v>
      </c>
      <c r="H236" s="36">
        <v>2</v>
      </c>
      <c r="I236" s="36">
        <v>2</v>
      </c>
      <c r="J236" s="36">
        <v>3</v>
      </c>
      <c r="K236" s="36">
        <v>3</v>
      </c>
      <c r="L236" s="36">
        <v>2</v>
      </c>
      <c r="M236" s="36">
        <v>1</v>
      </c>
      <c r="N236" s="36">
        <v>3</v>
      </c>
      <c r="O236" s="36">
        <v>1</v>
      </c>
      <c r="P236" s="2">
        <v>2</v>
      </c>
      <c r="Q236" s="2" t="s">
        <v>18</v>
      </c>
      <c r="R236">
        <f t="shared" si="68"/>
        <v>0</v>
      </c>
      <c r="S236">
        <f t="shared" si="69"/>
        <v>0</v>
      </c>
      <c r="T236">
        <f t="shared" si="70"/>
        <v>1</v>
      </c>
      <c r="U236">
        <f t="shared" si="71"/>
        <v>1</v>
      </c>
      <c r="V236" s="138"/>
      <c r="W236">
        <f t="shared" si="72"/>
        <v>0</v>
      </c>
      <c r="X236">
        <f t="shared" si="73"/>
        <v>0</v>
      </c>
      <c r="Y236">
        <f t="shared" si="74"/>
        <v>0</v>
      </c>
      <c r="Z236">
        <f t="shared" si="75"/>
        <v>0</v>
      </c>
      <c r="AA236" s="138"/>
      <c r="AB236">
        <f t="shared" si="76"/>
        <v>0</v>
      </c>
      <c r="AC236">
        <f t="shared" si="77"/>
        <v>1</v>
      </c>
      <c r="AD236">
        <f t="shared" si="78"/>
        <v>1</v>
      </c>
      <c r="AE236">
        <f t="shared" si="79"/>
        <v>1</v>
      </c>
      <c r="AF236" s="138"/>
      <c r="AG236">
        <f t="shared" si="80"/>
        <v>0</v>
      </c>
      <c r="AH236">
        <f t="shared" si="81"/>
        <v>0</v>
      </c>
      <c r="AI236">
        <f t="shared" si="82"/>
        <v>1</v>
      </c>
      <c r="AJ236">
        <f t="shared" si="83"/>
        <v>0</v>
      </c>
      <c r="AK236" s="138"/>
      <c r="AL236">
        <f t="shared" si="84"/>
        <v>1</v>
      </c>
      <c r="AM236">
        <f t="shared" si="85"/>
        <v>0</v>
      </c>
      <c r="AN236">
        <f t="shared" si="86"/>
        <v>0</v>
      </c>
      <c r="AO236">
        <f t="shared" si="87"/>
        <v>0</v>
      </c>
      <c r="AP236" s="138"/>
      <c r="AS236">
        <f t="shared" si="66"/>
        <v>0</v>
      </c>
      <c r="AT236">
        <f t="shared" si="67"/>
        <v>0</v>
      </c>
    </row>
    <row r="237" spans="1:46" x14ac:dyDescent="0.25">
      <c r="A237" s="97" t="s">
        <v>50</v>
      </c>
      <c r="B237" s="97" t="s">
        <v>51</v>
      </c>
      <c r="C237" s="36">
        <v>484</v>
      </c>
      <c r="D237" s="97" t="s">
        <v>52</v>
      </c>
      <c r="E237" s="98">
        <v>10</v>
      </c>
      <c r="F237" s="36">
        <v>8</v>
      </c>
      <c r="G237" s="36">
        <v>4</v>
      </c>
      <c r="H237" s="36">
        <v>1</v>
      </c>
      <c r="I237" s="36">
        <v>3</v>
      </c>
      <c r="J237" s="36">
        <v>1</v>
      </c>
      <c r="K237" s="36">
        <v>1</v>
      </c>
      <c r="L237" s="36">
        <v>1</v>
      </c>
      <c r="M237" s="36">
        <v>1</v>
      </c>
      <c r="N237" s="36">
        <v>3</v>
      </c>
      <c r="O237" s="36">
        <v>1</v>
      </c>
      <c r="P237" s="2">
        <v>2</v>
      </c>
      <c r="Q237" s="2" t="s">
        <v>18</v>
      </c>
      <c r="R237">
        <f t="shared" si="68"/>
        <v>0</v>
      </c>
      <c r="S237">
        <f t="shared" si="69"/>
        <v>1</v>
      </c>
      <c r="T237">
        <f t="shared" si="70"/>
        <v>0</v>
      </c>
      <c r="U237">
        <f t="shared" si="71"/>
        <v>0</v>
      </c>
      <c r="V237" s="138"/>
      <c r="W237">
        <f t="shared" si="72"/>
        <v>1</v>
      </c>
      <c r="X237">
        <f t="shared" si="73"/>
        <v>0</v>
      </c>
      <c r="Y237">
        <f t="shared" si="74"/>
        <v>1</v>
      </c>
      <c r="Z237">
        <f t="shared" si="75"/>
        <v>0</v>
      </c>
      <c r="AA237" s="138"/>
      <c r="AB237">
        <f t="shared" si="76"/>
        <v>1</v>
      </c>
      <c r="AC237">
        <f t="shared" si="77"/>
        <v>0</v>
      </c>
      <c r="AD237">
        <f t="shared" si="78"/>
        <v>1</v>
      </c>
      <c r="AE237">
        <f t="shared" si="79"/>
        <v>1</v>
      </c>
      <c r="AF237" s="138"/>
      <c r="AG237">
        <f t="shared" si="80"/>
        <v>0</v>
      </c>
      <c r="AH237">
        <f t="shared" si="81"/>
        <v>0</v>
      </c>
      <c r="AI237">
        <f t="shared" si="82"/>
        <v>1</v>
      </c>
      <c r="AJ237">
        <f t="shared" si="83"/>
        <v>0</v>
      </c>
      <c r="AK237" s="138"/>
      <c r="AL237">
        <f t="shared" si="84"/>
        <v>1</v>
      </c>
      <c r="AM237">
        <f t="shared" si="85"/>
        <v>0</v>
      </c>
      <c r="AN237">
        <f t="shared" si="86"/>
        <v>0</v>
      </c>
      <c r="AO237">
        <f t="shared" si="87"/>
        <v>0</v>
      </c>
      <c r="AP237" s="138"/>
      <c r="AS237">
        <f t="shared" si="66"/>
        <v>0</v>
      </c>
      <c r="AT237">
        <f t="shared" si="67"/>
        <v>0</v>
      </c>
    </row>
    <row r="238" spans="1:46" x14ac:dyDescent="0.25">
      <c r="A238" s="97" t="s">
        <v>65</v>
      </c>
      <c r="B238" s="97" t="s">
        <v>66</v>
      </c>
      <c r="C238" s="36">
        <v>378</v>
      </c>
      <c r="D238" s="97" t="s">
        <v>67</v>
      </c>
      <c r="E238" s="98">
        <v>10</v>
      </c>
      <c r="F238" s="36">
        <v>3</v>
      </c>
      <c r="G238" s="36">
        <v>4</v>
      </c>
      <c r="H238" s="36">
        <v>2</v>
      </c>
      <c r="I238" s="36">
        <v>99</v>
      </c>
      <c r="J238" s="36">
        <v>2</v>
      </c>
      <c r="K238" s="36">
        <v>2</v>
      </c>
      <c r="L238" s="36">
        <v>2</v>
      </c>
      <c r="M238" s="36">
        <v>2</v>
      </c>
      <c r="N238" s="36">
        <v>1</v>
      </c>
      <c r="O238" s="36">
        <v>6</v>
      </c>
      <c r="P238" s="2">
        <v>2</v>
      </c>
      <c r="Q238" s="2" t="s">
        <v>18</v>
      </c>
      <c r="R238">
        <f t="shared" si="68"/>
        <v>0</v>
      </c>
      <c r="S238">
        <f t="shared" si="69"/>
        <v>0</v>
      </c>
      <c r="T238">
        <f t="shared" si="70"/>
        <v>0</v>
      </c>
      <c r="U238">
        <f t="shared" si="71"/>
        <v>1</v>
      </c>
      <c r="V238" s="138"/>
      <c r="W238">
        <f t="shared" si="72"/>
        <v>0</v>
      </c>
      <c r="X238">
        <f t="shared" si="73"/>
        <v>1</v>
      </c>
      <c r="Y238">
        <f t="shared" si="74"/>
        <v>0</v>
      </c>
      <c r="Z238">
        <f t="shared" si="75"/>
        <v>1</v>
      </c>
      <c r="AA238" s="138"/>
      <c r="AB238">
        <f t="shared" si="76"/>
        <v>0</v>
      </c>
      <c r="AC238">
        <f t="shared" si="77"/>
        <v>1</v>
      </c>
      <c r="AD238">
        <f t="shared" si="78"/>
        <v>0</v>
      </c>
      <c r="AE238">
        <f t="shared" si="79"/>
        <v>0</v>
      </c>
      <c r="AF238" s="138"/>
      <c r="AG238">
        <f t="shared" si="80"/>
        <v>1</v>
      </c>
      <c r="AH238">
        <f t="shared" si="81"/>
        <v>0</v>
      </c>
      <c r="AI238">
        <f t="shared" si="82"/>
        <v>0</v>
      </c>
      <c r="AJ238">
        <f t="shared" si="83"/>
        <v>0</v>
      </c>
      <c r="AK238" s="138"/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 s="138"/>
      <c r="AS238">
        <f t="shared" si="66"/>
        <v>0</v>
      </c>
      <c r="AT238">
        <f t="shared" si="67"/>
        <v>1</v>
      </c>
    </row>
    <row r="239" spans="1:46" x14ac:dyDescent="0.25">
      <c r="A239" s="97" t="s">
        <v>68</v>
      </c>
      <c r="B239" s="97" t="s">
        <v>69</v>
      </c>
      <c r="C239" s="36">
        <v>1104</v>
      </c>
      <c r="D239" s="97" t="s">
        <v>70</v>
      </c>
      <c r="E239" s="98">
        <v>10</v>
      </c>
      <c r="F239" s="36">
        <v>1</v>
      </c>
      <c r="G239" s="36">
        <v>3</v>
      </c>
      <c r="H239" s="36">
        <v>1</v>
      </c>
      <c r="I239" s="36">
        <v>1</v>
      </c>
      <c r="J239" s="36">
        <v>1</v>
      </c>
      <c r="K239" s="36">
        <v>2</v>
      </c>
      <c r="L239" s="36">
        <v>1</v>
      </c>
      <c r="M239" s="36">
        <v>1</v>
      </c>
      <c r="N239" s="36">
        <v>3</v>
      </c>
      <c r="O239" s="36">
        <v>1</v>
      </c>
      <c r="P239" s="2">
        <v>2</v>
      </c>
      <c r="Q239" s="2" t="s">
        <v>18</v>
      </c>
      <c r="R239">
        <f t="shared" si="68"/>
        <v>1</v>
      </c>
      <c r="S239">
        <f t="shared" si="69"/>
        <v>1</v>
      </c>
      <c r="T239">
        <f t="shared" si="70"/>
        <v>0</v>
      </c>
      <c r="U239">
        <f t="shared" si="71"/>
        <v>0</v>
      </c>
      <c r="V239" s="138"/>
      <c r="W239">
        <f t="shared" si="72"/>
        <v>1</v>
      </c>
      <c r="X239">
        <f t="shared" si="73"/>
        <v>0</v>
      </c>
      <c r="Y239">
        <f t="shared" si="74"/>
        <v>0</v>
      </c>
      <c r="Z239">
        <f t="shared" si="75"/>
        <v>1</v>
      </c>
      <c r="AA239" s="138"/>
      <c r="AB239">
        <f t="shared" si="76"/>
        <v>1</v>
      </c>
      <c r="AC239">
        <f t="shared" si="77"/>
        <v>0</v>
      </c>
      <c r="AD239">
        <f t="shared" si="78"/>
        <v>1</v>
      </c>
      <c r="AE239">
        <f t="shared" si="79"/>
        <v>1</v>
      </c>
      <c r="AF239" s="138"/>
      <c r="AG239">
        <f t="shared" si="80"/>
        <v>0</v>
      </c>
      <c r="AH239">
        <f t="shared" si="81"/>
        <v>0</v>
      </c>
      <c r="AI239">
        <f t="shared" si="82"/>
        <v>1</v>
      </c>
      <c r="AJ239">
        <f t="shared" si="83"/>
        <v>0</v>
      </c>
      <c r="AK239" s="138"/>
      <c r="AL239">
        <f t="shared" si="84"/>
        <v>1</v>
      </c>
      <c r="AM239">
        <f t="shared" si="85"/>
        <v>0</v>
      </c>
      <c r="AN239">
        <f t="shared" si="86"/>
        <v>0</v>
      </c>
      <c r="AO239">
        <f t="shared" si="87"/>
        <v>0</v>
      </c>
      <c r="AP239" s="138"/>
      <c r="AS239">
        <f t="shared" si="66"/>
        <v>0</v>
      </c>
      <c r="AT239">
        <f t="shared" si="67"/>
        <v>0</v>
      </c>
    </row>
    <row r="240" spans="1:46" x14ac:dyDescent="0.25">
      <c r="A240" s="97" t="s">
        <v>84</v>
      </c>
      <c r="B240" s="97" t="s">
        <v>85</v>
      </c>
      <c r="C240" s="36">
        <v>581</v>
      </c>
      <c r="D240" s="97" t="s">
        <v>86</v>
      </c>
      <c r="E240" s="98">
        <v>10</v>
      </c>
      <c r="F240" s="36">
        <v>14</v>
      </c>
      <c r="G240" s="36">
        <v>3</v>
      </c>
      <c r="H240" s="36">
        <v>2</v>
      </c>
      <c r="I240" s="36">
        <v>3</v>
      </c>
      <c r="J240" s="36">
        <v>2</v>
      </c>
      <c r="K240" s="36">
        <v>2</v>
      </c>
      <c r="L240" s="36">
        <v>1</v>
      </c>
      <c r="M240" s="36">
        <v>1</v>
      </c>
      <c r="N240" s="36">
        <v>3</v>
      </c>
      <c r="O240" s="36">
        <v>6</v>
      </c>
      <c r="P240" s="2">
        <v>2</v>
      </c>
      <c r="Q240" s="2" t="s">
        <v>18</v>
      </c>
      <c r="R240">
        <f t="shared" si="68"/>
        <v>0</v>
      </c>
      <c r="S240">
        <f t="shared" si="69"/>
        <v>0</v>
      </c>
      <c r="T240">
        <f t="shared" si="70"/>
        <v>0</v>
      </c>
      <c r="U240">
        <f t="shared" si="71"/>
        <v>1</v>
      </c>
      <c r="V240" s="138"/>
      <c r="W240">
        <f t="shared" si="72"/>
        <v>0</v>
      </c>
      <c r="X240">
        <f t="shared" si="73"/>
        <v>1</v>
      </c>
      <c r="Y240">
        <f t="shared" si="74"/>
        <v>0</v>
      </c>
      <c r="Z240">
        <f t="shared" si="75"/>
        <v>1</v>
      </c>
      <c r="AA240" s="138"/>
      <c r="AB240">
        <f t="shared" si="76"/>
        <v>1</v>
      </c>
      <c r="AC240">
        <f t="shared" si="77"/>
        <v>0</v>
      </c>
      <c r="AD240">
        <f t="shared" si="78"/>
        <v>1</v>
      </c>
      <c r="AE240">
        <f t="shared" si="79"/>
        <v>1</v>
      </c>
      <c r="AF240" s="138"/>
      <c r="AG240">
        <f t="shared" si="80"/>
        <v>0</v>
      </c>
      <c r="AH240">
        <f t="shared" si="81"/>
        <v>0</v>
      </c>
      <c r="AI240">
        <f t="shared" si="82"/>
        <v>1</v>
      </c>
      <c r="AJ240">
        <f t="shared" si="83"/>
        <v>0</v>
      </c>
      <c r="AK240" s="138"/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 s="138"/>
      <c r="AS240">
        <f t="shared" si="66"/>
        <v>0</v>
      </c>
      <c r="AT240">
        <f t="shared" si="67"/>
        <v>1</v>
      </c>
    </row>
    <row r="241" spans="1:46" x14ac:dyDescent="0.25">
      <c r="A241" s="97" t="s">
        <v>124</v>
      </c>
      <c r="B241" s="97" t="s">
        <v>125</v>
      </c>
      <c r="C241" s="36">
        <v>665</v>
      </c>
      <c r="D241" s="97" t="s">
        <v>126</v>
      </c>
      <c r="E241" s="98">
        <v>10</v>
      </c>
      <c r="F241" s="36">
        <v>14</v>
      </c>
      <c r="G241" s="36">
        <v>3</v>
      </c>
      <c r="H241" s="36">
        <v>3</v>
      </c>
      <c r="I241" s="36">
        <v>1</v>
      </c>
      <c r="J241" s="36">
        <v>2</v>
      </c>
      <c r="K241" s="36">
        <v>2</v>
      </c>
      <c r="L241" s="36">
        <v>1</v>
      </c>
      <c r="M241" s="36">
        <v>1</v>
      </c>
      <c r="N241" s="36">
        <v>2</v>
      </c>
      <c r="O241" s="36">
        <v>6</v>
      </c>
      <c r="P241" s="2">
        <v>1</v>
      </c>
      <c r="Q241" s="1" t="s">
        <v>839</v>
      </c>
      <c r="R241">
        <f t="shared" si="68"/>
        <v>1</v>
      </c>
      <c r="S241">
        <f t="shared" si="69"/>
        <v>0</v>
      </c>
      <c r="T241">
        <f t="shared" si="70"/>
        <v>0</v>
      </c>
      <c r="U241">
        <f t="shared" si="71"/>
        <v>0</v>
      </c>
      <c r="V241" s="138"/>
      <c r="W241">
        <f t="shared" si="72"/>
        <v>0</v>
      </c>
      <c r="X241">
        <f t="shared" si="73"/>
        <v>1</v>
      </c>
      <c r="Y241">
        <f t="shared" si="74"/>
        <v>0</v>
      </c>
      <c r="Z241">
        <f t="shared" si="75"/>
        <v>1</v>
      </c>
      <c r="AA241" s="138"/>
      <c r="AB241">
        <f t="shared" si="76"/>
        <v>1</v>
      </c>
      <c r="AC241">
        <f t="shared" si="77"/>
        <v>0</v>
      </c>
      <c r="AD241">
        <f t="shared" si="78"/>
        <v>1</v>
      </c>
      <c r="AE241">
        <f t="shared" si="79"/>
        <v>1</v>
      </c>
      <c r="AF241" s="138"/>
      <c r="AG241">
        <f t="shared" si="80"/>
        <v>0</v>
      </c>
      <c r="AH241">
        <f t="shared" si="81"/>
        <v>1</v>
      </c>
      <c r="AI241">
        <f t="shared" si="82"/>
        <v>0</v>
      </c>
      <c r="AJ241">
        <f t="shared" si="83"/>
        <v>0</v>
      </c>
      <c r="AK241" s="138"/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 s="138"/>
      <c r="AS241">
        <f t="shared" si="66"/>
        <v>0</v>
      </c>
      <c r="AT241">
        <f t="shared" si="67"/>
        <v>1</v>
      </c>
    </row>
    <row r="242" spans="1:46" x14ac:dyDescent="0.25">
      <c r="A242" s="97" t="s">
        <v>184</v>
      </c>
      <c r="B242" s="97" t="s">
        <v>185</v>
      </c>
      <c r="C242" s="36">
        <v>1194</v>
      </c>
      <c r="D242" s="97" t="s">
        <v>186</v>
      </c>
      <c r="E242" s="98">
        <v>10</v>
      </c>
      <c r="F242" s="36">
        <v>1</v>
      </c>
      <c r="G242" s="36">
        <v>3</v>
      </c>
      <c r="H242" s="36">
        <v>1</v>
      </c>
      <c r="I242" s="36">
        <v>1</v>
      </c>
      <c r="J242" s="36">
        <v>2</v>
      </c>
      <c r="K242" s="36">
        <v>2</v>
      </c>
      <c r="L242" s="36">
        <v>99</v>
      </c>
      <c r="M242" s="36">
        <v>1</v>
      </c>
      <c r="N242" s="36">
        <v>3</v>
      </c>
      <c r="O242" s="36">
        <v>6</v>
      </c>
      <c r="P242" s="2">
        <v>2</v>
      </c>
      <c r="Q242" s="2" t="s">
        <v>18</v>
      </c>
      <c r="R242">
        <f t="shared" si="68"/>
        <v>1</v>
      </c>
      <c r="S242">
        <f t="shared" si="69"/>
        <v>1</v>
      </c>
      <c r="T242">
        <f t="shared" si="70"/>
        <v>0</v>
      </c>
      <c r="U242">
        <f t="shared" si="71"/>
        <v>0</v>
      </c>
      <c r="V242" s="138"/>
      <c r="W242">
        <f t="shared" si="72"/>
        <v>0</v>
      </c>
      <c r="X242">
        <f t="shared" si="73"/>
        <v>1</v>
      </c>
      <c r="Y242">
        <f t="shared" si="74"/>
        <v>0</v>
      </c>
      <c r="Z242">
        <f t="shared" si="75"/>
        <v>1</v>
      </c>
      <c r="AA242" s="138"/>
      <c r="AB242">
        <f t="shared" si="76"/>
        <v>0</v>
      </c>
      <c r="AC242">
        <f t="shared" si="77"/>
        <v>0</v>
      </c>
      <c r="AD242">
        <f t="shared" si="78"/>
        <v>1</v>
      </c>
      <c r="AE242">
        <f t="shared" si="79"/>
        <v>1</v>
      </c>
      <c r="AF242" s="138"/>
      <c r="AG242">
        <f t="shared" si="80"/>
        <v>0</v>
      </c>
      <c r="AH242">
        <f t="shared" si="81"/>
        <v>0</v>
      </c>
      <c r="AI242">
        <f t="shared" si="82"/>
        <v>1</v>
      </c>
      <c r="AJ242">
        <f t="shared" si="83"/>
        <v>0</v>
      </c>
      <c r="AK242" s="138"/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 s="138"/>
      <c r="AS242">
        <f t="shared" si="66"/>
        <v>0</v>
      </c>
      <c r="AT242">
        <f t="shared" si="67"/>
        <v>1</v>
      </c>
    </row>
    <row r="243" spans="1:46" x14ac:dyDescent="0.25">
      <c r="A243" s="97" t="s">
        <v>191</v>
      </c>
      <c r="B243" s="97" t="s">
        <v>192</v>
      </c>
      <c r="C243" s="36">
        <v>1514</v>
      </c>
      <c r="D243" s="97" t="s">
        <v>193</v>
      </c>
      <c r="E243" s="98">
        <v>10</v>
      </c>
      <c r="F243" s="36">
        <v>2</v>
      </c>
      <c r="G243" s="36">
        <v>4</v>
      </c>
      <c r="H243" s="36">
        <v>1</v>
      </c>
      <c r="I243" s="36">
        <v>3</v>
      </c>
      <c r="J243" s="36">
        <v>2</v>
      </c>
      <c r="K243" s="36">
        <v>2</v>
      </c>
      <c r="L243" s="36">
        <v>2</v>
      </c>
      <c r="M243" s="36">
        <v>1</v>
      </c>
      <c r="N243" s="36">
        <v>1</v>
      </c>
      <c r="O243" s="36">
        <v>1</v>
      </c>
      <c r="P243" s="2">
        <v>2</v>
      </c>
      <c r="Q243" s="2" t="s">
        <v>18</v>
      </c>
      <c r="R243">
        <f t="shared" si="68"/>
        <v>0</v>
      </c>
      <c r="S243">
        <f t="shared" si="69"/>
        <v>1</v>
      </c>
      <c r="T243">
        <f t="shared" si="70"/>
        <v>0</v>
      </c>
      <c r="U243">
        <f t="shared" si="71"/>
        <v>0</v>
      </c>
      <c r="V243" s="138"/>
      <c r="W243">
        <f t="shared" si="72"/>
        <v>0</v>
      </c>
      <c r="X243">
        <f t="shared" si="73"/>
        <v>1</v>
      </c>
      <c r="Y243">
        <f t="shared" si="74"/>
        <v>0</v>
      </c>
      <c r="Z243">
        <f t="shared" si="75"/>
        <v>1</v>
      </c>
      <c r="AA243" s="138"/>
      <c r="AB243">
        <f t="shared" si="76"/>
        <v>0</v>
      </c>
      <c r="AC243">
        <f t="shared" si="77"/>
        <v>1</v>
      </c>
      <c r="AD243">
        <f t="shared" si="78"/>
        <v>1</v>
      </c>
      <c r="AE243">
        <f t="shared" si="79"/>
        <v>1</v>
      </c>
      <c r="AF243" s="138"/>
      <c r="AG243">
        <f t="shared" si="80"/>
        <v>1</v>
      </c>
      <c r="AH243">
        <f t="shared" si="81"/>
        <v>0</v>
      </c>
      <c r="AI243">
        <f t="shared" si="82"/>
        <v>0</v>
      </c>
      <c r="AJ243">
        <f t="shared" si="83"/>
        <v>0</v>
      </c>
      <c r="AK243" s="138"/>
      <c r="AL243">
        <f t="shared" si="84"/>
        <v>1</v>
      </c>
      <c r="AM243">
        <f t="shared" si="85"/>
        <v>0</v>
      </c>
      <c r="AN243">
        <f t="shared" si="86"/>
        <v>0</v>
      </c>
      <c r="AO243">
        <f t="shared" si="87"/>
        <v>0</v>
      </c>
      <c r="AP243" s="138"/>
      <c r="AS243">
        <f t="shared" si="66"/>
        <v>0</v>
      </c>
      <c r="AT243">
        <f t="shared" si="67"/>
        <v>0</v>
      </c>
    </row>
    <row r="244" spans="1:46" x14ac:dyDescent="0.25">
      <c r="A244" s="97" t="s">
        <v>542</v>
      </c>
      <c r="B244" s="97" t="s">
        <v>543</v>
      </c>
      <c r="C244" s="36">
        <v>689</v>
      </c>
      <c r="D244" s="97" t="s">
        <v>544</v>
      </c>
      <c r="E244" s="98">
        <v>10</v>
      </c>
      <c r="F244" s="36">
        <v>1</v>
      </c>
      <c r="G244" s="36">
        <v>1</v>
      </c>
      <c r="H244" s="36">
        <v>3</v>
      </c>
      <c r="I244" s="36">
        <v>99</v>
      </c>
      <c r="J244" s="36">
        <v>2</v>
      </c>
      <c r="K244" s="36">
        <v>2</v>
      </c>
      <c r="L244" s="36">
        <v>1</v>
      </c>
      <c r="M244" s="36">
        <v>99</v>
      </c>
      <c r="N244" s="36">
        <v>3</v>
      </c>
      <c r="O244" s="36">
        <v>6</v>
      </c>
      <c r="P244" s="2">
        <v>1</v>
      </c>
      <c r="Q244" s="1" t="s">
        <v>849</v>
      </c>
      <c r="R244">
        <f t="shared" si="68"/>
        <v>0</v>
      </c>
      <c r="S244">
        <f t="shared" si="69"/>
        <v>0</v>
      </c>
      <c r="T244">
        <f t="shared" si="70"/>
        <v>0</v>
      </c>
      <c r="U244">
        <f t="shared" si="71"/>
        <v>0</v>
      </c>
      <c r="V244" s="138"/>
      <c r="W244">
        <f t="shared" si="72"/>
        <v>0</v>
      </c>
      <c r="X244">
        <f t="shared" si="73"/>
        <v>1</v>
      </c>
      <c r="Y244">
        <f t="shared" si="74"/>
        <v>0</v>
      </c>
      <c r="Z244">
        <f t="shared" si="75"/>
        <v>1</v>
      </c>
      <c r="AA244" s="138"/>
      <c r="AB244">
        <f t="shared" si="76"/>
        <v>1</v>
      </c>
      <c r="AC244">
        <f t="shared" si="77"/>
        <v>0</v>
      </c>
      <c r="AD244">
        <f t="shared" si="78"/>
        <v>0</v>
      </c>
      <c r="AE244">
        <f t="shared" si="79"/>
        <v>0</v>
      </c>
      <c r="AF244" s="138"/>
      <c r="AG244">
        <f t="shared" si="80"/>
        <v>0</v>
      </c>
      <c r="AH244">
        <f t="shared" si="81"/>
        <v>0</v>
      </c>
      <c r="AI244">
        <f t="shared" si="82"/>
        <v>1</v>
      </c>
      <c r="AJ244">
        <f t="shared" si="83"/>
        <v>0</v>
      </c>
      <c r="AK244" s="138"/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 s="138"/>
      <c r="AS244">
        <f t="shared" si="66"/>
        <v>0</v>
      </c>
      <c r="AT244">
        <f t="shared" si="67"/>
        <v>1</v>
      </c>
    </row>
    <row r="245" spans="1:46" x14ac:dyDescent="0.25">
      <c r="A245" s="97" t="s">
        <v>551</v>
      </c>
      <c r="B245" s="97" t="s">
        <v>552</v>
      </c>
      <c r="C245" s="36">
        <v>392</v>
      </c>
      <c r="D245" s="97" t="s">
        <v>553</v>
      </c>
      <c r="E245" s="98">
        <v>10</v>
      </c>
      <c r="F245" s="36">
        <v>2</v>
      </c>
      <c r="G245" s="36">
        <v>3</v>
      </c>
      <c r="H245" s="36">
        <v>2</v>
      </c>
      <c r="I245" s="36">
        <v>2</v>
      </c>
      <c r="J245" s="36">
        <v>2</v>
      </c>
      <c r="K245" s="36">
        <v>2</v>
      </c>
      <c r="L245" s="36">
        <v>2</v>
      </c>
      <c r="M245" s="36">
        <v>2</v>
      </c>
      <c r="N245" s="36">
        <v>4</v>
      </c>
      <c r="O245" s="36">
        <v>1</v>
      </c>
      <c r="P245" s="2">
        <v>2</v>
      </c>
      <c r="Q245" s="2" t="s">
        <v>18</v>
      </c>
      <c r="R245">
        <f t="shared" si="68"/>
        <v>0</v>
      </c>
      <c r="S245">
        <f t="shared" si="69"/>
        <v>0</v>
      </c>
      <c r="T245">
        <f t="shared" si="70"/>
        <v>1</v>
      </c>
      <c r="U245">
        <f t="shared" si="71"/>
        <v>1</v>
      </c>
      <c r="V245" s="138"/>
      <c r="W245">
        <f t="shared" si="72"/>
        <v>0</v>
      </c>
      <c r="X245">
        <f t="shared" si="73"/>
        <v>1</v>
      </c>
      <c r="Y245">
        <f t="shared" si="74"/>
        <v>0</v>
      </c>
      <c r="Z245">
        <f t="shared" si="75"/>
        <v>1</v>
      </c>
      <c r="AA245" s="138"/>
      <c r="AB245">
        <f t="shared" si="76"/>
        <v>0</v>
      </c>
      <c r="AC245">
        <f t="shared" si="77"/>
        <v>1</v>
      </c>
      <c r="AD245">
        <f t="shared" si="78"/>
        <v>0</v>
      </c>
      <c r="AE245">
        <f t="shared" si="79"/>
        <v>0</v>
      </c>
      <c r="AF245" s="138"/>
      <c r="AG245">
        <f t="shared" si="80"/>
        <v>0</v>
      </c>
      <c r="AH245">
        <f t="shared" si="81"/>
        <v>0</v>
      </c>
      <c r="AI245">
        <f t="shared" si="82"/>
        <v>0</v>
      </c>
      <c r="AJ245">
        <f t="shared" si="83"/>
        <v>1</v>
      </c>
      <c r="AK245" s="138"/>
      <c r="AL245">
        <f t="shared" si="84"/>
        <v>1</v>
      </c>
      <c r="AM245">
        <f t="shared" si="85"/>
        <v>0</v>
      </c>
      <c r="AN245">
        <f t="shared" si="86"/>
        <v>0</v>
      </c>
      <c r="AO245">
        <f t="shared" si="87"/>
        <v>0</v>
      </c>
      <c r="AP245" s="138"/>
      <c r="AS245">
        <f t="shared" si="66"/>
        <v>0</v>
      </c>
      <c r="AT245">
        <f t="shared" si="67"/>
        <v>0</v>
      </c>
    </row>
    <row r="246" spans="1:46" x14ac:dyDescent="0.25">
      <c r="A246" s="97" t="s">
        <v>657</v>
      </c>
      <c r="B246" s="97" t="s">
        <v>658</v>
      </c>
      <c r="C246" s="36">
        <v>1325</v>
      </c>
      <c r="D246" s="97" t="s">
        <v>659</v>
      </c>
      <c r="E246" s="98">
        <v>10</v>
      </c>
      <c r="F246" s="36">
        <v>7</v>
      </c>
      <c r="G246" s="36">
        <v>1</v>
      </c>
      <c r="H246" s="36">
        <v>2</v>
      </c>
      <c r="I246" s="36">
        <v>3</v>
      </c>
      <c r="J246" s="36">
        <v>99</v>
      </c>
      <c r="K246" s="36">
        <v>1</v>
      </c>
      <c r="L246" s="36">
        <v>1</v>
      </c>
      <c r="M246" s="36">
        <v>1</v>
      </c>
      <c r="N246" s="36">
        <v>2</v>
      </c>
      <c r="O246" s="36">
        <v>1</v>
      </c>
      <c r="P246" s="2">
        <v>2</v>
      </c>
      <c r="Q246" s="2" t="s">
        <v>18</v>
      </c>
      <c r="R246">
        <f t="shared" si="68"/>
        <v>0</v>
      </c>
      <c r="S246">
        <f t="shared" si="69"/>
        <v>0</v>
      </c>
      <c r="T246">
        <f t="shared" si="70"/>
        <v>0</v>
      </c>
      <c r="U246">
        <f t="shared" si="71"/>
        <v>1</v>
      </c>
      <c r="V246" s="138"/>
      <c r="W246">
        <f t="shared" si="72"/>
        <v>0</v>
      </c>
      <c r="X246">
        <f t="shared" si="73"/>
        <v>0</v>
      </c>
      <c r="Y246">
        <f t="shared" si="74"/>
        <v>1</v>
      </c>
      <c r="Z246">
        <f t="shared" si="75"/>
        <v>0</v>
      </c>
      <c r="AA246" s="138"/>
      <c r="AB246">
        <f t="shared" si="76"/>
        <v>1</v>
      </c>
      <c r="AC246">
        <f t="shared" si="77"/>
        <v>0</v>
      </c>
      <c r="AD246">
        <f t="shared" si="78"/>
        <v>1</v>
      </c>
      <c r="AE246">
        <f t="shared" si="79"/>
        <v>1</v>
      </c>
      <c r="AF246" s="138"/>
      <c r="AG246">
        <f t="shared" si="80"/>
        <v>0</v>
      </c>
      <c r="AH246">
        <f t="shared" si="81"/>
        <v>1</v>
      </c>
      <c r="AI246">
        <f t="shared" si="82"/>
        <v>0</v>
      </c>
      <c r="AJ246">
        <f t="shared" si="83"/>
        <v>0</v>
      </c>
      <c r="AK246" s="138"/>
      <c r="AL246">
        <f t="shared" si="84"/>
        <v>1</v>
      </c>
      <c r="AM246">
        <f t="shared" si="85"/>
        <v>0</v>
      </c>
      <c r="AN246">
        <f t="shared" si="86"/>
        <v>0</v>
      </c>
      <c r="AO246">
        <f t="shared" si="87"/>
        <v>0</v>
      </c>
      <c r="AP246" s="138"/>
      <c r="AS246">
        <f t="shared" si="66"/>
        <v>0</v>
      </c>
      <c r="AT246">
        <f t="shared" si="67"/>
        <v>0</v>
      </c>
    </row>
    <row r="247" spans="1:46" x14ac:dyDescent="0.25">
      <c r="A247" s="97" t="s">
        <v>707</v>
      </c>
      <c r="B247" s="97" t="s">
        <v>708</v>
      </c>
      <c r="C247" s="36">
        <v>1159</v>
      </c>
      <c r="D247" s="97" t="s">
        <v>709</v>
      </c>
      <c r="E247" s="98">
        <v>10</v>
      </c>
      <c r="F247" s="36">
        <v>5</v>
      </c>
      <c r="G247" s="36">
        <v>4</v>
      </c>
      <c r="H247" s="36">
        <v>2</v>
      </c>
      <c r="I247" s="36">
        <v>3</v>
      </c>
      <c r="J247" s="36">
        <v>3</v>
      </c>
      <c r="K247" s="36">
        <v>3</v>
      </c>
      <c r="L247" s="36">
        <v>1</v>
      </c>
      <c r="M247" s="36">
        <v>1</v>
      </c>
      <c r="N247" s="36">
        <v>2</v>
      </c>
      <c r="O247" s="36">
        <v>1</v>
      </c>
      <c r="P247" s="2">
        <v>1</v>
      </c>
      <c r="Q247" s="1" t="s">
        <v>859</v>
      </c>
      <c r="R247">
        <f t="shared" si="68"/>
        <v>0</v>
      </c>
      <c r="S247">
        <f t="shared" si="69"/>
        <v>0</v>
      </c>
      <c r="T247">
        <f t="shared" si="70"/>
        <v>0</v>
      </c>
      <c r="U247">
        <f t="shared" si="71"/>
        <v>1</v>
      </c>
      <c r="V247" s="138"/>
      <c r="W247">
        <f t="shared" si="72"/>
        <v>0</v>
      </c>
      <c r="X247">
        <f t="shared" si="73"/>
        <v>0</v>
      </c>
      <c r="Y247">
        <f t="shared" si="74"/>
        <v>0</v>
      </c>
      <c r="Z247">
        <f t="shared" si="75"/>
        <v>0</v>
      </c>
      <c r="AA247" s="138"/>
      <c r="AB247">
        <f t="shared" si="76"/>
        <v>1</v>
      </c>
      <c r="AC247">
        <f t="shared" si="77"/>
        <v>0</v>
      </c>
      <c r="AD247">
        <f t="shared" si="78"/>
        <v>1</v>
      </c>
      <c r="AE247">
        <f t="shared" si="79"/>
        <v>1</v>
      </c>
      <c r="AF247" s="138"/>
      <c r="AG247">
        <f t="shared" si="80"/>
        <v>0</v>
      </c>
      <c r="AH247">
        <f t="shared" si="81"/>
        <v>1</v>
      </c>
      <c r="AI247">
        <f t="shared" si="82"/>
        <v>0</v>
      </c>
      <c r="AJ247">
        <f t="shared" si="83"/>
        <v>0</v>
      </c>
      <c r="AK247" s="138"/>
      <c r="AL247">
        <f t="shared" si="84"/>
        <v>1</v>
      </c>
      <c r="AM247">
        <f t="shared" si="85"/>
        <v>0</v>
      </c>
      <c r="AN247">
        <f t="shared" si="86"/>
        <v>0</v>
      </c>
      <c r="AO247">
        <f t="shared" si="87"/>
        <v>0</v>
      </c>
      <c r="AP247" s="138"/>
      <c r="AS247">
        <f t="shared" si="66"/>
        <v>0</v>
      </c>
      <c r="AT247">
        <f t="shared" si="67"/>
        <v>0</v>
      </c>
    </row>
    <row r="248" spans="1:46" x14ac:dyDescent="0.25">
      <c r="A248" s="97" t="s">
        <v>733</v>
      </c>
      <c r="B248" s="97" t="s">
        <v>734</v>
      </c>
      <c r="C248" s="36">
        <v>767</v>
      </c>
      <c r="D248" s="97" t="s">
        <v>735</v>
      </c>
      <c r="E248" s="98">
        <v>10</v>
      </c>
      <c r="F248" s="36">
        <v>7</v>
      </c>
      <c r="G248" s="36">
        <v>3</v>
      </c>
      <c r="H248" s="36">
        <v>3</v>
      </c>
      <c r="I248" s="36">
        <v>3</v>
      </c>
      <c r="J248" s="36">
        <v>2</v>
      </c>
      <c r="K248" s="36">
        <v>3</v>
      </c>
      <c r="L248" s="36">
        <v>1</v>
      </c>
      <c r="M248" s="36">
        <v>1</v>
      </c>
      <c r="N248" s="36">
        <v>1</v>
      </c>
      <c r="O248" s="36">
        <v>1</v>
      </c>
      <c r="P248" s="2">
        <v>2</v>
      </c>
      <c r="Q248" s="2" t="s">
        <v>18</v>
      </c>
      <c r="R248">
        <f t="shared" si="68"/>
        <v>0</v>
      </c>
      <c r="S248">
        <f t="shared" si="69"/>
        <v>0</v>
      </c>
      <c r="T248">
        <f t="shared" si="70"/>
        <v>0</v>
      </c>
      <c r="U248">
        <f t="shared" si="71"/>
        <v>0</v>
      </c>
      <c r="V248" s="138"/>
      <c r="W248">
        <f t="shared" si="72"/>
        <v>0</v>
      </c>
      <c r="X248">
        <f t="shared" si="73"/>
        <v>1</v>
      </c>
      <c r="Y248">
        <f t="shared" si="74"/>
        <v>0</v>
      </c>
      <c r="Z248">
        <f t="shared" si="75"/>
        <v>0</v>
      </c>
      <c r="AA248" s="138"/>
      <c r="AB248">
        <f t="shared" si="76"/>
        <v>1</v>
      </c>
      <c r="AC248">
        <f t="shared" si="77"/>
        <v>0</v>
      </c>
      <c r="AD248">
        <f t="shared" si="78"/>
        <v>1</v>
      </c>
      <c r="AE248">
        <f t="shared" si="79"/>
        <v>1</v>
      </c>
      <c r="AF248" s="138"/>
      <c r="AG248">
        <f t="shared" si="80"/>
        <v>1</v>
      </c>
      <c r="AH248">
        <f t="shared" si="81"/>
        <v>0</v>
      </c>
      <c r="AI248">
        <f t="shared" si="82"/>
        <v>0</v>
      </c>
      <c r="AJ248">
        <f t="shared" si="83"/>
        <v>0</v>
      </c>
      <c r="AK248" s="138"/>
      <c r="AL248">
        <f t="shared" si="84"/>
        <v>1</v>
      </c>
      <c r="AM248">
        <f t="shared" si="85"/>
        <v>0</v>
      </c>
      <c r="AN248">
        <f t="shared" si="86"/>
        <v>0</v>
      </c>
      <c r="AO248">
        <f t="shared" si="87"/>
        <v>0</v>
      </c>
      <c r="AP248" s="138"/>
      <c r="AS248">
        <f t="shared" si="66"/>
        <v>0</v>
      </c>
      <c r="AT248">
        <f t="shared" si="67"/>
        <v>0</v>
      </c>
    </row>
    <row r="249" spans="1:46" x14ac:dyDescent="0.25">
      <c r="A249" s="97" t="s">
        <v>789</v>
      </c>
      <c r="B249" s="97" t="s">
        <v>790</v>
      </c>
      <c r="C249" s="36">
        <v>1225</v>
      </c>
      <c r="D249" s="97" t="s">
        <v>791</v>
      </c>
      <c r="E249" s="98">
        <v>10</v>
      </c>
      <c r="F249" s="36">
        <v>7</v>
      </c>
      <c r="G249" s="36">
        <v>4</v>
      </c>
      <c r="H249" s="36">
        <v>2</v>
      </c>
      <c r="I249" s="36">
        <v>99</v>
      </c>
      <c r="J249" s="36">
        <v>2</v>
      </c>
      <c r="K249" s="36">
        <v>2</v>
      </c>
      <c r="L249" s="36">
        <v>2</v>
      </c>
      <c r="M249" s="36">
        <v>2</v>
      </c>
      <c r="N249" s="36">
        <v>6</v>
      </c>
      <c r="O249" s="36">
        <v>6</v>
      </c>
      <c r="P249" s="2">
        <v>2</v>
      </c>
      <c r="Q249" s="2" t="s">
        <v>18</v>
      </c>
      <c r="R249">
        <f t="shared" si="68"/>
        <v>0</v>
      </c>
      <c r="S249">
        <f t="shared" si="69"/>
        <v>0</v>
      </c>
      <c r="T249">
        <f t="shared" si="70"/>
        <v>0</v>
      </c>
      <c r="U249">
        <f t="shared" si="71"/>
        <v>1</v>
      </c>
      <c r="V249" s="138"/>
      <c r="W249">
        <f t="shared" si="72"/>
        <v>0</v>
      </c>
      <c r="X249">
        <f t="shared" si="73"/>
        <v>1</v>
      </c>
      <c r="Y249">
        <f t="shared" si="74"/>
        <v>0</v>
      </c>
      <c r="Z249">
        <f t="shared" si="75"/>
        <v>1</v>
      </c>
      <c r="AA249" s="138"/>
      <c r="AB249">
        <f t="shared" si="76"/>
        <v>0</v>
      </c>
      <c r="AC249">
        <f t="shared" si="77"/>
        <v>1</v>
      </c>
      <c r="AD249">
        <f t="shared" si="78"/>
        <v>0</v>
      </c>
      <c r="AE249">
        <f t="shared" si="79"/>
        <v>0</v>
      </c>
      <c r="AF249" s="138"/>
      <c r="AG249">
        <f t="shared" si="80"/>
        <v>0</v>
      </c>
      <c r="AH249">
        <f t="shared" si="81"/>
        <v>0</v>
      </c>
      <c r="AI249">
        <f t="shared" si="82"/>
        <v>0</v>
      </c>
      <c r="AJ249">
        <f t="shared" si="83"/>
        <v>0</v>
      </c>
      <c r="AK249" s="138"/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 s="138"/>
      <c r="AS249">
        <f t="shared" si="66"/>
        <v>0</v>
      </c>
      <c r="AT249">
        <f t="shared" si="67"/>
        <v>1</v>
      </c>
    </row>
    <row r="250" spans="1:46" x14ac:dyDescent="0.25">
      <c r="A250" s="97" t="s">
        <v>863</v>
      </c>
      <c r="B250" s="97" t="s">
        <v>864</v>
      </c>
      <c r="C250" s="36">
        <v>532</v>
      </c>
      <c r="D250" s="97" t="s">
        <v>865</v>
      </c>
      <c r="E250" s="98">
        <v>10</v>
      </c>
      <c r="F250" s="36">
        <v>3</v>
      </c>
      <c r="G250" s="36">
        <v>4</v>
      </c>
      <c r="H250" s="36">
        <v>1</v>
      </c>
      <c r="I250" s="36">
        <v>2</v>
      </c>
      <c r="J250" s="36">
        <v>2</v>
      </c>
      <c r="K250" s="36">
        <v>2</v>
      </c>
      <c r="L250" s="36">
        <v>1</v>
      </c>
      <c r="M250" s="36">
        <v>2</v>
      </c>
      <c r="N250" s="36">
        <v>6</v>
      </c>
      <c r="O250" s="36">
        <v>3</v>
      </c>
      <c r="P250" s="2">
        <v>1</v>
      </c>
      <c r="Q250" s="1" t="s">
        <v>869</v>
      </c>
      <c r="R250">
        <f t="shared" si="68"/>
        <v>0</v>
      </c>
      <c r="S250">
        <f t="shared" si="69"/>
        <v>1</v>
      </c>
      <c r="T250">
        <f t="shared" si="70"/>
        <v>1</v>
      </c>
      <c r="U250">
        <f t="shared" si="71"/>
        <v>0</v>
      </c>
      <c r="V250" s="138"/>
      <c r="W250">
        <f t="shared" si="72"/>
        <v>0</v>
      </c>
      <c r="X250">
        <f t="shared" si="73"/>
        <v>1</v>
      </c>
      <c r="Y250">
        <f t="shared" si="74"/>
        <v>0</v>
      </c>
      <c r="Z250">
        <f t="shared" si="75"/>
        <v>1</v>
      </c>
      <c r="AA250" s="138"/>
      <c r="AB250">
        <f t="shared" si="76"/>
        <v>1</v>
      </c>
      <c r="AC250">
        <f t="shared" si="77"/>
        <v>0</v>
      </c>
      <c r="AD250">
        <f t="shared" si="78"/>
        <v>0</v>
      </c>
      <c r="AE250">
        <f t="shared" si="79"/>
        <v>0</v>
      </c>
      <c r="AF250" s="138"/>
      <c r="AG250">
        <f t="shared" si="80"/>
        <v>0</v>
      </c>
      <c r="AH250">
        <f t="shared" si="81"/>
        <v>0</v>
      </c>
      <c r="AI250">
        <f t="shared" si="82"/>
        <v>0</v>
      </c>
      <c r="AJ250">
        <f t="shared" si="83"/>
        <v>0</v>
      </c>
      <c r="AK250" s="138"/>
      <c r="AL250">
        <f t="shared" si="84"/>
        <v>0</v>
      </c>
      <c r="AM250">
        <f t="shared" si="85"/>
        <v>0</v>
      </c>
      <c r="AN250">
        <f t="shared" si="86"/>
        <v>1</v>
      </c>
      <c r="AO250">
        <f t="shared" si="87"/>
        <v>0</v>
      </c>
      <c r="AP250" s="138"/>
      <c r="AS250">
        <f t="shared" si="66"/>
        <v>0</v>
      </c>
      <c r="AT250">
        <f t="shared" si="67"/>
        <v>0</v>
      </c>
    </row>
    <row r="251" spans="1:46" x14ac:dyDescent="0.25">
      <c r="A251" s="97" t="s">
        <v>866</v>
      </c>
      <c r="B251" s="97" t="s">
        <v>867</v>
      </c>
      <c r="C251" s="36">
        <v>919</v>
      </c>
      <c r="D251" s="97" t="s">
        <v>868</v>
      </c>
      <c r="E251" s="98">
        <v>10</v>
      </c>
      <c r="F251" s="36">
        <v>5</v>
      </c>
      <c r="G251" s="36">
        <v>3</v>
      </c>
      <c r="H251" s="36">
        <v>1</v>
      </c>
      <c r="I251" s="36">
        <v>2</v>
      </c>
      <c r="J251" s="36">
        <v>1</v>
      </c>
      <c r="K251" s="36">
        <v>2</v>
      </c>
      <c r="L251" s="36">
        <v>1</v>
      </c>
      <c r="M251" s="36">
        <v>1</v>
      </c>
      <c r="N251" s="36">
        <v>1</v>
      </c>
      <c r="O251" s="36">
        <v>1</v>
      </c>
      <c r="P251" s="2">
        <v>1</v>
      </c>
      <c r="Q251" s="1" t="s">
        <v>873</v>
      </c>
      <c r="R251">
        <f t="shared" si="68"/>
        <v>0</v>
      </c>
      <c r="S251">
        <f t="shared" si="69"/>
        <v>1</v>
      </c>
      <c r="T251">
        <f t="shared" si="70"/>
        <v>1</v>
      </c>
      <c r="U251">
        <f t="shared" si="71"/>
        <v>0</v>
      </c>
      <c r="V251" s="138"/>
      <c r="W251">
        <f t="shared" si="72"/>
        <v>1</v>
      </c>
      <c r="X251">
        <f t="shared" si="73"/>
        <v>0</v>
      </c>
      <c r="Y251">
        <f t="shared" si="74"/>
        <v>0</v>
      </c>
      <c r="Z251">
        <f t="shared" si="75"/>
        <v>1</v>
      </c>
      <c r="AA251" s="138"/>
      <c r="AB251">
        <f t="shared" si="76"/>
        <v>1</v>
      </c>
      <c r="AC251">
        <f t="shared" si="77"/>
        <v>0</v>
      </c>
      <c r="AD251">
        <f t="shared" si="78"/>
        <v>1</v>
      </c>
      <c r="AE251">
        <f t="shared" si="79"/>
        <v>1</v>
      </c>
      <c r="AF251" s="138"/>
      <c r="AG251">
        <f t="shared" si="80"/>
        <v>1</v>
      </c>
      <c r="AH251">
        <f t="shared" si="81"/>
        <v>0</v>
      </c>
      <c r="AI251">
        <f t="shared" si="82"/>
        <v>0</v>
      </c>
      <c r="AJ251">
        <f t="shared" si="83"/>
        <v>0</v>
      </c>
      <c r="AK251" s="138"/>
      <c r="AL251">
        <f t="shared" si="84"/>
        <v>1</v>
      </c>
      <c r="AM251">
        <f t="shared" si="85"/>
        <v>0</v>
      </c>
      <c r="AN251">
        <f t="shared" si="86"/>
        <v>0</v>
      </c>
      <c r="AO251">
        <f t="shared" si="87"/>
        <v>0</v>
      </c>
      <c r="AP251" s="138"/>
      <c r="AS251">
        <f t="shared" si="66"/>
        <v>0</v>
      </c>
      <c r="AT251">
        <f t="shared" si="67"/>
        <v>0</v>
      </c>
    </row>
    <row r="252" spans="1:46" x14ac:dyDescent="0.25">
      <c r="R252" s="6">
        <f>SUM(R2:R251)</f>
        <v>62</v>
      </c>
      <c r="S252" s="6">
        <f>SUM(S2:S251)</f>
        <v>87</v>
      </c>
      <c r="T252" s="6">
        <f t="shared" ref="T252:U252" si="88">SUM(T2:T251)</f>
        <v>87</v>
      </c>
      <c r="U252" s="6">
        <f t="shared" si="88"/>
        <v>84</v>
      </c>
      <c r="W252" s="6">
        <f>SUM(W2:W251)</f>
        <v>49</v>
      </c>
      <c r="X252" s="6">
        <f t="shared" ref="X252:Z252" si="89">SUM(X2:X251)</f>
        <v>163</v>
      </c>
      <c r="Y252" s="6">
        <f t="shared" si="89"/>
        <v>59</v>
      </c>
      <c r="Z252" s="6">
        <f t="shared" si="89"/>
        <v>172</v>
      </c>
      <c r="AB252" s="6">
        <f t="shared" ref="AB252:AE252" si="90">SUM(AB2:AB251)</f>
        <v>136</v>
      </c>
      <c r="AC252" s="6">
        <f t="shared" si="90"/>
        <v>91</v>
      </c>
      <c r="AD252" s="6">
        <f t="shared" si="90"/>
        <v>109</v>
      </c>
      <c r="AE252" s="6">
        <f t="shared" si="90"/>
        <v>109</v>
      </c>
      <c r="AG252" s="6">
        <f t="shared" ref="AG252:AJ252" si="91">SUM(AG2:AG251)</f>
        <v>56</v>
      </c>
      <c r="AH252" s="6">
        <f t="shared" si="91"/>
        <v>44</v>
      </c>
      <c r="AI252" s="6">
        <f t="shared" si="91"/>
        <v>97</v>
      </c>
      <c r="AJ252" s="6">
        <f t="shared" si="91"/>
        <v>29</v>
      </c>
      <c r="AL252" s="6">
        <f t="shared" ref="AL252:AT252" si="92">SUM(AL2:AL251)</f>
        <v>66</v>
      </c>
      <c r="AM252" s="6">
        <f t="shared" si="92"/>
        <v>6</v>
      </c>
      <c r="AN252" s="6">
        <f t="shared" si="92"/>
        <v>21</v>
      </c>
      <c r="AO252" s="6">
        <f t="shared" si="92"/>
        <v>35</v>
      </c>
      <c r="AP252" s="6"/>
      <c r="AQ252" s="6"/>
      <c r="AR252" s="6"/>
      <c r="AS252" s="6">
        <f t="shared" si="92"/>
        <v>19</v>
      </c>
      <c r="AT252" s="6">
        <f t="shared" si="92"/>
        <v>99</v>
      </c>
    </row>
    <row r="253" spans="1:46" x14ac:dyDescent="0.25">
      <c r="V253" s="7">
        <f>(R252/250+(T252/250)*0.5+S252/250+(U252/250)*0.5)/2</f>
        <v>0.46900000000000003</v>
      </c>
      <c r="AA253" s="7">
        <f>(W252/250+(Y252/250)*0.5+X252/250+(Z252/250)*0.5)/2</f>
        <v>0.65500000000000003</v>
      </c>
      <c r="AF253" s="7">
        <f>(AB252/250+(AD252/250)*0.5+AC252/250+(AE252/250)*0.5)/2</f>
        <v>0.67199999999999993</v>
      </c>
      <c r="AK253" s="7">
        <f>(AG252/250+(AI252/250)*0.5+AH252/250+(AJ252/250)*0.5)/2</f>
        <v>0.32600000000000007</v>
      </c>
      <c r="AT253" s="8">
        <f>AT252/250</f>
        <v>0.39600000000000002</v>
      </c>
    </row>
  </sheetData>
  <sortState ref="A2:O251">
    <sortCondition ref="E2:E251"/>
  </sortState>
  <mergeCells count="5">
    <mergeCell ref="V2:V251"/>
    <mergeCell ref="AA2:AA251"/>
    <mergeCell ref="AF2:AF251"/>
    <mergeCell ref="AK2:AK251"/>
    <mergeCell ref="AP2:AP2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3"/>
  <sheetViews>
    <sheetView workbookViewId="0">
      <selection activeCell="B2" sqref="B2"/>
    </sheetView>
  </sheetViews>
  <sheetFormatPr defaultColWidth="8.85546875" defaultRowHeight="15" x14ac:dyDescent="0.25"/>
  <cols>
    <col min="1" max="1" width="9.140625" style="3"/>
    <col min="2" max="2" width="94.7109375" style="3" customWidth="1"/>
  </cols>
  <sheetData>
    <row r="1" spans="1:2" ht="180" x14ac:dyDescent="0.25">
      <c r="A1" s="5" t="s">
        <v>4</v>
      </c>
      <c r="B1" s="4" t="s">
        <v>874</v>
      </c>
    </row>
    <row r="2" spans="1:2" ht="302.25" customHeight="1" x14ac:dyDescent="0.25">
      <c r="A2" s="5" t="s">
        <v>5</v>
      </c>
      <c r="B2" s="4" t="s">
        <v>875</v>
      </c>
    </row>
    <row r="3" spans="1:2" ht="90" x14ac:dyDescent="0.25">
      <c r="A3" s="5" t="s">
        <v>6</v>
      </c>
      <c r="B3" s="4" t="s">
        <v>876</v>
      </c>
    </row>
    <row r="4" spans="1:2" ht="90" x14ac:dyDescent="0.25">
      <c r="A4" s="5" t="s">
        <v>7</v>
      </c>
      <c r="B4" s="4" t="s">
        <v>877</v>
      </c>
    </row>
    <row r="5" spans="1:2" ht="75" x14ac:dyDescent="0.25">
      <c r="A5" s="5" t="s">
        <v>8</v>
      </c>
      <c r="B5" s="4" t="s">
        <v>878</v>
      </c>
    </row>
    <row r="6" spans="1:2" ht="90" x14ac:dyDescent="0.25">
      <c r="A6" s="5" t="s">
        <v>9</v>
      </c>
      <c r="B6" s="4" t="s">
        <v>879</v>
      </c>
    </row>
    <row r="7" spans="1:2" ht="90" x14ac:dyDescent="0.25">
      <c r="A7" s="5" t="s">
        <v>10</v>
      </c>
      <c r="B7" s="4" t="s">
        <v>880</v>
      </c>
    </row>
    <row r="8" spans="1:2" ht="90" x14ac:dyDescent="0.25">
      <c r="A8" s="5" t="s">
        <v>11</v>
      </c>
      <c r="B8" s="4" t="s">
        <v>881</v>
      </c>
    </row>
    <row r="9" spans="1:2" ht="90" x14ac:dyDescent="0.25">
      <c r="A9" s="5" t="s">
        <v>12</v>
      </c>
      <c r="B9" s="4" t="s">
        <v>882</v>
      </c>
    </row>
    <row r="10" spans="1:2" ht="210" x14ac:dyDescent="0.25">
      <c r="A10" s="5" t="s">
        <v>13</v>
      </c>
      <c r="B10" s="4" t="s">
        <v>883</v>
      </c>
    </row>
    <row r="11" spans="1:2" ht="135" customHeight="1" x14ac:dyDescent="0.25">
      <c r="A11" s="5" t="s">
        <v>14</v>
      </c>
      <c r="B11" s="4" t="s">
        <v>884</v>
      </c>
    </row>
    <row r="12" spans="1:2" x14ac:dyDescent="0.25">
      <c r="A12" s="5"/>
    </row>
    <row r="13" spans="1:2" x14ac:dyDescent="0.25">
      <c r="A13" s="5"/>
    </row>
  </sheetData>
  <pageMargins left="0.7" right="0.7" top="0.75" bottom="0.75" header="0.3" footer="0.3"/>
  <pageSetup paperSize="9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8"/>
  <sheetViews>
    <sheetView zoomScale="85" zoomScaleNormal="85" workbookViewId="0">
      <selection activeCell="M252" sqref="M252:W252"/>
    </sheetView>
  </sheetViews>
  <sheetFormatPr defaultRowHeight="15" x14ac:dyDescent="0.25"/>
  <cols>
    <col min="1" max="3" width="4.7109375" customWidth="1"/>
    <col min="4" max="5" width="4.7109375" style="28" customWidth="1"/>
    <col min="6" max="7" width="4.7109375" style="29" customWidth="1"/>
    <col min="8" max="9" width="4.7109375" style="30" customWidth="1"/>
    <col min="10" max="10" width="4.7109375" style="31" customWidth="1"/>
    <col min="11" max="11" width="4.7109375" style="35" customWidth="1"/>
    <col min="12" max="12" width="3" customWidth="1"/>
    <col min="13" max="13" width="6.85546875" style="28" customWidth="1"/>
    <col min="14" max="14" width="6.85546875" style="29" customWidth="1"/>
    <col min="15" max="15" width="6.85546875" style="30" customWidth="1"/>
    <col min="16" max="16" width="6.85546875" style="31" customWidth="1"/>
    <col min="17" max="17" width="6.85546875" style="35" customWidth="1"/>
    <col min="18" max="18" width="4" style="28" customWidth="1"/>
    <col min="19" max="19" width="4" style="29" customWidth="1"/>
    <col min="20" max="20" width="4" style="30" customWidth="1"/>
    <col min="21" max="21" width="4" style="31" customWidth="1"/>
    <col min="22" max="22" width="4" style="35" customWidth="1"/>
    <col min="23" max="23" width="6.7109375" style="32" customWidth="1"/>
    <col min="24" max="24" width="8" customWidth="1"/>
    <col min="25" max="25" width="4.7109375" style="28" customWidth="1"/>
    <col min="26" max="26" width="4.7109375" style="29" customWidth="1"/>
    <col min="27" max="27" width="4.7109375" style="30" customWidth="1"/>
    <col min="28" max="28" width="4.7109375" style="31" customWidth="1"/>
    <col min="29" max="29" width="4.7109375" style="67" customWidth="1"/>
    <col min="30" max="30" width="8.85546875" style="32"/>
    <col min="31" max="35" width="5.28515625" customWidth="1"/>
    <col min="36" max="36" width="8.85546875" style="76"/>
    <col min="38" max="42" width="4.42578125" style="90" customWidth="1"/>
    <col min="43" max="45" width="5.28515625" style="91" customWidth="1"/>
  </cols>
  <sheetData>
    <row r="1" spans="1:45" ht="57.75" x14ac:dyDescent="0.35">
      <c r="A1" s="53" t="s">
        <v>901</v>
      </c>
      <c r="B1" s="53" t="s">
        <v>902</v>
      </c>
      <c r="C1" s="54" t="s">
        <v>903</v>
      </c>
      <c r="D1" s="55" t="s">
        <v>916</v>
      </c>
      <c r="E1" s="55" t="s">
        <v>917</v>
      </c>
      <c r="F1" s="56" t="s">
        <v>918</v>
      </c>
      <c r="G1" s="56" t="s">
        <v>919</v>
      </c>
      <c r="H1" s="57" t="s">
        <v>920</v>
      </c>
      <c r="I1" s="57" t="s">
        <v>921</v>
      </c>
      <c r="J1" s="58" t="s">
        <v>922</v>
      </c>
      <c r="K1" s="59" t="s">
        <v>934</v>
      </c>
      <c r="L1" s="60"/>
      <c r="M1" s="61" t="s">
        <v>924</v>
      </c>
      <c r="N1" s="62" t="s">
        <v>925</v>
      </c>
      <c r="O1" s="63" t="s">
        <v>926</v>
      </c>
      <c r="P1" s="64" t="s">
        <v>927</v>
      </c>
      <c r="Q1" s="65" t="s">
        <v>933</v>
      </c>
      <c r="R1" s="61" t="s">
        <v>928</v>
      </c>
      <c r="S1" s="62" t="s">
        <v>929</v>
      </c>
      <c r="T1" s="63" t="s">
        <v>930</v>
      </c>
      <c r="U1" s="64" t="s">
        <v>931</v>
      </c>
      <c r="V1" s="66" t="s">
        <v>935</v>
      </c>
      <c r="W1" s="34" t="s">
        <v>932</v>
      </c>
      <c r="X1" s="75">
        <f>W252</f>
        <v>57.022084139569515</v>
      </c>
      <c r="Y1" s="68" t="s">
        <v>961</v>
      </c>
      <c r="Z1" s="69" t="s">
        <v>962</v>
      </c>
      <c r="AA1" s="70" t="s">
        <v>963</v>
      </c>
      <c r="AB1" s="71" t="s">
        <v>964</v>
      </c>
      <c r="AC1" s="72" t="s">
        <v>965</v>
      </c>
      <c r="AD1" s="75">
        <f>AD252</f>
        <v>58.361739028297919</v>
      </c>
      <c r="AE1" s="68" t="s">
        <v>966</v>
      </c>
      <c r="AF1" s="69" t="s">
        <v>967</v>
      </c>
      <c r="AG1" s="70" t="s">
        <v>968</v>
      </c>
      <c r="AH1" s="71" t="s">
        <v>964</v>
      </c>
      <c r="AI1" s="72" t="s">
        <v>965</v>
      </c>
      <c r="AJ1" s="75">
        <f>AJ252</f>
        <v>55.682429250841132</v>
      </c>
      <c r="AL1" s="92" t="s">
        <v>970</v>
      </c>
      <c r="AM1" s="92"/>
      <c r="AN1" s="92"/>
      <c r="AO1" s="92"/>
      <c r="AP1" s="92"/>
      <c r="AQ1" s="93" t="s">
        <v>971</v>
      </c>
      <c r="AR1" s="93"/>
      <c r="AS1" s="93"/>
    </row>
    <row r="2" spans="1:45" x14ac:dyDescent="0.25">
      <c r="A2" s="2">
        <v>9</v>
      </c>
      <c r="B2" s="2">
        <v>1</v>
      </c>
      <c r="C2" s="2">
        <v>4</v>
      </c>
      <c r="D2" s="38">
        <v>2</v>
      </c>
      <c r="E2" s="38">
        <v>3</v>
      </c>
      <c r="F2" s="39">
        <v>2</v>
      </c>
      <c r="G2" s="39">
        <v>2</v>
      </c>
      <c r="H2" s="40">
        <v>2</v>
      </c>
      <c r="I2" s="40">
        <v>1</v>
      </c>
      <c r="J2" s="41">
        <v>3</v>
      </c>
      <c r="K2" s="42">
        <v>5</v>
      </c>
      <c r="L2" s="2"/>
      <c r="M2" s="28">
        <f>(IF(D2=1,2,IF(D2=2,1,0))+IF(E2=1,2,IF(E2=2,1,0)))*0.25</f>
        <v>0.25</v>
      </c>
      <c r="N2" s="29">
        <f>(IF(F2=1,2,IF(F2=2,1,0))+IF(G2=1,2,IF(G2=2,1,0)))*0.25</f>
        <v>0.5</v>
      </c>
      <c r="O2" s="30">
        <f>(IF(H2=1,2,IF(H2=2,1,0))+IF(I2=1,2,IF(I2=2,1,0)))*0.25</f>
        <v>0.75</v>
      </c>
      <c r="P2" s="31">
        <f>IF(J2&gt;4,0,IF(J2&gt;2,0.5,1))</f>
        <v>0.5</v>
      </c>
      <c r="Q2" s="35">
        <f>IF(K2&gt;4,0,IF(K2&gt;2,0.5,1))</f>
        <v>0</v>
      </c>
      <c r="R2" s="28">
        <f>IF(OR((D2=99),(E2=99)),0,1)</f>
        <v>1</v>
      </c>
      <c r="S2" s="29">
        <f>IF(OR((F2=99),(G2=99)),0,1)</f>
        <v>1</v>
      </c>
      <c r="T2" s="30">
        <f>IF(OR((H2=99),(I2=99)),0,1)</f>
        <v>1</v>
      </c>
      <c r="U2" s="31">
        <f>IF(J2=99,0,1)</f>
        <v>1</v>
      </c>
      <c r="V2" s="35">
        <f>IF(K2=99,0,1)</f>
        <v>1</v>
      </c>
      <c r="W2" s="32">
        <f>(M2*R2+N2*S2+O2*T2+P2*U2+Q2*V2)/SUM(R2:V2)</f>
        <v>0.4</v>
      </c>
      <c r="Y2" s="28">
        <f>IF(D2=1,2,IF(D2=2,1,0))*0.5</f>
        <v>0.5</v>
      </c>
      <c r="Z2" s="29">
        <f>IF(F2=1,2,IF(F2=2,1,0))*0.5</f>
        <v>0.5</v>
      </c>
      <c r="AA2" s="30">
        <f>IF(H2=1,2,IF(H2=2,1,0))*0.5</f>
        <v>0.5</v>
      </c>
      <c r="AB2" s="31">
        <f>P2</f>
        <v>0.5</v>
      </c>
      <c r="AC2" s="67">
        <f>Q2</f>
        <v>0</v>
      </c>
      <c r="AD2" s="32">
        <f>(Y2*R2+Z2*S2+AA2*T2+AB2*U2+AC2*V2)/SUM(R2:V2)</f>
        <v>0.4</v>
      </c>
      <c r="AE2">
        <f>IF(E2=1,2,IF(E2=2,1,0))*0.5</f>
        <v>0</v>
      </c>
      <c r="AF2">
        <f>IF(G2=1,2,IF(G2=2,1,0))*0.5</f>
        <v>0.5</v>
      </c>
      <c r="AG2">
        <f>IF(I2=1,2,IF(I2=2,1,0))*0.5</f>
        <v>1</v>
      </c>
      <c r="AH2">
        <f>P2</f>
        <v>0.5</v>
      </c>
      <c r="AI2">
        <f>Q2</f>
        <v>0</v>
      </c>
      <c r="AJ2" s="76">
        <f>(AE2*R2+AF2*S2+AG2*T2+AH2*U2+AI2*V2)/SUM(R2:V2)</f>
        <v>0.4</v>
      </c>
      <c r="AL2" s="90">
        <f>IF(D2=2,1,0)</f>
        <v>1</v>
      </c>
      <c r="AM2" s="90">
        <f>IF(F2=2,1,0)</f>
        <v>1</v>
      </c>
      <c r="AN2" s="90">
        <f>IF(H2=2,1,0)</f>
        <v>1</v>
      </c>
      <c r="AO2" s="90">
        <f>IF(OR(J2=1,J2=2),1,0)</f>
        <v>0</v>
      </c>
      <c r="AP2" s="90">
        <f>IF(OR(K2=1,K2=2),1,0)</f>
        <v>0</v>
      </c>
      <c r="AQ2" s="91">
        <f>IF(E2=2,1,0)</f>
        <v>0</v>
      </c>
      <c r="AR2" s="91">
        <f>IF(G2=2,1,0)</f>
        <v>1</v>
      </c>
      <c r="AS2" s="91">
        <f>IF(I2=2,1,0)</f>
        <v>0</v>
      </c>
    </row>
    <row r="3" spans="1:45" x14ac:dyDescent="0.25">
      <c r="A3" s="2">
        <v>8</v>
      </c>
      <c r="B3" s="2">
        <v>7</v>
      </c>
      <c r="C3" s="2">
        <v>3</v>
      </c>
      <c r="D3" s="38">
        <v>1</v>
      </c>
      <c r="E3" s="38">
        <v>2</v>
      </c>
      <c r="F3" s="39">
        <v>2</v>
      </c>
      <c r="G3" s="39">
        <v>3</v>
      </c>
      <c r="H3" s="40">
        <v>2</v>
      </c>
      <c r="I3" s="40">
        <v>2</v>
      </c>
      <c r="J3" s="41">
        <v>1</v>
      </c>
      <c r="K3" s="42">
        <v>4</v>
      </c>
      <c r="L3" s="2"/>
      <c r="M3" s="28">
        <f t="shared" ref="M3:M66" si="0">(IF(D3=1,2,IF(D3=2,1,0))+IF(E3=1,2,IF(E3=2,1,0)))*0.25</f>
        <v>0.75</v>
      </c>
      <c r="N3" s="29">
        <f t="shared" ref="N3:N66" si="1">(IF(F3=1,2,IF(F3=2,1,0))+IF(G3=1,2,IF(G3=2,1,0)))*0.25</f>
        <v>0.25</v>
      </c>
      <c r="O3" s="30">
        <f t="shared" ref="O3:O66" si="2">(IF(H3=1,2,IF(H3=2,1,0))+IF(I3=1,2,IF(I3=2,1,0)))*0.25</f>
        <v>0.5</v>
      </c>
      <c r="P3" s="31">
        <f t="shared" ref="P3:P66" si="3">IF(J3&gt;4,0,IF(J3&gt;2,0.5,1))</f>
        <v>1</v>
      </c>
      <c r="Q3" s="35">
        <f t="shared" ref="Q3:Q66" si="4">IF(K3&gt;4,0,IF(K3&gt;2,0.5,1))</f>
        <v>0.5</v>
      </c>
      <c r="R3" s="28">
        <f t="shared" ref="R3:R66" si="5">IF(OR((D3=99),(E3=99)),0,1)</f>
        <v>1</v>
      </c>
      <c r="S3" s="29">
        <f t="shared" ref="S3:S66" si="6">IF(OR((F3=99),(G3=99)),0,1)</f>
        <v>1</v>
      </c>
      <c r="T3" s="30">
        <f t="shared" ref="T3:T66" si="7">IF(OR((H3=99),(I3=99)),0,1)</f>
        <v>1</v>
      </c>
      <c r="U3" s="31">
        <f t="shared" ref="U3:U66" si="8">IF(J3=99,0,1)</f>
        <v>1</v>
      </c>
      <c r="V3" s="35">
        <f t="shared" ref="V3:V66" si="9">IF(K3=99,0,1)</f>
        <v>1</v>
      </c>
      <c r="W3" s="32">
        <f t="shared" ref="W3:W66" si="10">(M3*R3+N3*S3+O3*T3+P3*U3+Q3*V3)/SUM(R3:V3)</f>
        <v>0.6</v>
      </c>
      <c r="Y3" s="28">
        <f t="shared" ref="Y3:Y66" si="11">IF(D3=1,2,IF(D3=2,1,0))*0.5</f>
        <v>1</v>
      </c>
      <c r="Z3" s="29">
        <f t="shared" ref="Z3:Z66" si="12">IF(F3=1,2,IF(F3=2,1,0))*0.5</f>
        <v>0.5</v>
      </c>
      <c r="AA3" s="30">
        <f t="shared" ref="AA3:AA66" si="13">IF(H3=1,2,IF(H3=2,1,0))*0.5</f>
        <v>0.5</v>
      </c>
      <c r="AB3" s="31">
        <f t="shared" ref="AB3:AB66" si="14">P3</f>
        <v>1</v>
      </c>
      <c r="AC3" s="67">
        <f t="shared" ref="AC3:AC66" si="15">Q3</f>
        <v>0.5</v>
      </c>
      <c r="AD3" s="32">
        <f t="shared" ref="AD3:AD66" si="16">(Y3*R3+Z3*S3+AA3*T3+AB3*U3+AC3*V3)/SUM(R3:V3)</f>
        <v>0.7</v>
      </c>
      <c r="AE3">
        <f t="shared" ref="AE3:AE66" si="17">IF(E3=1,2,IF(E3=2,1,0))*0.5</f>
        <v>0.5</v>
      </c>
      <c r="AF3">
        <f t="shared" ref="AF3:AF66" si="18">IF(G3=1,2,IF(G3=2,1,0))*0.5</f>
        <v>0</v>
      </c>
      <c r="AG3">
        <f t="shared" ref="AG3:AG66" si="19">IF(I3=1,2,IF(I3=2,1,0))*0.5</f>
        <v>0.5</v>
      </c>
      <c r="AH3">
        <f t="shared" ref="AH3:AH66" si="20">P3</f>
        <v>1</v>
      </c>
      <c r="AI3">
        <f t="shared" ref="AI3:AI66" si="21">Q3</f>
        <v>0.5</v>
      </c>
      <c r="AJ3" s="76">
        <f t="shared" ref="AJ3:AJ66" si="22">(AE3*R3+AF3*S3+AG3*T3+AH3*U3+AI3*V3)/SUM(R3:V3)</f>
        <v>0.5</v>
      </c>
      <c r="AL3" s="90">
        <f t="shared" ref="AL3:AL66" si="23">IF(D3=2,1,0)</f>
        <v>0</v>
      </c>
      <c r="AM3" s="90">
        <f t="shared" ref="AM3:AM66" si="24">IF(F3=2,1,0)</f>
        <v>1</v>
      </c>
      <c r="AN3" s="90">
        <f t="shared" ref="AN3:AN66" si="25">IF(H3=2,1,0)</f>
        <v>1</v>
      </c>
      <c r="AO3" s="90">
        <f t="shared" ref="AO3:AO66" si="26">IF(OR(J3=1,J3=2),1,0)</f>
        <v>1</v>
      </c>
      <c r="AP3" s="90">
        <f t="shared" ref="AP3:AP66" si="27">IF(OR(K3=1,K3=2),1,0)</f>
        <v>0</v>
      </c>
      <c r="AQ3" s="91">
        <f t="shared" ref="AQ3:AQ66" si="28">IF(E3=2,1,0)</f>
        <v>1</v>
      </c>
      <c r="AR3" s="91">
        <f t="shared" ref="AR3:AR66" si="29">IF(G3=2,1,0)</f>
        <v>0</v>
      </c>
      <c r="AS3" s="91">
        <f t="shared" ref="AS3:AS66" si="30">IF(I3=2,1,0)</f>
        <v>1</v>
      </c>
    </row>
    <row r="4" spans="1:45" x14ac:dyDescent="0.25">
      <c r="A4" s="2">
        <v>4</v>
      </c>
      <c r="B4" s="2">
        <v>12</v>
      </c>
      <c r="C4" s="2">
        <v>4</v>
      </c>
      <c r="D4" s="38">
        <v>1</v>
      </c>
      <c r="E4" s="38">
        <v>2</v>
      </c>
      <c r="F4" s="39">
        <v>1</v>
      </c>
      <c r="G4" s="39">
        <v>2</v>
      </c>
      <c r="H4" s="40">
        <v>1</v>
      </c>
      <c r="I4" s="40">
        <v>1</v>
      </c>
      <c r="J4" s="41">
        <v>99</v>
      </c>
      <c r="K4" s="42">
        <v>1</v>
      </c>
      <c r="L4" s="2"/>
      <c r="M4" s="28">
        <f t="shared" si="0"/>
        <v>0.75</v>
      </c>
      <c r="N4" s="29">
        <f t="shared" si="1"/>
        <v>0.75</v>
      </c>
      <c r="O4" s="30">
        <f t="shared" si="2"/>
        <v>1</v>
      </c>
      <c r="P4" s="31">
        <f t="shared" si="3"/>
        <v>0</v>
      </c>
      <c r="Q4" s="35">
        <f t="shared" si="4"/>
        <v>1</v>
      </c>
      <c r="R4" s="28">
        <f t="shared" si="5"/>
        <v>1</v>
      </c>
      <c r="S4" s="29">
        <f t="shared" si="6"/>
        <v>1</v>
      </c>
      <c r="T4" s="30">
        <f t="shared" si="7"/>
        <v>1</v>
      </c>
      <c r="U4" s="31">
        <f t="shared" si="8"/>
        <v>0</v>
      </c>
      <c r="V4" s="35">
        <f t="shared" si="9"/>
        <v>1</v>
      </c>
      <c r="W4" s="32">
        <f t="shared" si="10"/>
        <v>0.875</v>
      </c>
      <c r="Y4" s="28">
        <f t="shared" si="11"/>
        <v>1</v>
      </c>
      <c r="Z4" s="29">
        <f t="shared" si="12"/>
        <v>1</v>
      </c>
      <c r="AA4" s="30">
        <f t="shared" si="13"/>
        <v>1</v>
      </c>
      <c r="AB4" s="31">
        <f t="shared" si="14"/>
        <v>0</v>
      </c>
      <c r="AC4" s="67">
        <f t="shared" si="15"/>
        <v>1</v>
      </c>
      <c r="AD4" s="32">
        <f t="shared" si="16"/>
        <v>1</v>
      </c>
      <c r="AE4">
        <f t="shared" si="17"/>
        <v>0.5</v>
      </c>
      <c r="AF4">
        <f t="shared" si="18"/>
        <v>0.5</v>
      </c>
      <c r="AG4">
        <f t="shared" si="19"/>
        <v>1</v>
      </c>
      <c r="AH4">
        <f t="shared" si="20"/>
        <v>0</v>
      </c>
      <c r="AI4">
        <f t="shared" si="21"/>
        <v>1</v>
      </c>
      <c r="AJ4" s="76">
        <f t="shared" si="22"/>
        <v>0.75</v>
      </c>
      <c r="AL4" s="90">
        <f t="shared" si="23"/>
        <v>0</v>
      </c>
      <c r="AM4" s="90">
        <f t="shared" si="24"/>
        <v>0</v>
      </c>
      <c r="AN4" s="90">
        <f t="shared" si="25"/>
        <v>0</v>
      </c>
      <c r="AO4" s="90">
        <f t="shared" si="26"/>
        <v>0</v>
      </c>
      <c r="AP4" s="90">
        <f t="shared" si="27"/>
        <v>1</v>
      </c>
      <c r="AQ4" s="91">
        <f t="shared" si="28"/>
        <v>1</v>
      </c>
      <c r="AR4" s="91">
        <f t="shared" si="29"/>
        <v>1</v>
      </c>
      <c r="AS4" s="91">
        <f t="shared" si="30"/>
        <v>0</v>
      </c>
    </row>
    <row r="5" spans="1:45" x14ac:dyDescent="0.25">
      <c r="A5" s="2">
        <v>1</v>
      </c>
      <c r="B5" s="2">
        <v>16</v>
      </c>
      <c r="C5" s="2">
        <v>4</v>
      </c>
      <c r="D5" s="38">
        <v>3</v>
      </c>
      <c r="E5" s="38">
        <v>2</v>
      </c>
      <c r="F5" s="39">
        <v>2</v>
      </c>
      <c r="G5" s="39">
        <v>3</v>
      </c>
      <c r="H5" s="40">
        <v>3</v>
      </c>
      <c r="I5" s="40">
        <v>3</v>
      </c>
      <c r="J5" s="41">
        <v>99</v>
      </c>
      <c r="K5" s="42">
        <v>6</v>
      </c>
      <c r="L5" s="2"/>
      <c r="M5" s="28">
        <f t="shared" si="0"/>
        <v>0.25</v>
      </c>
      <c r="N5" s="29">
        <f t="shared" si="1"/>
        <v>0.25</v>
      </c>
      <c r="O5" s="30">
        <f t="shared" si="2"/>
        <v>0</v>
      </c>
      <c r="P5" s="31">
        <f t="shared" si="3"/>
        <v>0</v>
      </c>
      <c r="Q5" s="35">
        <f t="shared" si="4"/>
        <v>0</v>
      </c>
      <c r="R5" s="28">
        <f t="shared" si="5"/>
        <v>1</v>
      </c>
      <c r="S5" s="29">
        <f t="shared" si="6"/>
        <v>1</v>
      </c>
      <c r="T5" s="30">
        <f t="shared" si="7"/>
        <v>1</v>
      </c>
      <c r="U5" s="31">
        <f t="shared" si="8"/>
        <v>0</v>
      </c>
      <c r="V5" s="35">
        <f t="shared" si="9"/>
        <v>1</v>
      </c>
      <c r="W5" s="32">
        <f t="shared" si="10"/>
        <v>0.125</v>
      </c>
      <c r="Y5" s="28">
        <f t="shared" si="11"/>
        <v>0</v>
      </c>
      <c r="Z5" s="29">
        <f t="shared" si="12"/>
        <v>0.5</v>
      </c>
      <c r="AA5" s="30">
        <f t="shared" si="13"/>
        <v>0</v>
      </c>
      <c r="AB5" s="31">
        <f t="shared" si="14"/>
        <v>0</v>
      </c>
      <c r="AC5" s="67">
        <f t="shared" si="15"/>
        <v>0</v>
      </c>
      <c r="AD5" s="32">
        <f t="shared" si="16"/>
        <v>0.125</v>
      </c>
      <c r="AE5">
        <f t="shared" si="17"/>
        <v>0.5</v>
      </c>
      <c r="AF5">
        <f t="shared" si="18"/>
        <v>0</v>
      </c>
      <c r="AG5">
        <f t="shared" si="19"/>
        <v>0</v>
      </c>
      <c r="AH5">
        <f t="shared" si="20"/>
        <v>0</v>
      </c>
      <c r="AI5">
        <f t="shared" si="21"/>
        <v>0</v>
      </c>
      <c r="AJ5" s="76">
        <f t="shared" si="22"/>
        <v>0.125</v>
      </c>
      <c r="AL5" s="90">
        <f t="shared" si="23"/>
        <v>0</v>
      </c>
      <c r="AM5" s="90">
        <f t="shared" si="24"/>
        <v>1</v>
      </c>
      <c r="AN5" s="90">
        <f t="shared" si="25"/>
        <v>0</v>
      </c>
      <c r="AO5" s="90">
        <f t="shared" si="26"/>
        <v>0</v>
      </c>
      <c r="AP5" s="90">
        <f t="shared" si="27"/>
        <v>0</v>
      </c>
      <c r="AQ5" s="91">
        <f t="shared" si="28"/>
        <v>1</v>
      </c>
      <c r="AR5" s="91">
        <f t="shared" si="29"/>
        <v>0</v>
      </c>
      <c r="AS5" s="91">
        <f t="shared" si="30"/>
        <v>0</v>
      </c>
    </row>
    <row r="6" spans="1:45" x14ac:dyDescent="0.25">
      <c r="A6" s="2">
        <v>7</v>
      </c>
      <c r="B6" s="2">
        <v>1</v>
      </c>
      <c r="C6" s="2">
        <v>2</v>
      </c>
      <c r="D6" s="38">
        <v>3</v>
      </c>
      <c r="E6" s="38">
        <v>2</v>
      </c>
      <c r="F6" s="39">
        <v>3</v>
      </c>
      <c r="G6" s="39">
        <v>2</v>
      </c>
      <c r="H6" s="40">
        <v>1</v>
      </c>
      <c r="I6" s="40">
        <v>1</v>
      </c>
      <c r="J6" s="41">
        <v>1</v>
      </c>
      <c r="K6" s="42">
        <v>3</v>
      </c>
      <c r="L6" s="2"/>
      <c r="M6" s="28">
        <f t="shared" si="0"/>
        <v>0.25</v>
      </c>
      <c r="N6" s="29">
        <f t="shared" si="1"/>
        <v>0.25</v>
      </c>
      <c r="O6" s="30">
        <f t="shared" si="2"/>
        <v>1</v>
      </c>
      <c r="P6" s="31">
        <f t="shared" si="3"/>
        <v>1</v>
      </c>
      <c r="Q6" s="35">
        <f t="shared" si="4"/>
        <v>0.5</v>
      </c>
      <c r="R6" s="28">
        <f t="shared" si="5"/>
        <v>1</v>
      </c>
      <c r="S6" s="29">
        <f t="shared" si="6"/>
        <v>1</v>
      </c>
      <c r="T6" s="30">
        <f t="shared" si="7"/>
        <v>1</v>
      </c>
      <c r="U6" s="31">
        <f t="shared" si="8"/>
        <v>1</v>
      </c>
      <c r="V6" s="35">
        <f t="shared" si="9"/>
        <v>1</v>
      </c>
      <c r="W6" s="32">
        <f t="shared" si="10"/>
        <v>0.6</v>
      </c>
      <c r="Y6" s="28">
        <f t="shared" si="11"/>
        <v>0</v>
      </c>
      <c r="Z6" s="29">
        <f t="shared" si="12"/>
        <v>0</v>
      </c>
      <c r="AA6" s="30">
        <f t="shared" si="13"/>
        <v>1</v>
      </c>
      <c r="AB6" s="31">
        <f t="shared" si="14"/>
        <v>1</v>
      </c>
      <c r="AC6" s="67">
        <f t="shared" si="15"/>
        <v>0.5</v>
      </c>
      <c r="AD6" s="32">
        <f t="shared" si="16"/>
        <v>0.5</v>
      </c>
      <c r="AE6">
        <f t="shared" si="17"/>
        <v>0.5</v>
      </c>
      <c r="AF6">
        <f t="shared" si="18"/>
        <v>0.5</v>
      </c>
      <c r="AG6">
        <f t="shared" si="19"/>
        <v>1</v>
      </c>
      <c r="AH6">
        <f t="shared" si="20"/>
        <v>1</v>
      </c>
      <c r="AI6">
        <f t="shared" si="21"/>
        <v>0.5</v>
      </c>
      <c r="AJ6" s="76">
        <f t="shared" si="22"/>
        <v>0.7</v>
      </c>
      <c r="AL6" s="90">
        <f t="shared" si="23"/>
        <v>0</v>
      </c>
      <c r="AM6" s="90">
        <f t="shared" si="24"/>
        <v>0</v>
      </c>
      <c r="AN6" s="90">
        <f t="shared" si="25"/>
        <v>0</v>
      </c>
      <c r="AO6" s="90">
        <f t="shared" si="26"/>
        <v>1</v>
      </c>
      <c r="AP6" s="90">
        <f t="shared" si="27"/>
        <v>0</v>
      </c>
      <c r="AQ6" s="91">
        <f t="shared" si="28"/>
        <v>1</v>
      </c>
      <c r="AR6" s="91">
        <f t="shared" si="29"/>
        <v>1</v>
      </c>
      <c r="AS6" s="91">
        <f t="shared" si="30"/>
        <v>0</v>
      </c>
    </row>
    <row r="7" spans="1:45" x14ac:dyDescent="0.25">
      <c r="A7" s="2">
        <v>5</v>
      </c>
      <c r="B7" s="2">
        <v>5</v>
      </c>
      <c r="C7" s="2">
        <v>4</v>
      </c>
      <c r="D7" s="38">
        <v>2</v>
      </c>
      <c r="E7" s="38">
        <v>2</v>
      </c>
      <c r="F7" s="39">
        <v>2</v>
      </c>
      <c r="G7" s="39">
        <v>1</v>
      </c>
      <c r="H7" s="40">
        <v>2</v>
      </c>
      <c r="I7" s="40">
        <v>1</v>
      </c>
      <c r="J7" s="41">
        <v>3</v>
      </c>
      <c r="K7" s="42">
        <v>3</v>
      </c>
      <c r="L7" s="2"/>
      <c r="M7" s="28">
        <f t="shared" si="0"/>
        <v>0.5</v>
      </c>
      <c r="N7" s="29">
        <f t="shared" si="1"/>
        <v>0.75</v>
      </c>
      <c r="O7" s="30">
        <f t="shared" si="2"/>
        <v>0.75</v>
      </c>
      <c r="P7" s="31">
        <f t="shared" si="3"/>
        <v>0.5</v>
      </c>
      <c r="Q7" s="35">
        <f t="shared" si="4"/>
        <v>0.5</v>
      </c>
      <c r="R7" s="28">
        <f t="shared" si="5"/>
        <v>1</v>
      </c>
      <c r="S7" s="29">
        <f t="shared" si="6"/>
        <v>1</v>
      </c>
      <c r="T7" s="30">
        <f t="shared" si="7"/>
        <v>1</v>
      </c>
      <c r="U7" s="31">
        <f t="shared" si="8"/>
        <v>1</v>
      </c>
      <c r="V7" s="35">
        <f t="shared" si="9"/>
        <v>1</v>
      </c>
      <c r="W7" s="32">
        <f t="shared" si="10"/>
        <v>0.6</v>
      </c>
      <c r="Y7" s="28">
        <f t="shared" si="11"/>
        <v>0.5</v>
      </c>
      <c r="Z7" s="29">
        <f t="shared" si="12"/>
        <v>0.5</v>
      </c>
      <c r="AA7" s="30">
        <f t="shared" si="13"/>
        <v>0.5</v>
      </c>
      <c r="AB7" s="31">
        <f t="shared" si="14"/>
        <v>0.5</v>
      </c>
      <c r="AC7" s="67">
        <f t="shared" si="15"/>
        <v>0.5</v>
      </c>
      <c r="AD7" s="32">
        <f t="shared" si="16"/>
        <v>0.5</v>
      </c>
      <c r="AE7">
        <f t="shared" si="17"/>
        <v>0.5</v>
      </c>
      <c r="AF7">
        <f t="shared" si="18"/>
        <v>1</v>
      </c>
      <c r="AG7">
        <f t="shared" si="19"/>
        <v>1</v>
      </c>
      <c r="AH7">
        <f t="shared" si="20"/>
        <v>0.5</v>
      </c>
      <c r="AI7">
        <f t="shared" si="21"/>
        <v>0.5</v>
      </c>
      <c r="AJ7" s="76">
        <f t="shared" si="22"/>
        <v>0.7</v>
      </c>
      <c r="AL7" s="90">
        <f t="shared" si="23"/>
        <v>1</v>
      </c>
      <c r="AM7" s="90">
        <f t="shared" si="24"/>
        <v>1</v>
      </c>
      <c r="AN7" s="90">
        <f t="shared" si="25"/>
        <v>1</v>
      </c>
      <c r="AO7" s="90">
        <f t="shared" si="26"/>
        <v>0</v>
      </c>
      <c r="AP7" s="90">
        <f t="shared" si="27"/>
        <v>0</v>
      </c>
      <c r="AQ7" s="91">
        <f t="shared" si="28"/>
        <v>1</v>
      </c>
      <c r="AR7" s="91">
        <f t="shared" si="29"/>
        <v>0</v>
      </c>
      <c r="AS7" s="91">
        <f t="shared" si="30"/>
        <v>0</v>
      </c>
    </row>
    <row r="8" spans="1:45" x14ac:dyDescent="0.25">
      <c r="A8" s="2">
        <v>5</v>
      </c>
      <c r="B8" s="2">
        <v>2</v>
      </c>
      <c r="C8" s="2">
        <v>4</v>
      </c>
      <c r="D8" s="38">
        <v>1</v>
      </c>
      <c r="E8" s="38">
        <v>2</v>
      </c>
      <c r="F8" s="39">
        <v>2</v>
      </c>
      <c r="G8" s="39">
        <v>2</v>
      </c>
      <c r="H8" s="40">
        <v>1</v>
      </c>
      <c r="I8" s="40">
        <v>2</v>
      </c>
      <c r="J8" s="41">
        <v>3</v>
      </c>
      <c r="K8" s="42">
        <v>1</v>
      </c>
      <c r="L8" s="2"/>
      <c r="M8" s="28">
        <f t="shared" si="0"/>
        <v>0.75</v>
      </c>
      <c r="N8" s="29">
        <f t="shared" si="1"/>
        <v>0.5</v>
      </c>
      <c r="O8" s="30">
        <f t="shared" si="2"/>
        <v>0.75</v>
      </c>
      <c r="P8" s="31">
        <f t="shared" si="3"/>
        <v>0.5</v>
      </c>
      <c r="Q8" s="35">
        <f t="shared" si="4"/>
        <v>1</v>
      </c>
      <c r="R8" s="28">
        <f t="shared" si="5"/>
        <v>1</v>
      </c>
      <c r="S8" s="29">
        <f t="shared" si="6"/>
        <v>1</v>
      </c>
      <c r="T8" s="30">
        <f t="shared" si="7"/>
        <v>1</v>
      </c>
      <c r="U8" s="31">
        <f t="shared" si="8"/>
        <v>1</v>
      </c>
      <c r="V8" s="35">
        <f t="shared" si="9"/>
        <v>1</v>
      </c>
      <c r="W8" s="32">
        <f t="shared" si="10"/>
        <v>0.7</v>
      </c>
      <c r="Y8" s="28">
        <f t="shared" si="11"/>
        <v>1</v>
      </c>
      <c r="Z8" s="29">
        <f t="shared" si="12"/>
        <v>0.5</v>
      </c>
      <c r="AA8" s="30">
        <f t="shared" si="13"/>
        <v>1</v>
      </c>
      <c r="AB8" s="31">
        <f t="shared" si="14"/>
        <v>0.5</v>
      </c>
      <c r="AC8" s="67">
        <f t="shared" si="15"/>
        <v>1</v>
      </c>
      <c r="AD8" s="32">
        <f t="shared" si="16"/>
        <v>0.8</v>
      </c>
      <c r="AE8">
        <f t="shared" si="17"/>
        <v>0.5</v>
      </c>
      <c r="AF8">
        <f t="shared" si="18"/>
        <v>0.5</v>
      </c>
      <c r="AG8">
        <f t="shared" si="19"/>
        <v>0.5</v>
      </c>
      <c r="AH8">
        <f t="shared" si="20"/>
        <v>0.5</v>
      </c>
      <c r="AI8">
        <f t="shared" si="21"/>
        <v>1</v>
      </c>
      <c r="AJ8" s="76">
        <f t="shared" si="22"/>
        <v>0.6</v>
      </c>
      <c r="AL8" s="90">
        <f t="shared" si="23"/>
        <v>0</v>
      </c>
      <c r="AM8" s="90">
        <f t="shared" si="24"/>
        <v>1</v>
      </c>
      <c r="AN8" s="90">
        <f t="shared" si="25"/>
        <v>0</v>
      </c>
      <c r="AO8" s="90">
        <f t="shared" si="26"/>
        <v>0</v>
      </c>
      <c r="AP8" s="90">
        <f t="shared" si="27"/>
        <v>1</v>
      </c>
      <c r="AQ8" s="91">
        <f t="shared" si="28"/>
        <v>1</v>
      </c>
      <c r="AR8" s="91">
        <f t="shared" si="29"/>
        <v>1</v>
      </c>
      <c r="AS8" s="91">
        <f t="shared" si="30"/>
        <v>1</v>
      </c>
    </row>
    <row r="9" spans="1:45" x14ac:dyDescent="0.25">
      <c r="A9" s="2">
        <v>1</v>
      </c>
      <c r="B9" s="2">
        <v>13</v>
      </c>
      <c r="C9" s="2">
        <v>3</v>
      </c>
      <c r="D9" s="38">
        <v>1</v>
      </c>
      <c r="E9" s="38">
        <v>2</v>
      </c>
      <c r="F9" s="39">
        <v>2</v>
      </c>
      <c r="G9" s="39">
        <v>1</v>
      </c>
      <c r="H9" s="40">
        <v>2</v>
      </c>
      <c r="I9" s="40">
        <v>2</v>
      </c>
      <c r="J9" s="41">
        <v>1</v>
      </c>
      <c r="K9" s="42">
        <v>1</v>
      </c>
      <c r="L9" s="2"/>
      <c r="M9" s="28">
        <f t="shared" si="0"/>
        <v>0.75</v>
      </c>
      <c r="N9" s="29">
        <f t="shared" si="1"/>
        <v>0.75</v>
      </c>
      <c r="O9" s="30">
        <f t="shared" si="2"/>
        <v>0.5</v>
      </c>
      <c r="P9" s="31">
        <f t="shared" si="3"/>
        <v>1</v>
      </c>
      <c r="Q9" s="35">
        <f t="shared" si="4"/>
        <v>1</v>
      </c>
      <c r="R9" s="28">
        <f t="shared" si="5"/>
        <v>1</v>
      </c>
      <c r="S9" s="29">
        <f t="shared" si="6"/>
        <v>1</v>
      </c>
      <c r="T9" s="30">
        <f t="shared" si="7"/>
        <v>1</v>
      </c>
      <c r="U9" s="31">
        <f t="shared" si="8"/>
        <v>1</v>
      </c>
      <c r="V9" s="35">
        <f t="shared" si="9"/>
        <v>1</v>
      </c>
      <c r="W9" s="32">
        <f t="shared" si="10"/>
        <v>0.8</v>
      </c>
      <c r="Y9" s="28">
        <f t="shared" si="11"/>
        <v>1</v>
      </c>
      <c r="Z9" s="29">
        <f t="shared" si="12"/>
        <v>0.5</v>
      </c>
      <c r="AA9" s="30">
        <f t="shared" si="13"/>
        <v>0.5</v>
      </c>
      <c r="AB9" s="31">
        <f t="shared" si="14"/>
        <v>1</v>
      </c>
      <c r="AC9" s="67">
        <f t="shared" si="15"/>
        <v>1</v>
      </c>
      <c r="AD9" s="32">
        <f t="shared" si="16"/>
        <v>0.8</v>
      </c>
      <c r="AE9">
        <f t="shared" si="17"/>
        <v>0.5</v>
      </c>
      <c r="AF9">
        <f t="shared" si="18"/>
        <v>1</v>
      </c>
      <c r="AG9">
        <f t="shared" si="19"/>
        <v>0.5</v>
      </c>
      <c r="AH9">
        <f t="shared" si="20"/>
        <v>1</v>
      </c>
      <c r="AI9">
        <f t="shared" si="21"/>
        <v>1</v>
      </c>
      <c r="AJ9" s="76">
        <f t="shared" si="22"/>
        <v>0.8</v>
      </c>
      <c r="AL9" s="90">
        <f t="shared" si="23"/>
        <v>0</v>
      </c>
      <c r="AM9" s="90">
        <f t="shared" si="24"/>
        <v>1</v>
      </c>
      <c r="AN9" s="90">
        <f t="shared" si="25"/>
        <v>1</v>
      </c>
      <c r="AO9" s="90">
        <f t="shared" si="26"/>
        <v>1</v>
      </c>
      <c r="AP9" s="90">
        <f t="shared" si="27"/>
        <v>1</v>
      </c>
      <c r="AQ9" s="91">
        <f t="shared" si="28"/>
        <v>1</v>
      </c>
      <c r="AR9" s="91">
        <f t="shared" si="29"/>
        <v>0</v>
      </c>
      <c r="AS9" s="91">
        <f t="shared" si="30"/>
        <v>1</v>
      </c>
    </row>
    <row r="10" spans="1:45" x14ac:dyDescent="0.25">
      <c r="A10" s="2">
        <v>9</v>
      </c>
      <c r="B10" s="2">
        <v>2</v>
      </c>
      <c r="C10" s="2">
        <v>4</v>
      </c>
      <c r="D10" s="38">
        <v>2</v>
      </c>
      <c r="E10" s="38">
        <v>1</v>
      </c>
      <c r="F10" s="39">
        <v>2</v>
      </c>
      <c r="G10" s="39">
        <v>1</v>
      </c>
      <c r="H10" s="40">
        <v>2</v>
      </c>
      <c r="I10" s="40">
        <v>2</v>
      </c>
      <c r="J10" s="41">
        <v>3</v>
      </c>
      <c r="K10" s="42">
        <v>4</v>
      </c>
      <c r="L10" s="2"/>
      <c r="M10" s="28">
        <f t="shared" si="0"/>
        <v>0.75</v>
      </c>
      <c r="N10" s="29">
        <f t="shared" si="1"/>
        <v>0.75</v>
      </c>
      <c r="O10" s="30">
        <f t="shared" si="2"/>
        <v>0.5</v>
      </c>
      <c r="P10" s="31">
        <f t="shared" si="3"/>
        <v>0.5</v>
      </c>
      <c r="Q10" s="35">
        <f t="shared" si="4"/>
        <v>0.5</v>
      </c>
      <c r="R10" s="28">
        <f t="shared" si="5"/>
        <v>1</v>
      </c>
      <c r="S10" s="29">
        <f t="shared" si="6"/>
        <v>1</v>
      </c>
      <c r="T10" s="30">
        <f t="shared" si="7"/>
        <v>1</v>
      </c>
      <c r="U10" s="31">
        <f t="shared" si="8"/>
        <v>1</v>
      </c>
      <c r="V10" s="35">
        <f t="shared" si="9"/>
        <v>1</v>
      </c>
      <c r="W10" s="32">
        <f t="shared" si="10"/>
        <v>0.6</v>
      </c>
      <c r="Y10" s="28">
        <f t="shared" si="11"/>
        <v>0.5</v>
      </c>
      <c r="Z10" s="29">
        <f t="shared" si="12"/>
        <v>0.5</v>
      </c>
      <c r="AA10" s="30">
        <f t="shared" si="13"/>
        <v>0.5</v>
      </c>
      <c r="AB10" s="31">
        <f t="shared" si="14"/>
        <v>0.5</v>
      </c>
      <c r="AC10" s="67">
        <f t="shared" si="15"/>
        <v>0.5</v>
      </c>
      <c r="AD10" s="32">
        <f t="shared" si="16"/>
        <v>0.5</v>
      </c>
      <c r="AE10">
        <f t="shared" si="17"/>
        <v>1</v>
      </c>
      <c r="AF10">
        <f t="shared" si="18"/>
        <v>1</v>
      </c>
      <c r="AG10">
        <f t="shared" si="19"/>
        <v>0.5</v>
      </c>
      <c r="AH10">
        <f t="shared" si="20"/>
        <v>0.5</v>
      </c>
      <c r="AI10">
        <f t="shared" si="21"/>
        <v>0.5</v>
      </c>
      <c r="AJ10" s="76">
        <f t="shared" si="22"/>
        <v>0.7</v>
      </c>
      <c r="AL10" s="90">
        <f t="shared" si="23"/>
        <v>1</v>
      </c>
      <c r="AM10" s="90">
        <f t="shared" si="24"/>
        <v>1</v>
      </c>
      <c r="AN10" s="90">
        <f t="shared" si="25"/>
        <v>1</v>
      </c>
      <c r="AO10" s="90">
        <f t="shared" si="26"/>
        <v>0</v>
      </c>
      <c r="AP10" s="90">
        <f t="shared" si="27"/>
        <v>0</v>
      </c>
      <c r="AQ10" s="91">
        <f t="shared" si="28"/>
        <v>0</v>
      </c>
      <c r="AR10" s="91">
        <f t="shared" si="29"/>
        <v>0</v>
      </c>
      <c r="AS10" s="91">
        <f t="shared" si="30"/>
        <v>1</v>
      </c>
    </row>
    <row r="11" spans="1:45" x14ac:dyDescent="0.25">
      <c r="A11" s="2">
        <v>10</v>
      </c>
      <c r="B11" s="2">
        <v>8</v>
      </c>
      <c r="C11" s="2">
        <v>4</v>
      </c>
      <c r="D11" s="38">
        <v>1</v>
      </c>
      <c r="E11" s="38">
        <v>3</v>
      </c>
      <c r="F11" s="39">
        <v>1</v>
      </c>
      <c r="G11" s="39">
        <v>1</v>
      </c>
      <c r="H11" s="40">
        <v>1</v>
      </c>
      <c r="I11" s="40">
        <v>1</v>
      </c>
      <c r="J11" s="41">
        <v>3</v>
      </c>
      <c r="K11" s="42">
        <v>1</v>
      </c>
      <c r="L11" s="2"/>
      <c r="M11" s="28">
        <f t="shared" si="0"/>
        <v>0.5</v>
      </c>
      <c r="N11" s="29">
        <f t="shared" si="1"/>
        <v>1</v>
      </c>
      <c r="O11" s="30">
        <f t="shared" si="2"/>
        <v>1</v>
      </c>
      <c r="P11" s="31">
        <f t="shared" si="3"/>
        <v>0.5</v>
      </c>
      <c r="Q11" s="35">
        <f t="shared" si="4"/>
        <v>1</v>
      </c>
      <c r="R11" s="28">
        <f t="shared" si="5"/>
        <v>1</v>
      </c>
      <c r="S11" s="29">
        <f t="shared" si="6"/>
        <v>1</v>
      </c>
      <c r="T11" s="30">
        <f t="shared" si="7"/>
        <v>1</v>
      </c>
      <c r="U11" s="31">
        <f t="shared" si="8"/>
        <v>1</v>
      </c>
      <c r="V11" s="35">
        <f t="shared" si="9"/>
        <v>1</v>
      </c>
      <c r="W11" s="32">
        <f t="shared" si="10"/>
        <v>0.8</v>
      </c>
      <c r="Y11" s="28">
        <f t="shared" si="11"/>
        <v>1</v>
      </c>
      <c r="Z11" s="29">
        <f t="shared" si="12"/>
        <v>1</v>
      </c>
      <c r="AA11" s="30">
        <f t="shared" si="13"/>
        <v>1</v>
      </c>
      <c r="AB11" s="31">
        <f t="shared" si="14"/>
        <v>0.5</v>
      </c>
      <c r="AC11" s="67">
        <f t="shared" si="15"/>
        <v>1</v>
      </c>
      <c r="AD11" s="32">
        <f t="shared" si="16"/>
        <v>0.9</v>
      </c>
      <c r="AE11">
        <f t="shared" si="17"/>
        <v>0</v>
      </c>
      <c r="AF11">
        <f t="shared" si="18"/>
        <v>1</v>
      </c>
      <c r="AG11">
        <f t="shared" si="19"/>
        <v>1</v>
      </c>
      <c r="AH11">
        <f t="shared" si="20"/>
        <v>0.5</v>
      </c>
      <c r="AI11">
        <f t="shared" si="21"/>
        <v>1</v>
      </c>
      <c r="AJ11" s="76">
        <f t="shared" si="22"/>
        <v>0.7</v>
      </c>
      <c r="AL11" s="90">
        <f t="shared" si="23"/>
        <v>0</v>
      </c>
      <c r="AM11" s="90">
        <f t="shared" si="24"/>
        <v>0</v>
      </c>
      <c r="AN11" s="90">
        <f t="shared" si="25"/>
        <v>0</v>
      </c>
      <c r="AO11" s="90">
        <f t="shared" si="26"/>
        <v>0</v>
      </c>
      <c r="AP11" s="90">
        <f t="shared" si="27"/>
        <v>1</v>
      </c>
      <c r="AQ11" s="91">
        <f t="shared" si="28"/>
        <v>0</v>
      </c>
      <c r="AR11" s="91">
        <f t="shared" si="29"/>
        <v>0</v>
      </c>
      <c r="AS11" s="91">
        <f t="shared" si="30"/>
        <v>0</v>
      </c>
    </row>
    <row r="12" spans="1:45" x14ac:dyDescent="0.25">
      <c r="A12" s="2">
        <v>6</v>
      </c>
      <c r="B12" s="2">
        <v>4</v>
      </c>
      <c r="C12" s="2">
        <v>3</v>
      </c>
      <c r="D12" s="38">
        <v>2</v>
      </c>
      <c r="E12" s="38">
        <v>2</v>
      </c>
      <c r="F12" s="39">
        <v>1</v>
      </c>
      <c r="G12" s="39">
        <v>2</v>
      </c>
      <c r="H12" s="40">
        <v>2</v>
      </c>
      <c r="I12" s="40">
        <v>1</v>
      </c>
      <c r="J12" s="41">
        <v>1</v>
      </c>
      <c r="K12" s="42">
        <v>4</v>
      </c>
      <c r="L12" s="2"/>
      <c r="M12" s="28">
        <f t="shared" si="0"/>
        <v>0.5</v>
      </c>
      <c r="N12" s="29">
        <f t="shared" si="1"/>
        <v>0.75</v>
      </c>
      <c r="O12" s="30">
        <f t="shared" si="2"/>
        <v>0.75</v>
      </c>
      <c r="P12" s="31">
        <f t="shared" si="3"/>
        <v>1</v>
      </c>
      <c r="Q12" s="35">
        <f t="shared" si="4"/>
        <v>0.5</v>
      </c>
      <c r="R12" s="28">
        <f t="shared" si="5"/>
        <v>1</v>
      </c>
      <c r="S12" s="29">
        <f t="shared" si="6"/>
        <v>1</v>
      </c>
      <c r="T12" s="30">
        <f t="shared" si="7"/>
        <v>1</v>
      </c>
      <c r="U12" s="31">
        <f t="shared" si="8"/>
        <v>1</v>
      </c>
      <c r="V12" s="35">
        <f t="shared" si="9"/>
        <v>1</v>
      </c>
      <c r="W12" s="32">
        <f t="shared" si="10"/>
        <v>0.7</v>
      </c>
      <c r="Y12" s="28">
        <f t="shared" si="11"/>
        <v>0.5</v>
      </c>
      <c r="Z12" s="29">
        <f t="shared" si="12"/>
        <v>1</v>
      </c>
      <c r="AA12" s="30">
        <f t="shared" si="13"/>
        <v>0.5</v>
      </c>
      <c r="AB12" s="31">
        <f t="shared" si="14"/>
        <v>1</v>
      </c>
      <c r="AC12" s="67">
        <f t="shared" si="15"/>
        <v>0.5</v>
      </c>
      <c r="AD12" s="32">
        <f t="shared" si="16"/>
        <v>0.7</v>
      </c>
      <c r="AE12">
        <f t="shared" si="17"/>
        <v>0.5</v>
      </c>
      <c r="AF12">
        <f t="shared" si="18"/>
        <v>0.5</v>
      </c>
      <c r="AG12">
        <f t="shared" si="19"/>
        <v>1</v>
      </c>
      <c r="AH12">
        <f t="shared" si="20"/>
        <v>1</v>
      </c>
      <c r="AI12">
        <f t="shared" si="21"/>
        <v>0.5</v>
      </c>
      <c r="AJ12" s="76">
        <f t="shared" si="22"/>
        <v>0.7</v>
      </c>
      <c r="AL12" s="90">
        <f t="shared" si="23"/>
        <v>1</v>
      </c>
      <c r="AM12" s="90">
        <f t="shared" si="24"/>
        <v>0</v>
      </c>
      <c r="AN12" s="90">
        <f t="shared" si="25"/>
        <v>1</v>
      </c>
      <c r="AO12" s="90">
        <f t="shared" si="26"/>
        <v>1</v>
      </c>
      <c r="AP12" s="90">
        <f t="shared" si="27"/>
        <v>0</v>
      </c>
      <c r="AQ12" s="91">
        <f t="shared" si="28"/>
        <v>1</v>
      </c>
      <c r="AR12" s="91">
        <f t="shared" si="29"/>
        <v>1</v>
      </c>
      <c r="AS12" s="91">
        <f t="shared" si="30"/>
        <v>0</v>
      </c>
    </row>
    <row r="13" spans="1:45" x14ac:dyDescent="0.25">
      <c r="A13" s="2">
        <v>5</v>
      </c>
      <c r="B13" s="2">
        <v>2</v>
      </c>
      <c r="C13" s="2">
        <v>4</v>
      </c>
      <c r="D13" s="38">
        <v>1</v>
      </c>
      <c r="E13" s="38">
        <v>2</v>
      </c>
      <c r="F13" s="39">
        <v>2</v>
      </c>
      <c r="G13" s="39">
        <v>2</v>
      </c>
      <c r="H13" s="40">
        <v>2</v>
      </c>
      <c r="I13" s="40">
        <v>99</v>
      </c>
      <c r="J13" s="41">
        <v>3</v>
      </c>
      <c r="K13" s="42">
        <v>6</v>
      </c>
      <c r="L13" s="2"/>
      <c r="M13" s="28">
        <f t="shared" si="0"/>
        <v>0.75</v>
      </c>
      <c r="N13" s="29">
        <f t="shared" si="1"/>
        <v>0.5</v>
      </c>
      <c r="O13" s="30">
        <f t="shared" si="2"/>
        <v>0.25</v>
      </c>
      <c r="P13" s="31">
        <f t="shared" si="3"/>
        <v>0.5</v>
      </c>
      <c r="Q13" s="35">
        <f t="shared" si="4"/>
        <v>0</v>
      </c>
      <c r="R13" s="28">
        <f t="shared" si="5"/>
        <v>1</v>
      </c>
      <c r="S13" s="29">
        <f t="shared" si="6"/>
        <v>1</v>
      </c>
      <c r="T13" s="30">
        <f t="shared" si="7"/>
        <v>0</v>
      </c>
      <c r="U13" s="31">
        <f t="shared" si="8"/>
        <v>1</v>
      </c>
      <c r="V13" s="35">
        <f t="shared" si="9"/>
        <v>1</v>
      </c>
      <c r="W13" s="32">
        <f t="shared" si="10"/>
        <v>0.4375</v>
      </c>
      <c r="Y13" s="28">
        <f t="shared" si="11"/>
        <v>1</v>
      </c>
      <c r="Z13" s="29">
        <f t="shared" si="12"/>
        <v>0.5</v>
      </c>
      <c r="AA13" s="30">
        <f t="shared" si="13"/>
        <v>0.5</v>
      </c>
      <c r="AB13" s="31">
        <f t="shared" si="14"/>
        <v>0.5</v>
      </c>
      <c r="AC13" s="67">
        <f t="shared" si="15"/>
        <v>0</v>
      </c>
      <c r="AD13" s="32">
        <f t="shared" si="16"/>
        <v>0.5</v>
      </c>
      <c r="AE13">
        <f t="shared" si="17"/>
        <v>0.5</v>
      </c>
      <c r="AF13">
        <f t="shared" si="18"/>
        <v>0.5</v>
      </c>
      <c r="AG13">
        <f t="shared" si="19"/>
        <v>0</v>
      </c>
      <c r="AH13">
        <f t="shared" si="20"/>
        <v>0.5</v>
      </c>
      <c r="AI13">
        <f t="shared" si="21"/>
        <v>0</v>
      </c>
      <c r="AJ13" s="76">
        <f t="shared" si="22"/>
        <v>0.375</v>
      </c>
      <c r="AL13" s="90">
        <f t="shared" si="23"/>
        <v>0</v>
      </c>
      <c r="AM13" s="90">
        <f t="shared" si="24"/>
        <v>1</v>
      </c>
      <c r="AN13" s="90">
        <f t="shared" si="25"/>
        <v>1</v>
      </c>
      <c r="AO13" s="90">
        <f t="shared" si="26"/>
        <v>0</v>
      </c>
      <c r="AP13" s="90">
        <f t="shared" si="27"/>
        <v>0</v>
      </c>
      <c r="AQ13" s="91">
        <f t="shared" si="28"/>
        <v>1</v>
      </c>
      <c r="AR13" s="91">
        <f t="shared" si="29"/>
        <v>1</v>
      </c>
      <c r="AS13" s="91">
        <f t="shared" si="30"/>
        <v>0</v>
      </c>
    </row>
    <row r="14" spans="1:45" x14ac:dyDescent="0.25">
      <c r="A14" s="2">
        <v>9</v>
      </c>
      <c r="B14" s="2">
        <v>3</v>
      </c>
      <c r="C14" s="2">
        <v>2</v>
      </c>
      <c r="D14" s="38">
        <v>2</v>
      </c>
      <c r="E14" s="38">
        <v>1</v>
      </c>
      <c r="F14" s="39">
        <v>2</v>
      </c>
      <c r="G14" s="39">
        <v>1</v>
      </c>
      <c r="H14" s="40">
        <v>2</v>
      </c>
      <c r="I14" s="40">
        <v>1</v>
      </c>
      <c r="J14" s="41">
        <v>2</v>
      </c>
      <c r="K14" s="42">
        <v>1</v>
      </c>
      <c r="L14" s="2"/>
      <c r="M14" s="28">
        <f t="shared" si="0"/>
        <v>0.75</v>
      </c>
      <c r="N14" s="29">
        <f t="shared" si="1"/>
        <v>0.75</v>
      </c>
      <c r="O14" s="30">
        <f t="shared" si="2"/>
        <v>0.75</v>
      </c>
      <c r="P14" s="31">
        <f t="shared" si="3"/>
        <v>1</v>
      </c>
      <c r="Q14" s="35">
        <f t="shared" si="4"/>
        <v>1</v>
      </c>
      <c r="R14" s="28">
        <f t="shared" si="5"/>
        <v>1</v>
      </c>
      <c r="S14" s="29">
        <f t="shared" si="6"/>
        <v>1</v>
      </c>
      <c r="T14" s="30">
        <f t="shared" si="7"/>
        <v>1</v>
      </c>
      <c r="U14" s="31">
        <f t="shared" si="8"/>
        <v>1</v>
      </c>
      <c r="V14" s="35">
        <f t="shared" si="9"/>
        <v>1</v>
      </c>
      <c r="W14" s="32">
        <f t="shared" si="10"/>
        <v>0.85</v>
      </c>
      <c r="Y14" s="28">
        <f t="shared" si="11"/>
        <v>0.5</v>
      </c>
      <c r="Z14" s="29">
        <f t="shared" si="12"/>
        <v>0.5</v>
      </c>
      <c r="AA14" s="30">
        <f t="shared" si="13"/>
        <v>0.5</v>
      </c>
      <c r="AB14" s="31">
        <f t="shared" si="14"/>
        <v>1</v>
      </c>
      <c r="AC14" s="67">
        <f t="shared" si="15"/>
        <v>1</v>
      </c>
      <c r="AD14" s="32">
        <f t="shared" si="16"/>
        <v>0.7</v>
      </c>
      <c r="AE14">
        <f t="shared" si="17"/>
        <v>1</v>
      </c>
      <c r="AF14">
        <f t="shared" si="18"/>
        <v>1</v>
      </c>
      <c r="AG14">
        <f t="shared" si="19"/>
        <v>1</v>
      </c>
      <c r="AH14">
        <f t="shared" si="20"/>
        <v>1</v>
      </c>
      <c r="AI14">
        <f t="shared" si="21"/>
        <v>1</v>
      </c>
      <c r="AJ14" s="76">
        <f t="shared" si="22"/>
        <v>1</v>
      </c>
      <c r="AL14" s="90">
        <f t="shared" si="23"/>
        <v>1</v>
      </c>
      <c r="AM14" s="90">
        <f t="shared" si="24"/>
        <v>1</v>
      </c>
      <c r="AN14" s="90">
        <f t="shared" si="25"/>
        <v>1</v>
      </c>
      <c r="AO14" s="90">
        <f t="shared" si="26"/>
        <v>1</v>
      </c>
      <c r="AP14" s="90">
        <f t="shared" si="27"/>
        <v>1</v>
      </c>
      <c r="AQ14" s="91">
        <f t="shared" si="28"/>
        <v>0</v>
      </c>
      <c r="AR14" s="91">
        <f t="shared" si="29"/>
        <v>0</v>
      </c>
      <c r="AS14" s="91">
        <f t="shared" si="30"/>
        <v>0</v>
      </c>
    </row>
    <row r="15" spans="1:45" x14ac:dyDescent="0.25">
      <c r="A15" s="2">
        <v>10</v>
      </c>
      <c r="B15" s="2">
        <v>3</v>
      </c>
      <c r="C15" s="2">
        <v>4</v>
      </c>
      <c r="D15" s="38">
        <v>2</v>
      </c>
      <c r="E15" s="38">
        <v>99</v>
      </c>
      <c r="F15" s="39">
        <v>2</v>
      </c>
      <c r="G15" s="39">
        <v>2</v>
      </c>
      <c r="H15" s="40">
        <v>2</v>
      </c>
      <c r="I15" s="40">
        <v>2</v>
      </c>
      <c r="J15" s="41">
        <v>1</v>
      </c>
      <c r="K15" s="42">
        <v>6</v>
      </c>
      <c r="L15" s="2"/>
      <c r="M15" s="28">
        <f t="shared" si="0"/>
        <v>0.25</v>
      </c>
      <c r="N15" s="29">
        <f t="shared" si="1"/>
        <v>0.5</v>
      </c>
      <c r="O15" s="30">
        <f t="shared" si="2"/>
        <v>0.5</v>
      </c>
      <c r="P15" s="31">
        <f t="shared" si="3"/>
        <v>1</v>
      </c>
      <c r="Q15" s="35">
        <f t="shared" si="4"/>
        <v>0</v>
      </c>
      <c r="R15" s="28">
        <f t="shared" si="5"/>
        <v>0</v>
      </c>
      <c r="S15" s="29">
        <f t="shared" si="6"/>
        <v>1</v>
      </c>
      <c r="T15" s="30">
        <f t="shared" si="7"/>
        <v>1</v>
      </c>
      <c r="U15" s="31">
        <f t="shared" si="8"/>
        <v>1</v>
      </c>
      <c r="V15" s="35">
        <f t="shared" si="9"/>
        <v>1</v>
      </c>
      <c r="W15" s="32">
        <f t="shared" si="10"/>
        <v>0.5</v>
      </c>
      <c r="Y15" s="28">
        <f t="shared" si="11"/>
        <v>0.5</v>
      </c>
      <c r="Z15" s="29">
        <f t="shared" si="12"/>
        <v>0.5</v>
      </c>
      <c r="AA15" s="30">
        <f t="shared" si="13"/>
        <v>0.5</v>
      </c>
      <c r="AB15" s="31">
        <f t="shared" si="14"/>
        <v>1</v>
      </c>
      <c r="AC15" s="67">
        <f t="shared" si="15"/>
        <v>0</v>
      </c>
      <c r="AD15" s="32">
        <f t="shared" si="16"/>
        <v>0.5</v>
      </c>
      <c r="AE15">
        <f t="shared" si="17"/>
        <v>0</v>
      </c>
      <c r="AF15">
        <f t="shared" si="18"/>
        <v>0.5</v>
      </c>
      <c r="AG15">
        <f t="shared" si="19"/>
        <v>0.5</v>
      </c>
      <c r="AH15">
        <f t="shared" si="20"/>
        <v>1</v>
      </c>
      <c r="AI15">
        <f t="shared" si="21"/>
        <v>0</v>
      </c>
      <c r="AJ15" s="76">
        <f t="shared" si="22"/>
        <v>0.5</v>
      </c>
      <c r="AL15" s="90">
        <f t="shared" si="23"/>
        <v>1</v>
      </c>
      <c r="AM15" s="90">
        <f t="shared" si="24"/>
        <v>1</v>
      </c>
      <c r="AN15" s="90">
        <f t="shared" si="25"/>
        <v>1</v>
      </c>
      <c r="AO15" s="90">
        <f t="shared" si="26"/>
        <v>1</v>
      </c>
      <c r="AP15" s="90">
        <f t="shared" si="27"/>
        <v>0</v>
      </c>
      <c r="AQ15" s="91">
        <f t="shared" si="28"/>
        <v>0</v>
      </c>
      <c r="AR15" s="91">
        <f t="shared" si="29"/>
        <v>1</v>
      </c>
      <c r="AS15" s="91">
        <f t="shared" si="30"/>
        <v>1</v>
      </c>
    </row>
    <row r="16" spans="1:45" x14ac:dyDescent="0.25">
      <c r="A16" s="2">
        <v>10</v>
      </c>
      <c r="B16" s="2">
        <v>1</v>
      </c>
      <c r="C16" s="2">
        <v>3</v>
      </c>
      <c r="D16" s="38">
        <v>1</v>
      </c>
      <c r="E16" s="38">
        <v>1</v>
      </c>
      <c r="F16" s="39">
        <v>1</v>
      </c>
      <c r="G16" s="39">
        <v>2</v>
      </c>
      <c r="H16" s="40">
        <v>1</v>
      </c>
      <c r="I16" s="40">
        <v>1</v>
      </c>
      <c r="J16" s="41">
        <v>3</v>
      </c>
      <c r="K16" s="42">
        <v>1</v>
      </c>
      <c r="L16" s="2"/>
      <c r="M16" s="28">
        <f t="shared" si="0"/>
        <v>1</v>
      </c>
      <c r="N16" s="29">
        <f t="shared" si="1"/>
        <v>0.75</v>
      </c>
      <c r="O16" s="30">
        <f t="shared" si="2"/>
        <v>1</v>
      </c>
      <c r="P16" s="31">
        <f t="shared" si="3"/>
        <v>0.5</v>
      </c>
      <c r="Q16" s="35">
        <f t="shared" si="4"/>
        <v>1</v>
      </c>
      <c r="R16" s="28">
        <f t="shared" si="5"/>
        <v>1</v>
      </c>
      <c r="S16" s="29">
        <f t="shared" si="6"/>
        <v>1</v>
      </c>
      <c r="T16" s="30">
        <f t="shared" si="7"/>
        <v>1</v>
      </c>
      <c r="U16" s="31">
        <f t="shared" si="8"/>
        <v>1</v>
      </c>
      <c r="V16" s="35">
        <f t="shared" si="9"/>
        <v>1</v>
      </c>
      <c r="W16" s="32">
        <f t="shared" si="10"/>
        <v>0.85</v>
      </c>
      <c r="Y16" s="28">
        <f t="shared" si="11"/>
        <v>1</v>
      </c>
      <c r="Z16" s="29">
        <f t="shared" si="12"/>
        <v>1</v>
      </c>
      <c r="AA16" s="30">
        <f t="shared" si="13"/>
        <v>1</v>
      </c>
      <c r="AB16" s="31">
        <f t="shared" si="14"/>
        <v>0.5</v>
      </c>
      <c r="AC16" s="67">
        <f t="shared" si="15"/>
        <v>1</v>
      </c>
      <c r="AD16" s="32">
        <f t="shared" si="16"/>
        <v>0.9</v>
      </c>
      <c r="AE16">
        <f t="shared" si="17"/>
        <v>1</v>
      </c>
      <c r="AF16">
        <f t="shared" si="18"/>
        <v>0.5</v>
      </c>
      <c r="AG16">
        <f t="shared" si="19"/>
        <v>1</v>
      </c>
      <c r="AH16">
        <f t="shared" si="20"/>
        <v>0.5</v>
      </c>
      <c r="AI16">
        <f t="shared" si="21"/>
        <v>1</v>
      </c>
      <c r="AJ16" s="76">
        <f t="shared" si="22"/>
        <v>0.8</v>
      </c>
      <c r="AL16" s="90">
        <f t="shared" si="23"/>
        <v>0</v>
      </c>
      <c r="AM16" s="90">
        <f t="shared" si="24"/>
        <v>0</v>
      </c>
      <c r="AN16" s="90">
        <f t="shared" si="25"/>
        <v>0</v>
      </c>
      <c r="AO16" s="90">
        <f t="shared" si="26"/>
        <v>0</v>
      </c>
      <c r="AP16" s="90">
        <f t="shared" si="27"/>
        <v>1</v>
      </c>
      <c r="AQ16" s="91">
        <f t="shared" si="28"/>
        <v>0</v>
      </c>
      <c r="AR16" s="91">
        <f t="shared" si="29"/>
        <v>1</v>
      </c>
      <c r="AS16" s="91">
        <f t="shared" si="30"/>
        <v>0</v>
      </c>
    </row>
    <row r="17" spans="1:45" x14ac:dyDescent="0.25">
      <c r="A17" s="2">
        <v>6</v>
      </c>
      <c r="B17" s="2">
        <v>2</v>
      </c>
      <c r="C17" s="2">
        <v>4</v>
      </c>
      <c r="D17" s="38">
        <v>2</v>
      </c>
      <c r="E17" s="38">
        <v>1</v>
      </c>
      <c r="F17" s="39">
        <v>1</v>
      </c>
      <c r="G17" s="39">
        <v>1</v>
      </c>
      <c r="H17" s="40">
        <v>1</v>
      </c>
      <c r="I17" s="40">
        <v>2</v>
      </c>
      <c r="J17" s="41">
        <v>2</v>
      </c>
      <c r="K17" s="42">
        <v>6</v>
      </c>
      <c r="L17" s="2"/>
      <c r="M17" s="28">
        <f t="shared" si="0"/>
        <v>0.75</v>
      </c>
      <c r="N17" s="29">
        <f t="shared" si="1"/>
        <v>1</v>
      </c>
      <c r="O17" s="30">
        <f t="shared" si="2"/>
        <v>0.75</v>
      </c>
      <c r="P17" s="31">
        <f t="shared" si="3"/>
        <v>1</v>
      </c>
      <c r="Q17" s="35">
        <f t="shared" si="4"/>
        <v>0</v>
      </c>
      <c r="R17" s="28">
        <f t="shared" si="5"/>
        <v>1</v>
      </c>
      <c r="S17" s="29">
        <f t="shared" si="6"/>
        <v>1</v>
      </c>
      <c r="T17" s="30">
        <f t="shared" si="7"/>
        <v>1</v>
      </c>
      <c r="U17" s="31">
        <f t="shared" si="8"/>
        <v>1</v>
      </c>
      <c r="V17" s="35">
        <f t="shared" si="9"/>
        <v>1</v>
      </c>
      <c r="W17" s="32">
        <f t="shared" si="10"/>
        <v>0.7</v>
      </c>
      <c r="Y17" s="28">
        <f t="shared" si="11"/>
        <v>0.5</v>
      </c>
      <c r="Z17" s="29">
        <f t="shared" si="12"/>
        <v>1</v>
      </c>
      <c r="AA17" s="30">
        <f t="shared" si="13"/>
        <v>1</v>
      </c>
      <c r="AB17" s="31">
        <f t="shared" si="14"/>
        <v>1</v>
      </c>
      <c r="AC17" s="67">
        <f t="shared" si="15"/>
        <v>0</v>
      </c>
      <c r="AD17" s="32">
        <f t="shared" si="16"/>
        <v>0.7</v>
      </c>
      <c r="AE17">
        <f t="shared" si="17"/>
        <v>1</v>
      </c>
      <c r="AF17">
        <f t="shared" si="18"/>
        <v>1</v>
      </c>
      <c r="AG17">
        <f t="shared" si="19"/>
        <v>0.5</v>
      </c>
      <c r="AH17">
        <f t="shared" si="20"/>
        <v>1</v>
      </c>
      <c r="AI17">
        <f t="shared" si="21"/>
        <v>0</v>
      </c>
      <c r="AJ17" s="76">
        <f t="shared" si="22"/>
        <v>0.7</v>
      </c>
      <c r="AL17" s="90">
        <f t="shared" si="23"/>
        <v>1</v>
      </c>
      <c r="AM17" s="90">
        <f t="shared" si="24"/>
        <v>0</v>
      </c>
      <c r="AN17" s="90">
        <f t="shared" si="25"/>
        <v>0</v>
      </c>
      <c r="AO17" s="90">
        <f t="shared" si="26"/>
        <v>1</v>
      </c>
      <c r="AP17" s="90">
        <f t="shared" si="27"/>
        <v>0</v>
      </c>
      <c r="AQ17" s="91">
        <f t="shared" si="28"/>
        <v>0</v>
      </c>
      <c r="AR17" s="91">
        <f t="shared" si="29"/>
        <v>0</v>
      </c>
      <c r="AS17" s="91">
        <f t="shared" si="30"/>
        <v>1</v>
      </c>
    </row>
    <row r="18" spans="1:45" x14ac:dyDescent="0.25">
      <c r="A18" s="2">
        <v>5</v>
      </c>
      <c r="B18" s="2">
        <v>4</v>
      </c>
      <c r="C18" s="2">
        <v>4</v>
      </c>
      <c r="D18" s="38">
        <v>2</v>
      </c>
      <c r="E18" s="38">
        <v>1</v>
      </c>
      <c r="F18" s="39">
        <v>2</v>
      </c>
      <c r="G18" s="39">
        <v>1</v>
      </c>
      <c r="H18" s="40">
        <v>1</v>
      </c>
      <c r="I18" s="40">
        <v>2</v>
      </c>
      <c r="J18" s="41">
        <v>1</v>
      </c>
      <c r="K18" s="42">
        <v>6</v>
      </c>
      <c r="L18" s="2"/>
      <c r="M18" s="28">
        <f t="shared" si="0"/>
        <v>0.75</v>
      </c>
      <c r="N18" s="29">
        <f t="shared" si="1"/>
        <v>0.75</v>
      </c>
      <c r="O18" s="30">
        <f t="shared" si="2"/>
        <v>0.75</v>
      </c>
      <c r="P18" s="31">
        <f t="shared" si="3"/>
        <v>1</v>
      </c>
      <c r="Q18" s="35">
        <f t="shared" si="4"/>
        <v>0</v>
      </c>
      <c r="R18" s="28">
        <f t="shared" si="5"/>
        <v>1</v>
      </c>
      <c r="S18" s="29">
        <f t="shared" si="6"/>
        <v>1</v>
      </c>
      <c r="T18" s="30">
        <f t="shared" si="7"/>
        <v>1</v>
      </c>
      <c r="U18" s="31">
        <f t="shared" si="8"/>
        <v>1</v>
      </c>
      <c r="V18" s="35">
        <f t="shared" si="9"/>
        <v>1</v>
      </c>
      <c r="W18" s="32">
        <f t="shared" si="10"/>
        <v>0.65</v>
      </c>
      <c r="Y18" s="28">
        <f t="shared" si="11"/>
        <v>0.5</v>
      </c>
      <c r="Z18" s="29">
        <f t="shared" si="12"/>
        <v>0.5</v>
      </c>
      <c r="AA18" s="30">
        <f t="shared" si="13"/>
        <v>1</v>
      </c>
      <c r="AB18" s="31">
        <f t="shared" si="14"/>
        <v>1</v>
      </c>
      <c r="AC18" s="67">
        <f t="shared" si="15"/>
        <v>0</v>
      </c>
      <c r="AD18" s="32">
        <f t="shared" si="16"/>
        <v>0.6</v>
      </c>
      <c r="AE18">
        <f t="shared" si="17"/>
        <v>1</v>
      </c>
      <c r="AF18">
        <f t="shared" si="18"/>
        <v>1</v>
      </c>
      <c r="AG18">
        <f t="shared" si="19"/>
        <v>0.5</v>
      </c>
      <c r="AH18">
        <f t="shared" si="20"/>
        <v>1</v>
      </c>
      <c r="AI18">
        <f t="shared" si="21"/>
        <v>0</v>
      </c>
      <c r="AJ18" s="76">
        <f t="shared" si="22"/>
        <v>0.7</v>
      </c>
      <c r="AL18" s="90">
        <f t="shared" si="23"/>
        <v>1</v>
      </c>
      <c r="AM18" s="90">
        <f t="shared" si="24"/>
        <v>1</v>
      </c>
      <c r="AN18" s="90">
        <f t="shared" si="25"/>
        <v>0</v>
      </c>
      <c r="AO18" s="90">
        <f t="shared" si="26"/>
        <v>1</v>
      </c>
      <c r="AP18" s="90">
        <f t="shared" si="27"/>
        <v>0</v>
      </c>
      <c r="AQ18" s="91">
        <f t="shared" si="28"/>
        <v>0</v>
      </c>
      <c r="AR18" s="91">
        <f t="shared" si="29"/>
        <v>0</v>
      </c>
      <c r="AS18" s="91">
        <f t="shared" si="30"/>
        <v>1</v>
      </c>
    </row>
    <row r="19" spans="1:45" x14ac:dyDescent="0.25">
      <c r="A19" s="2">
        <v>5</v>
      </c>
      <c r="B19" s="2">
        <v>2</v>
      </c>
      <c r="C19" s="2">
        <v>1</v>
      </c>
      <c r="D19" s="38">
        <v>99</v>
      </c>
      <c r="E19" s="38">
        <v>2</v>
      </c>
      <c r="F19" s="39">
        <v>2</v>
      </c>
      <c r="G19" s="39">
        <v>2</v>
      </c>
      <c r="H19" s="40">
        <v>2</v>
      </c>
      <c r="I19" s="40">
        <v>2</v>
      </c>
      <c r="J19" s="41">
        <v>1</v>
      </c>
      <c r="K19" s="42">
        <v>5</v>
      </c>
      <c r="L19" s="2"/>
      <c r="M19" s="28">
        <f t="shared" si="0"/>
        <v>0.25</v>
      </c>
      <c r="N19" s="29">
        <f t="shared" si="1"/>
        <v>0.5</v>
      </c>
      <c r="O19" s="30">
        <f t="shared" si="2"/>
        <v>0.5</v>
      </c>
      <c r="P19" s="31">
        <f t="shared" si="3"/>
        <v>1</v>
      </c>
      <c r="Q19" s="35">
        <f t="shared" si="4"/>
        <v>0</v>
      </c>
      <c r="R19" s="28">
        <f t="shared" si="5"/>
        <v>0</v>
      </c>
      <c r="S19" s="29">
        <f t="shared" si="6"/>
        <v>1</v>
      </c>
      <c r="T19" s="30">
        <f t="shared" si="7"/>
        <v>1</v>
      </c>
      <c r="U19" s="31">
        <f t="shared" si="8"/>
        <v>1</v>
      </c>
      <c r="V19" s="35">
        <f t="shared" si="9"/>
        <v>1</v>
      </c>
      <c r="W19" s="32">
        <f t="shared" si="10"/>
        <v>0.5</v>
      </c>
      <c r="Y19" s="28">
        <f t="shared" si="11"/>
        <v>0</v>
      </c>
      <c r="Z19" s="29">
        <f t="shared" si="12"/>
        <v>0.5</v>
      </c>
      <c r="AA19" s="30">
        <f t="shared" si="13"/>
        <v>0.5</v>
      </c>
      <c r="AB19" s="31">
        <f t="shared" si="14"/>
        <v>1</v>
      </c>
      <c r="AC19" s="67">
        <f t="shared" si="15"/>
        <v>0</v>
      </c>
      <c r="AD19" s="32">
        <f t="shared" si="16"/>
        <v>0.5</v>
      </c>
      <c r="AE19">
        <f t="shared" si="17"/>
        <v>0.5</v>
      </c>
      <c r="AF19">
        <f t="shared" si="18"/>
        <v>0.5</v>
      </c>
      <c r="AG19">
        <f t="shared" si="19"/>
        <v>0.5</v>
      </c>
      <c r="AH19">
        <f t="shared" si="20"/>
        <v>1</v>
      </c>
      <c r="AI19">
        <f t="shared" si="21"/>
        <v>0</v>
      </c>
      <c r="AJ19" s="76">
        <f t="shared" si="22"/>
        <v>0.5</v>
      </c>
      <c r="AL19" s="90">
        <f t="shared" si="23"/>
        <v>0</v>
      </c>
      <c r="AM19" s="90">
        <f t="shared" si="24"/>
        <v>1</v>
      </c>
      <c r="AN19" s="90">
        <f t="shared" si="25"/>
        <v>1</v>
      </c>
      <c r="AO19" s="90">
        <f t="shared" si="26"/>
        <v>1</v>
      </c>
      <c r="AP19" s="90">
        <f t="shared" si="27"/>
        <v>0</v>
      </c>
      <c r="AQ19" s="91">
        <f t="shared" si="28"/>
        <v>1</v>
      </c>
      <c r="AR19" s="91">
        <f t="shared" si="29"/>
        <v>1</v>
      </c>
      <c r="AS19" s="91">
        <f t="shared" si="30"/>
        <v>1</v>
      </c>
    </row>
    <row r="20" spans="1:45" x14ac:dyDescent="0.25">
      <c r="A20" s="2">
        <v>9</v>
      </c>
      <c r="B20" s="2">
        <v>13</v>
      </c>
      <c r="C20" s="2">
        <v>3</v>
      </c>
      <c r="D20" s="38">
        <v>1</v>
      </c>
      <c r="E20" s="38">
        <v>2</v>
      </c>
      <c r="F20" s="39">
        <v>2</v>
      </c>
      <c r="G20" s="39">
        <v>2</v>
      </c>
      <c r="H20" s="40">
        <v>2</v>
      </c>
      <c r="I20" s="40">
        <v>1</v>
      </c>
      <c r="J20" s="41">
        <v>3</v>
      </c>
      <c r="K20" s="42">
        <v>4</v>
      </c>
      <c r="L20" s="2"/>
      <c r="M20" s="28">
        <f t="shared" si="0"/>
        <v>0.75</v>
      </c>
      <c r="N20" s="29">
        <f t="shared" si="1"/>
        <v>0.5</v>
      </c>
      <c r="O20" s="30">
        <f t="shared" si="2"/>
        <v>0.75</v>
      </c>
      <c r="P20" s="31">
        <f t="shared" si="3"/>
        <v>0.5</v>
      </c>
      <c r="Q20" s="35">
        <f t="shared" si="4"/>
        <v>0.5</v>
      </c>
      <c r="R20" s="28">
        <f t="shared" si="5"/>
        <v>1</v>
      </c>
      <c r="S20" s="29">
        <f t="shared" si="6"/>
        <v>1</v>
      </c>
      <c r="T20" s="30">
        <f t="shared" si="7"/>
        <v>1</v>
      </c>
      <c r="U20" s="31">
        <f t="shared" si="8"/>
        <v>1</v>
      </c>
      <c r="V20" s="35">
        <f t="shared" si="9"/>
        <v>1</v>
      </c>
      <c r="W20" s="32">
        <f t="shared" si="10"/>
        <v>0.6</v>
      </c>
      <c r="Y20" s="28">
        <f t="shared" si="11"/>
        <v>1</v>
      </c>
      <c r="Z20" s="29">
        <f t="shared" si="12"/>
        <v>0.5</v>
      </c>
      <c r="AA20" s="30">
        <f t="shared" si="13"/>
        <v>0.5</v>
      </c>
      <c r="AB20" s="31">
        <f t="shared" si="14"/>
        <v>0.5</v>
      </c>
      <c r="AC20" s="67">
        <f t="shared" si="15"/>
        <v>0.5</v>
      </c>
      <c r="AD20" s="32">
        <f t="shared" si="16"/>
        <v>0.6</v>
      </c>
      <c r="AE20">
        <f t="shared" si="17"/>
        <v>0.5</v>
      </c>
      <c r="AF20">
        <f t="shared" si="18"/>
        <v>0.5</v>
      </c>
      <c r="AG20">
        <f t="shared" si="19"/>
        <v>1</v>
      </c>
      <c r="AH20">
        <f t="shared" si="20"/>
        <v>0.5</v>
      </c>
      <c r="AI20">
        <f t="shared" si="21"/>
        <v>0.5</v>
      </c>
      <c r="AJ20" s="76">
        <f t="shared" si="22"/>
        <v>0.6</v>
      </c>
      <c r="AL20" s="90">
        <f t="shared" si="23"/>
        <v>0</v>
      </c>
      <c r="AM20" s="90">
        <f t="shared" si="24"/>
        <v>1</v>
      </c>
      <c r="AN20" s="90">
        <f t="shared" si="25"/>
        <v>1</v>
      </c>
      <c r="AO20" s="90">
        <f t="shared" si="26"/>
        <v>0</v>
      </c>
      <c r="AP20" s="90">
        <f t="shared" si="27"/>
        <v>0</v>
      </c>
      <c r="AQ20" s="91">
        <f t="shared" si="28"/>
        <v>1</v>
      </c>
      <c r="AR20" s="91">
        <f t="shared" si="29"/>
        <v>1</v>
      </c>
      <c r="AS20" s="91">
        <f t="shared" si="30"/>
        <v>0</v>
      </c>
    </row>
    <row r="21" spans="1:45" x14ac:dyDescent="0.25">
      <c r="A21" s="2">
        <v>10</v>
      </c>
      <c r="B21" s="2">
        <v>14</v>
      </c>
      <c r="C21" s="2">
        <v>3</v>
      </c>
      <c r="D21" s="38">
        <v>2</v>
      </c>
      <c r="E21" s="38">
        <v>3</v>
      </c>
      <c r="F21" s="39">
        <v>2</v>
      </c>
      <c r="G21" s="39">
        <v>2</v>
      </c>
      <c r="H21" s="40">
        <v>1</v>
      </c>
      <c r="I21" s="40">
        <v>1</v>
      </c>
      <c r="J21" s="41">
        <v>3</v>
      </c>
      <c r="K21" s="42">
        <v>6</v>
      </c>
      <c r="L21" s="2"/>
      <c r="M21" s="28">
        <f t="shared" si="0"/>
        <v>0.25</v>
      </c>
      <c r="N21" s="29">
        <f t="shared" si="1"/>
        <v>0.5</v>
      </c>
      <c r="O21" s="30">
        <f t="shared" si="2"/>
        <v>1</v>
      </c>
      <c r="P21" s="31">
        <f t="shared" si="3"/>
        <v>0.5</v>
      </c>
      <c r="Q21" s="35">
        <f t="shared" si="4"/>
        <v>0</v>
      </c>
      <c r="R21" s="28">
        <f t="shared" si="5"/>
        <v>1</v>
      </c>
      <c r="S21" s="29">
        <f t="shared" si="6"/>
        <v>1</v>
      </c>
      <c r="T21" s="30">
        <f t="shared" si="7"/>
        <v>1</v>
      </c>
      <c r="U21" s="31">
        <f t="shared" si="8"/>
        <v>1</v>
      </c>
      <c r="V21" s="35">
        <f t="shared" si="9"/>
        <v>1</v>
      </c>
      <c r="W21" s="32">
        <f t="shared" si="10"/>
        <v>0.45</v>
      </c>
      <c r="Y21" s="28">
        <f t="shared" si="11"/>
        <v>0.5</v>
      </c>
      <c r="Z21" s="29">
        <f t="shared" si="12"/>
        <v>0.5</v>
      </c>
      <c r="AA21" s="30">
        <f t="shared" si="13"/>
        <v>1</v>
      </c>
      <c r="AB21" s="31">
        <f t="shared" si="14"/>
        <v>0.5</v>
      </c>
      <c r="AC21" s="67">
        <f t="shared" si="15"/>
        <v>0</v>
      </c>
      <c r="AD21" s="32">
        <f t="shared" si="16"/>
        <v>0.5</v>
      </c>
      <c r="AE21">
        <f t="shared" si="17"/>
        <v>0</v>
      </c>
      <c r="AF21">
        <f t="shared" si="18"/>
        <v>0.5</v>
      </c>
      <c r="AG21">
        <f t="shared" si="19"/>
        <v>1</v>
      </c>
      <c r="AH21">
        <f t="shared" si="20"/>
        <v>0.5</v>
      </c>
      <c r="AI21">
        <f t="shared" si="21"/>
        <v>0</v>
      </c>
      <c r="AJ21" s="76">
        <f t="shared" si="22"/>
        <v>0.4</v>
      </c>
      <c r="AL21" s="90">
        <f t="shared" si="23"/>
        <v>1</v>
      </c>
      <c r="AM21" s="90">
        <f t="shared" si="24"/>
        <v>1</v>
      </c>
      <c r="AN21" s="90">
        <f t="shared" si="25"/>
        <v>0</v>
      </c>
      <c r="AO21" s="90">
        <f t="shared" si="26"/>
        <v>0</v>
      </c>
      <c r="AP21" s="90">
        <f t="shared" si="27"/>
        <v>0</v>
      </c>
      <c r="AQ21" s="91">
        <f t="shared" si="28"/>
        <v>0</v>
      </c>
      <c r="AR21" s="91">
        <f t="shared" si="29"/>
        <v>1</v>
      </c>
      <c r="AS21" s="91">
        <f t="shared" si="30"/>
        <v>0</v>
      </c>
    </row>
    <row r="22" spans="1:45" x14ac:dyDescent="0.25">
      <c r="A22" s="2">
        <v>3</v>
      </c>
      <c r="B22" s="2">
        <v>2</v>
      </c>
      <c r="C22" s="2">
        <v>3</v>
      </c>
      <c r="D22" s="38">
        <v>1</v>
      </c>
      <c r="E22" s="38">
        <v>3</v>
      </c>
      <c r="F22" s="39">
        <v>2</v>
      </c>
      <c r="G22" s="39">
        <v>1</v>
      </c>
      <c r="H22" s="40">
        <v>1</v>
      </c>
      <c r="I22" s="40">
        <v>3</v>
      </c>
      <c r="J22" s="41">
        <v>3</v>
      </c>
      <c r="K22" s="42">
        <v>6</v>
      </c>
      <c r="L22" s="2"/>
      <c r="M22" s="28">
        <f t="shared" si="0"/>
        <v>0.5</v>
      </c>
      <c r="N22" s="29">
        <f t="shared" si="1"/>
        <v>0.75</v>
      </c>
      <c r="O22" s="30">
        <f t="shared" si="2"/>
        <v>0.5</v>
      </c>
      <c r="P22" s="31">
        <f t="shared" si="3"/>
        <v>0.5</v>
      </c>
      <c r="Q22" s="35">
        <f t="shared" si="4"/>
        <v>0</v>
      </c>
      <c r="R22" s="28">
        <f t="shared" si="5"/>
        <v>1</v>
      </c>
      <c r="S22" s="29">
        <f t="shared" si="6"/>
        <v>1</v>
      </c>
      <c r="T22" s="30">
        <f t="shared" si="7"/>
        <v>1</v>
      </c>
      <c r="U22" s="31">
        <f t="shared" si="8"/>
        <v>1</v>
      </c>
      <c r="V22" s="35">
        <f t="shared" si="9"/>
        <v>1</v>
      </c>
      <c r="W22" s="32">
        <f t="shared" si="10"/>
        <v>0.45</v>
      </c>
      <c r="Y22" s="28">
        <f t="shared" si="11"/>
        <v>1</v>
      </c>
      <c r="Z22" s="29">
        <f t="shared" si="12"/>
        <v>0.5</v>
      </c>
      <c r="AA22" s="30">
        <f t="shared" si="13"/>
        <v>1</v>
      </c>
      <c r="AB22" s="31">
        <f t="shared" si="14"/>
        <v>0.5</v>
      </c>
      <c r="AC22" s="67">
        <f t="shared" si="15"/>
        <v>0</v>
      </c>
      <c r="AD22" s="32">
        <f t="shared" si="16"/>
        <v>0.6</v>
      </c>
      <c r="AE22">
        <f t="shared" si="17"/>
        <v>0</v>
      </c>
      <c r="AF22">
        <f t="shared" si="18"/>
        <v>1</v>
      </c>
      <c r="AG22">
        <f t="shared" si="19"/>
        <v>0</v>
      </c>
      <c r="AH22">
        <f t="shared" si="20"/>
        <v>0.5</v>
      </c>
      <c r="AI22">
        <f t="shared" si="21"/>
        <v>0</v>
      </c>
      <c r="AJ22" s="76">
        <f t="shared" si="22"/>
        <v>0.3</v>
      </c>
      <c r="AL22" s="90">
        <f t="shared" si="23"/>
        <v>0</v>
      </c>
      <c r="AM22" s="90">
        <f t="shared" si="24"/>
        <v>1</v>
      </c>
      <c r="AN22" s="90">
        <f t="shared" si="25"/>
        <v>0</v>
      </c>
      <c r="AO22" s="90">
        <f t="shared" si="26"/>
        <v>0</v>
      </c>
      <c r="AP22" s="90">
        <f t="shared" si="27"/>
        <v>0</v>
      </c>
      <c r="AQ22" s="91">
        <f t="shared" si="28"/>
        <v>0</v>
      </c>
      <c r="AR22" s="91">
        <f t="shared" si="29"/>
        <v>0</v>
      </c>
      <c r="AS22" s="91">
        <f t="shared" si="30"/>
        <v>0</v>
      </c>
    </row>
    <row r="23" spans="1:45" x14ac:dyDescent="0.25">
      <c r="A23" s="2">
        <v>9</v>
      </c>
      <c r="B23" s="2">
        <v>2</v>
      </c>
      <c r="C23" s="2">
        <v>2</v>
      </c>
      <c r="D23" s="38">
        <v>1</v>
      </c>
      <c r="E23" s="38">
        <v>3</v>
      </c>
      <c r="F23" s="39">
        <v>2</v>
      </c>
      <c r="G23" s="39">
        <v>2</v>
      </c>
      <c r="H23" s="40">
        <v>2</v>
      </c>
      <c r="I23" s="40">
        <v>2</v>
      </c>
      <c r="J23" s="41">
        <v>1</v>
      </c>
      <c r="K23" s="42">
        <v>6</v>
      </c>
      <c r="L23" s="2"/>
      <c r="M23" s="28">
        <f t="shared" si="0"/>
        <v>0.5</v>
      </c>
      <c r="N23" s="29">
        <f t="shared" si="1"/>
        <v>0.5</v>
      </c>
      <c r="O23" s="30">
        <f t="shared" si="2"/>
        <v>0.5</v>
      </c>
      <c r="P23" s="31">
        <f t="shared" si="3"/>
        <v>1</v>
      </c>
      <c r="Q23" s="35">
        <f t="shared" si="4"/>
        <v>0</v>
      </c>
      <c r="R23" s="28">
        <f t="shared" si="5"/>
        <v>1</v>
      </c>
      <c r="S23" s="29">
        <f t="shared" si="6"/>
        <v>1</v>
      </c>
      <c r="T23" s="30">
        <f t="shared" si="7"/>
        <v>1</v>
      </c>
      <c r="U23" s="31">
        <f t="shared" si="8"/>
        <v>1</v>
      </c>
      <c r="V23" s="35">
        <f t="shared" si="9"/>
        <v>1</v>
      </c>
      <c r="W23" s="32">
        <f t="shared" si="10"/>
        <v>0.5</v>
      </c>
      <c r="Y23" s="28">
        <f t="shared" si="11"/>
        <v>1</v>
      </c>
      <c r="Z23" s="29">
        <f t="shared" si="12"/>
        <v>0.5</v>
      </c>
      <c r="AA23" s="30">
        <f t="shared" si="13"/>
        <v>0.5</v>
      </c>
      <c r="AB23" s="31">
        <f t="shared" si="14"/>
        <v>1</v>
      </c>
      <c r="AC23" s="67">
        <f t="shared" si="15"/>
        <v>0</v>
      </c>
      <c r="AD23" s="32">
        <f t="shared" si="16"/>
        <v>0.6</v>
      </c>
      <c r="AE23">
        <f t="shared" si="17"/>
        <v>0</v>
      </c>
      <c r="AF23">
        <f t="shared" si="18"/>
        <v>0.5</v>
      </c>
      <c r="AG23">
        <f t="shared" si="19"/>
        <v>0.5</v>
      </c>
      <c r="AH23">
        <f t="shared" si="20"/>
        <v>1</v>
      </c>
      <c r="AI23">
        <f t="shared" si="21"/>
        <v>0</v>
      </c>
      <c r="AJ23" s="76">
        <f t="shared" si="22"/>
        <v>0.4</v>
      </c>
      <c r="AL23" s="90">
        <f t="shared" si="23"/>
        <v>0</v>
      </c>
      <c r="AM23" s="90">
        <f t="shared" si="24"/>
        <v>1</v>
      </c>
      <c r="AN23" s="90">
        <f t="shared" si="25"/>
        <v>1</v>
      </c>
      <c r="AO23" s="90">
        <f t="shared" si="26"/>
        <v>1</v>
      </c>
      <c r="AP23" s="90">
        <f t="shared" si="27"/>
        <v>0</v>
      </c>
      <c r="AQ23" s="91">
        <f t="shared" si="28"/>
        <v>0</v>
      </c>
      <c r="AR23" s="91">
        <f t="shared" si="29"/>
        <v>1</v>
      </c>
      <c r="AS23" s="91">
        <f t="shared" si="30"/>
        <v>1</v>
      </c>
    </row>
    <row r="24" spans="1:45" x14ac:dyDescent="0.25">
      <c r="A24" s="2">
        <v>7</v>
      </c>
      <c r="B24" s="2">
        <v>2</v>
      </c>
      <c r="C24" s="2">
        <v>3</v>
      </c>
      <c r="D24" s="38">
        <v>3</v>
      </c>
      <c r="E24" s="38">
        <v>2</v>
      </c>
      <c r="F24" s="39">
        <v>2</v>
      </c>
      <c r="G24" s="39">
        <v>2</v>
      </c>
      <c r="H24" s="40">
        <v>3</v>
      </c>
      <c r="I24" s="40">
        <v>2</v>
      </c>
      <c r="J24" s="41">
        <v>2</v>
      </c>
      <c r="K24" s="42">
        <v>1</v>
      </c>
      <c r="L24" s="2"/>
      <c r="M24" s="28">
        <f t="shared" si="0"/>
        <v>0.25</v>
      </c>
      <c r="N24" s="29">
        <f t="shared" si="1"/>
        <v>0.5</v>
      </c>
      <c r="O24" s="30">
        <f t="shared" si="2"/>
        <v>0.25</v>
      </c>
      <c r="P24" s="31">
        <f t="shared" si="3"/>
        <v>1</v>
      </c>
      <c r="Q24" s="35">
        <f t="shared" si="4"/>
        <v>1</v>
      </c>
      <c r="R24" s="28">
        <f t="shared" si="5"/>
        <v>1</v>
      </c>
      <c r="S24" s="29">
        <f t="shared" si="6"/>
        <v>1</v>
      </c>
      <c r="T24" s="30">
        <f t="shared" si="7"/>
        <v>1</v>
      </c>
      <c r="U24" s="31">
        <f t="shared" si="8"/>
        <v>1</v>
      </c>
      <c r="V24" s="35">
        <f t="shared" si="9"/>
        <v>1</v>
      </c>
      <c r="W24" s="32">
        <f t="shared" si="10"/>
        <v>0.6</v>
      </c>
      <c r="Y24" s="28">
        <f t="shared" si="11"/>
        <v>0</v>
      </c>
      <c r="Z24" s="29">
        <f t="shared" si="12"/>
        <v>0.5</v>
      </c>
      <c r="AA24" s="30">
        <f t="shared" si="13"/>
        <v>0</v>
      </c>
      <c r="AB24" s="31">
        <f t="shared" si="14"/>
        <v>1</v>
      </c>
      <c r="AC24" s="67">
        <f t="shared" si="15"/>
        <v>1</v>
      </c>
      <c r="AD24" s="32">
        <f t="shared" si="16"/>
        <v>0.5</v>
      </c>
      <c r="AE24">
        <f t="shared" si="17"/>
        <v>0.5</v>
      </c>
      <c r="AF24">
        <f t="shared" si="18"/>
        <v>0.5</v>
      </c>
      <c r="AG24">
        <f t="shared" si="19"/>
        <v>0.5</v>
      </c>
      <c r="AH24">
        <f t="shared" si="20"/>
        <v>1</v>
      </c>
      <c r="AI24">
        <f t="shared" si="21"/>
        <v>1</v>
      </c>
      <c r="AJ24" s="76">
        <f t="shared" si="22"/>
        <v>0.7</v>
      </c>
      <c r="AL24" s="90">
        <f t="shared" si="23"/>
        <v>0</v>
      </c>
      <c r="AM24" s="90">
        <f t="shared" si="24"/>
        <v>1</v>
      </c>
      <c r="AN24" s="90">
        <f t="shared" si="25"/>
        <v>0</v>
      </c>
      <c r="AO24" s="90">
        <f t="shared" si="26"/>
        <v>1</v>
      </c>
      <c r="AP24" s="90">
        <f t="shared" si="27"/>
        <v>1</v>
      </c>
      <c r="AQ24" s="91">
        <f t="shared" si="28"/>
        <v>1</v>
      </c>
      <c r="AR24" s="91">
        <f t="shared" si="29"/>
        <v>1</v>
      </c>
      <c r="AS24" s="91">
        <f t="shared" si="30"/>
        <v>1</v>
      </c>
    </row>
    <row r="25" spans="1:45" x14ac:dyDescent="0.25">
      <c r="A25" s="2">
        <v>6</v>
      </c>
      <c r="B25" s="2">
        <v>7</v>
      </c>
      <c r="C25" s="2">
        <v>1</v>
      </c>
      <c r="D25" s="38">
        <v>3</v>
      </c>
      <c r="E25" s="38">
        <v>1</v>
      </c>
      <c r="F25" s="39">
        <v>2</v>
      </c>
      <c r="G25" s="39">
        <v>2</v>
      </c>
      <c r="H25" s="40">
        <v>3</v>
      </c>
      <c r="I25" s="40">
        <v>2</v>
      </c>
      <c r="J25" s="41">
        <v>1</v>
      </c>
      <c r="K25" s="42">
        <v>4</v>
      </c>
      <c r="L25" s="2"/>
      <c r="M25" s="28">
        <f t="shared" si="0"/>
        <v>0.5</v>
      </c>
      <c r="N25" s="29">
        <f t="shared" si="1"/>
        <v>0.5</v>
      </c>
      <c r="O25" s="30">
        <f t="shared" si="2"/>
        <v>0.25</v>
      </c>
      <c r="P25" s="31">
        <f t="shared" si="3"/>
        <v>1</v>
      </c>
      <c r="Q25" s="35">
        <f t="shared" si="4"/>
        <v>0.5</v>
      </c>
      <c r="R25" s="28">
        <f t="shared" si="5"/>
        <v>1</v>
      </c>
      <c r="S25" s="29">
        <f t="shared" si="6"/>
        <v>1</v>
      </c>
      <c r="T25" s="30">
        <f t="shared" si="7"/>
        <v>1</v>
      </c>
      <c r="U25" s="31">
        <f t="shared" si="8"/>
        <v>1</v>
      </c>
      <c r="V25" s="35">
        <f t="shared" si="9"/>
        <v>1</v>
      </c>
      <c r="W25" s="32">
        <f t="shared" si="10"/>
        <v>0.55000000000000004</v>
      </c>
      <c r="Y25" s="28">
        <f t="shared" si="11"/>
        <v>0</v>
      </c>
      <c r="Z25" s="29">
        <f t="shared" si="12"/>
        <v>0.5</v>
      </c>
      <c r="AA25" s="30">
        <f t="shared" si="13"/>
        <v>0</v>
      </c>
      <c r="AB25" s="31">
        <f t="shared" si="14"/>
        <v>1</v>
      </c>
      <c r="AC25" s="67">
        <f t="shared" si="15"/>
        <v>0.5</v>
      </c>
      <c r="AD25" s="32">
        <f t="shared" si="16"/>
        <v>0.4</v>
      </c>
      <c r="AE25">
        <f t="shared" si="17"/>
        <v>1</v>
      </c>
      <c r="AF25">
        <f t="shared" si="18"/>
        <v>0.5</v>
      </c>
      <c r="AG25">
        <f t="shared" si="19"/>
        <v>0.5</v>
      </c>
      <c r="AH25">
        <f t="shared" si="20"/>
        <v>1</v>
      </c>
      <c r="AI25">
        <f t="shared" si="21"/>
        <v>0.5</v>
      </c>
      <c r="AJ25" s="76">
        <f t="shared" si="22"/>
        <v>0.7</v>
      </c>
      <c r="AL25" s="90">
        <f t="shared" si="23"/>
        <v>0</v>
      </c>
      <c r="AM25" s="90">
        <f t="shared" si="24"/>
        <v>1</v>
      </c>
      <c r="AN25" s="90">
        <f t="shared" si="25"/>
        <v>0</v>
      </c>
      <c r="AO25" s="90">
        <f t="shared" si="26"/>
        <v>1</v>
      </c>
      <c r="AP25" s="90">
        <f t="shared" si="27"/>
        <v>0</v>
      </c>
      <c r="AQ25" s="91">
        <f t="shared" si="28"/>
        <v>0</v>
      </c>
      <c r="AR25" s="91">
        <f t="shared" si="29"/>
        <v>1</v>
      </c>
      <c r="AS25" s="91">
        <f t="shared" si="30"/>
        <v>1</v>
      </c>
    </row>
    <row r="26" spans="1:45" x14ac:dyDescent="0.25">
      <c r="A26" s="2">
        <v>7</v>
      </c>
      <c r="B26" s="2">
        <v>9</v>
      </c>
      <c r="C26" s="2">
        <v>3</v>
      </c>
      <c r="D26" s="38">
        <v>2</v>
      </c>
      <c r="E26" s="38">
        <v>1</v>
      </c>
      <c r="F26" s="39">
        <v>3</v>
      </c>
      <c r="G26" s="39">
        <v>2</v>
      </c>
      <c r="H26" s="40">
        <v>1</v>
      </c>
      <c r="I26" s="40">
        <v>1</v>
      </c>
      <c r="J26" s="41">
        <v>2</v>
      </c>
      <c r="K26" s="42">
        <v>6</v>
      </c>
      <c r="L26" s="2"/>
      <c r="M26" s="28">
        <f t="shared" si="0"/>
        <v>0.75</v>
      </c>
      <c r="N26" s="29">
        <f t="shared" si="1"/>
        <v>0.25</v>
      </c>
      <c r="O26" s="30">
        <f t="shared" si="2"/>
        <v>1</v>
      </c>
      <c r="P26" s="31">
        <f t="shared" si="3"/>
        <v>1</v>
      </c>
      <c r="Q26" s="35">
        <f t="shared" si="4"/>
        <v>0</v>
      </c>
      <c r="R26" s="28">
        <f t="shared" si="5"/>
        <v>1</v>
      </c>
      <c r="S26" s="29">
        <f t="shared" si="6"/>
        <v>1</v>
      </c>
      <c r="T26" s="30">
        <f t="shared" si="7"/>
        <v>1</v>
      </c>
      <c r="U26" s="31">
        <f t="shared" si="8"/>
        <v>1</v>
      </c>
      <c r="V26" s="35">
        <f t="shared" si="9"/>
        <v>1</v>
      </c>
      <c r="W26" s="32">
        <f t="shared" si="10"/>
        <v>0.6</v>
      </c>
      <c r="Y26" s="28">
        <f t="shared" si="11"/>
        <v>0.5</v>
      </c>
      <c r="Z26" s="29">
        <f t="shared" si="12"/>
        <v>0</v>
      </c>
      <c r="AA26" s="30">
        <f t="shared" si="13"/>
        <v>1</v>
      </c>
      <c r="AB26" s="31">
        <f t="shared" si="14"/>
        <v>1</v>
      </c>
      <c r="AC26" s="67">
        <f t="shared" si="15"/>
        <v>0</v>
      </c>
      <c r="AD26" s="32">
        <f t="shared" si="16"/>
        <v>0.5</v>
      </c>
      <c r="AE26">
        <f t="shared" si="17"/>
        <v>1</v>
      </c>
      <c r="AF26">
        <f t="shared" si="18"/>
        <v>0.5</v>
      </c>
      <c r="AG26">
        <f t="shared" si="19"/>
        <v>1</v>
      </c>
      <c r="AH26">
        <f t="shared" si="20"/>
        <v>1</v>
      </c>
      <c r="AI26">
        <f t="shared" si="21"/>
        <v>0</v>
      </c>
      <c r="AJ26" s="76">
        <f t="shared" si="22"/>
        <v>0.7</v>
      </c>
      <c r="AL26" s="90">
        <f t="shared" si="23"/>
        <v>1</v>
      </c>
      <c r="AM26" s="90">
        <f t="shared" si="24"/>
        <v>0</v>
      </c>
      <c r="AN26" s="90">
        <f t="shared" si="25"/>
        <v>0</v>
      </c>
      <c r="AO26" s="90">
        <f t="shared" si="26"/>
        <v>1</v>
      </c>
      <c r="AP26" s="90">
        <f t="shared" si="27"/>
        <v>0</v>
      </c>
      <c r="AQ26" s="91">
        <f t="shared" si="28"/>
        <v>0</v>
      </c>
      <c r="AR26" s="91">
        <f t="shared" si="29"/>
        <v>1</v>
      </c>
      <c r="AS26" s="91">
        <f t="shared" si="30"/>
        <v>0</v>
      </c>
    </row>
    <row r="27" spans="1:45" x14ac:dyDescent="0.25">
      <c r="A27" s="2">
        <v>5</v>
      </c>
      <c r="B27" s="2">
        <v>3</v>
      </c>
      <c r="C27" s="2">
        <v>4</v>
      </c>
      <c r="D27" s="38">
        <v>1</v>
      </c>
      <c r="E27" s="38">
        <v>2</v>
      </c>
      <c r="F27" s="39">
        <v>2</v>
      </c>
      <c r="G27" s="39">
        <v>2</v>
      </c>
      <c r="H27" s="40">
        <v>1</v>
      </c>
      <c r="I27" s="40">
        <v>3</v>
      </c>
      <c r="J27" s="41">
        <v>3</v>
      </c>
      <c r="K27" s="42">
        <v>6</v>
      </c>
      <c r="L27" s="2"/>
      <c r="M27" s="28">
        <f t="shared" si="0"/>
        <v>0.75</v>
      </c>
      <c r="N27" s="29">
        <f t="shared" si="1"/>
        <v>0.5</v>
      </c>
      <c r="O27" s="30">
        <f t="shared" si="2"/>
        <v>0.5</v>
      </c>
      <c r="P27" s="31">
        <f t="shared" si="3"/>
        <v>0.5</v>
      </c>
      <c r="Q27" s="35">
        <f t="shared" si="4"/>
        <v>0</v>
      </c>
      <c r="R27" s="28">
        <f t="shared" si="5"/>
        <v>1</v>
      </c>
      <c r="S27" s="29">
        <f t="shared" si="6"/>
        <v>1</v>
      </c>
      <c r="T27" s="30">
        <f t="shared" si="7"/>
        <v>1</v>
      </c>
      <c r="U27" s="31">
        <f t="shared" si="8"/>
        <v>1</v>
      </c>
      <c r="V27" s="35">
        <f t="shared" si="9"/>
        <v>1</v>
      </c>
      <c r="W27" s="32">
        <f t="shared" si="10"/>
        <v>0.45</v>
      </c>
      <c r="Y27" s="28">
        <f t="shared" si="11"/>
        <v>1</v>
      </c>
      <c r="Z27" s="29">
        <f t="shared" si="12"/>
        <v>0.5</v>
      </c>
      <c r="AA27" s="30">
        <f t="shared" si="13"/>
        <v>1</v>
      </c>
      <c r="AB27" s="31">
        <f t="shared" si="14"/>
        <v>0.5</v>
      </c>
      <c r="AC27" s="67">
        <f t="shared" si="15"/>
        <v>0</v>
      </c>
      <c r="AD27" s="32">
        <f t="shared" si="16"/>
        <v>0.6</v>
      </c>
      <c r="AE27">
        <f t="shared" si="17"/>
        <v>0.5</v>
      </c>
      <c r="AF27">
        <f t="shared" si="18"/>
        <v>0.5</v>
      </c>
      <c r="AG27">
        <f t="shared" si="19"/>
        <v>0</v>
      </c>
      <c r="AH27">
        <f t="shared" si="20"/>
        <v>0.5</v>
      </c>
      <c r="AI27">
        <f t="shared" si="21"/>
        <v>0</v>
      </c>
      <c r="AJ27" s="76">
        <f t="shared" si="22"/>
        <v>0.3</v>
      </c>
      <c r="AL27" s="90">
        <f t="shared" si="23"/>
        <v>0</v>
      </c>
      <c r="AM27" s="90">
        <f t="shared" si="24"/>
        <v>1</v>
      </c>
      <c r="AN27" s="90">
        <f t="shared" si="25"/>
        <v>0</v>
      </c>
      <c r="AO27" s="90">
        <f t="shared" si="26"/>
        <v>0</v>
      </c>
      <c r="AP27" s="90">
        <f t="shared" si="27"/>
        <v>0</v>
      </c>
      <c r="AQ27" s="91">
        <f t="shared" si="28"/>
        <v>1</v>
      </c>
      <c r="AR27" s="91">
        <f t="shared" si="29"/>
        <v>1</v>
      </c>
      <c r="AS27" s="91">
        <f t="shared" si="30"/>
        <v>0</v>
      </c>
    </row>
    <row r="28" spans="1:45" x14ac:dyDescent="0.25">
      <c r="A28" s="2">
        <v>7</v>
      </c>
      <c r="B28" s="2">
        <v>7</v>
      </c>
      <c r="C28" s="2">
        <v>4</v>
      </c>
      <c r="D28" s="38">
        <v>3</v>
      </c>
      <c r="E28" s="38">
        <v>3</v>
      </c>
      <c r="F28" s="39">
        <v>2</v>
      </c>
      <c r="G28" s="39">
        <v>2</v>
      </c>
      <c r="H28" s="40">
        <v>1</v>
      </c>
      <c r="I28" s="40">
        <v>2</v>
      </c>
      <c r="J28" s="41">
        <v>1</v>
      </c>
      <c r="K28" s="42">
        <v>3</v>
      </c>
      <c r="L28" s="2"/>
      <c r="M28" s="28">
        <f t="shared" si="0"/>
        <v>0</v>
      </c>
      <c r="N28" s="29">
        <f t="shared" si="1"/>
        <v>0.5</v>
      </c>
      <c r="O28" s="30">
        <f t="shared" si="2"/>
        <v>0.75</v>
      </c>
      <c r="P28" s="31">
        <f t="shared" si="3"/>
        <v>1</v>
      </c>
      <c r="Q28" s="35">
        <f t="shared" si="4"/>
        <v>0.5</v>
      </c>
      <c r="R28" s="28">
        <f t="shared" si="5"/>
        <v>1</v>
      </c>
      <c r="S28" s="29">
        <f t="shared" si="6"/>
        <v>1</v>
      </c>
      <c r="T28" s="30">
        <f t="shared" si="7"/>
        <v>1</v>
      </c>
      <c r="U28" s="31">
        <f t="shared" si="8"/>
        <v>1</v>
      </c>
      <c r="V28" s="35">
        <f t="shared" si="9"/>
        <v>1</v>
      </c>
      <c r="W28" s="32">
        <f t="shared" si="10"/>
        <v>0.55000000000000004</v>
      </c>
      <c r="Y28" s="28">
        <f t="shared" si="11"/>
        <v>0</v>
      </c>
      <c r="Z28" s="29">
        <f t="shared" si="12"/>
        <v>0.5</v>
      </c>
      <c r="AA28" s="30">
        <f t="shared" si="13"/>
        <v>1</v>
      </c>
      <c r="AB28" s="31">
        <f t="shared" si="14"/>
        <v>1</v>
      </c>
      <c r="AC28" s="67">
        <f t="shared" si="15"/>
        <v>0.5</v>
      </c>
      <c r="AD28" s="32">
        <f t="shared" si="16"/>
        <v>0.6</v>
      </c>
      <c r="AE28">
        <f t="shared" si="17"/>
        <v>0</v>
      </c>
      <c r="AF28">
        <f t="shared" si="18"/>
        <v>0.5</v>
      </c>
      <c r="AG28">
        <f t="shared" si="19"/>
        <v>0.5</v>
      </c>
      <c r="AH28">
        <f t="shared" si="20"/>
        <v>1</v>
      </c>
      <c r="AI28">
        <f t="shared" si="21"/>
        <v>0.5</v>
      </c>
      <c r="AJ28" s="76">
        <f t="shared" si="22"/>
        <v>0.5</v>
      </c>
      <c r="AL28" s="90">
        <f t="shared" si="23"/>
        <v>0</v>
      </c>
      <c r="AM28" s="90">
        <f t="shared" si="24"/>
        <v>1</v>
      </c>
      <c r="AN28" s="90">
        <f t="shared" si="25"/>
        <v>0</v>
      </c>
      <c r="AO28" s="90">
        <f t="shared" si="26"/>
        <v>1</v>
      </c>
      <c r="AP28" s="90">
        <f t="shared" si="27"/>
        <v>0</v>
      </c>
      <c r="AQ28" s="91">
        <f t="shared" si="28"/>
        <v>0</v>
      </c>
      <c r="AR28" s="91">
        <f t="shared" si="29"/>
        <v>1</v>
      </c>
      <c r="AS28" s="91">
        <f t="shared" si="30"/>
        <v>1</v>
      </c>
    </row>
    <row r="29" spans="1:45" x14ac:dyDescent="0.25">
      <c r="A29" s="2">
        <v>9</v>
      </c>
      <c r="B29" s="2">
        <v>11</v>
      </c>
      <c r="C29" s="2">
        <v>4</v>
      </c>
      <c r="D29" s="38">
        <v>1</v>
      </c>
      <c r="E29" s="38">
        <v>2</v>
      </c>
      <c r="F29" s="39">
        <v>1</v>
      </c>
      <c r="G29" s="39">
        <v>1</v>
      </c>
      <c r="H29" s="40">
        <v>2</v>
      </c>
      <c r="I29" s="40">
        <v>2</v>
      </c>
      <c r="J29" s="41">
        <v>2</v>
      </c>
      <c r="K29" s="42">
        <v>6</v>
      </c>
      <c r="L29" s="2"/>
      <c r="M29" s="28">
        <f t="shared" si="0"/>
        <v>0.75</v>
      </c>
      <c r="N29" s="29">
        <f t="shared" si="1"/>
        <v>1</v>
      </c>
      <c r="O29" s="30">
        <f t="shared" si="2"/>
        <v>0.5</v>
      </c>
      <c r="P29" s="31">
        <f t="shared" si="3"/>
        <v>1</v>
      </c>
      <c r="Q29" s="35">
        <f t="shared" si="4"/>
        <v>0</v>
      </c>
      <c r="R29" s="28">
        <f t="shared" si="5"/>
        <v>1</v>
      </c>
      <c r="S29" s="29">
        <f t="shared" si="6"/>
        <v>1</v>
      </c>
      <c r="T29" s="30">
        <f t="shared" si="7"/>
        <v>1</v>
      </c>
      <c r="U29" s="31">
        <f t="shared" si="8"/>
        <v>1</v>
      </c>
      <c r="V29" s="35">
        <f t="shared" si="9"/>
        <v>1</v>
      </c>
      <c r="W29" s="32">
        <f t="shared" si="10"/>
        <v>0.65</v>
      </c>
      <c r="Y29" s="28">
        <f t="shared" si="11"/>
        <v>1</v>
      </c>
      <c r="Z29" s="29">
        <f t="shared" si="12"/>
        <v>1</v>
      </c>
      <c r="AA29" s="30">
        <f t="shared" si="13"/>
        <v>0.5</v>
      </c>
      <c r="AB29" s="31">
        <f t="shared" si="14"/>
        <v>1</v>
      </c>
      <c r="AC29" s="67">
        <f t="shared" si="15"/>
        <v>0</v>
      </c>
      <c r="AD29" s="32">
        <f t="shared" si="16"/>
        <v>0.7</v>
      </c>
      <c r="AE29">
        <f t="shared" si="17"/>
        <v>0.5</v>
      </c>
      <c r="AF29">
        <f t="shared" si="18"/>
        <v>1</v>
      </c>
      <c r="AG29">
        <f t="shared" si="19"/>
        <v>0.5</v>
      </c>
      <c r="AH29">
        <f t="shared" si="20"/>
        <v>1</v>
      </c>
      <c r="AI29">
        <f t="shared" si="21"/>
        <v>0</v>
      </c>
      <c r="AJ29" s="76">
        <f t="shared" si="22"/>
        <v>0.6</v>
      </c>
      <c r="AL29" s="90">
        <f t="shared" si="23"/>
        <v>0</v>
      </c>
      <c r="AM29" s="90">
        <f t="shared" si="24"/>
        <v>0</v>
      </c>
      <c r="AN29" s="90">
        <f t="shared" si="25"/>
        <v>1</v>
      </c>
      <c r="AO29" s="90">
        <f t="shared" si="26"/>
        <v>1</v>
      </c>
      <c r="AP29" s="90">
        <f t="shared" si="27"/>
        <v>0</v>
      </c>
      <c r="AQ29" s="91">
        <f t="shared" si="28"/>
        <v>1</v>
      </c>
      <c r="AR29" s="91">
        <f t="shared" si="29"/>
        <v>0</v>
      </c>
      <c r="AS29" s="91">
        <f t="shared" si="30"/>
        <v>1</v>
      </c>
    </row>
    <row r="30" spans="1:45" x14ac:dyDescent="0.25">
      <c r="A30" s="2">
        <v>9</v>
      </c>
      <c r="B30" s="2">
        <v>7</v>
      </c>
      <c r="C30" s="2">
        <v>4</v>
      </c>
      <c r="D30" s="38">
        <v>1</v>
      </c>
      <c r="E30" s="38">
        <v>2</v>
      </c>
      <c r="F30" s="39">
        <v>3</v>
      </c>
      <c r="G30" s="39">
        <v>1</v>
      </c>
      <c r="H30" s="40">
        <v>1</v>
      </c>
      <c r="I30" s="40">
        <v>3</v>
      </c>
      <c r="J30" s="41">
        <v>4</v>
      </c>
      <c r="K30" s="42">
        <v>4</v>
      </c>
      <c r="L30" s="2"/>
      <c r="M30" s="28">
        <f t="shared" si="0"/>
        <v>0.75</v>
      </c>
      <c r="N30" s="29">
        <f t="shared" si="1"/>
        <v>0.5</v>
      </c>
      <c r="O30" s="30">
        <f t="shared" si="2"/>
        <v>0.5</v>
      </c>
      <c r="P30" s="31">
        <f t="shared" si="3"/>
        <v>0.5</v>
      </c>
      <c r="Q30" s="35">
        <f t="shared" si="4"/>
        <v>0.5</v>
      </c>
      <c r="R30" s="28">
        <f t="shared" si="5"/>
        <v>1</v>
      </c>
      <c r="S30" s="29">
        <f t="shared" si="6"/>
        <v>1</v>
      </c>
      <c r="T30" s="30">
        <f t="shared" si="7"/>
        <v>1</v>
      </c>
      <c r="U30" s="31">
        <f t="shared" si="8"/>
        <v>1</v>
      </c>
      <c r="V30" s="35">
        <f t="shared" si="9"/>
        <v>1</v>
      </c>
      <c r="W30" s="32">
        <f t="shared" si="10"/>
        <v>0.55000000000000004</v>
      </c>
      <c r="Y30" s="28">
        <f t="shared" si="11"/>
        <v>1</v>
      </c>
      <c r="Z30" s="29">
        <f t="shared" si="12"/>
        <v>0</v>
      </c>
      <c r="AA30" s="30">
        <f t="shared" si="13"/>
        <v>1</v>
      </c>
      <c r="AB30" s="31">
        <f t="shared" si="14"/>
        <v>0.5</v>
      </c>
      <c r="AC30" s="67">
        <f t="shared" si="15"/>
        <v>0.5</v>
      </c>
      <c r="AD30" s="32">
        <f t="shared" si="16"/>
        <v>0.6</v>
      </c>
      <c r="AE30">
        <f t="shared" si="17"/>
        <v>0.5</v>
      </c>
      <c r="AF30">
        <f t="shared" si="18"/>
        <v>1</v>
      </c>
      <c r="AG30">
        <f t="shared" si="19"/>
        <v>0</v>
      </c>
      <c r="AH30">
        <f t="shared" si="20"/>
        <v>0.5</v>
      </c>
      <c r="AI30">
        <f t="shared" si="21"/>
        <v>0.5</v>
      </c>
      <c r="AJ30" s="76">
        <f t="shared" si="22"/>
        <v>0.5</v>
      </c>
      <c r="AL30" s="90">
        <f t="shared" si="23"/>
        <v>0</v>
      </c>
      <c r="AM30" s="90">
        <f t="shared" si="24"/>
        <v>0</v>
      </c>
      <c r="AN30" s="90">
        <f t="shared" si="25"/>
        <v>0</v>
      </c>
      <c r="AO30" s="90">
        <f t="shared" si="26"/>
        <v>0</v>
      </c>
      <c r="AP30" s="90">
        <f t="shared" si="27"/>
        <v>0</v>
      </c>
      <c r="AQ30" s="91">
        <f t="shared" si="28"/>
        <v>1</v>
      </c>
      <c r="AR30" s="91">
        <f t="shared" si="29"/>
        <v>0</v>
      </c>
      <c r="AS30" s="91">
        <f t="shared" si="30"/>
        <v>0</v>
      </c>
    </row>
    <row r="31" spans="1:45" x14ac:dyDescent="0.25">
      <c r="A31" s="2">
        <v>1</v>
      </c>
      <c r="B31" s="2">
        <v>3</v>
      </c>
      <c r="C31" s="2">
        <v>2</v>
      </c>
      <c r="D31" s="38">
        <v>1</v>
      </c>
      <c r="E31" s="38">
        <v>1</v>
      </c>
      <c r="F31" s="39">
        <v>1</v>
      </c>
      <c r="G31" s="39">
        <v>1</v>
      </c>
      <c r="H31" s="40">
        <v>1</v>
      </c>
      <c r="I31" s="40">
        <v>1</v>
      </c>
      <c r="J31" s="41">
        <v>3</v>
      </c>
      <c r="K31" s="42">
        <v>1</v>
      </c>
      <c r="L31" s="2"/>
      <c r="M31" s="28">
        <f t="shared" si="0"/>
        <v>1</v>
      </c>
      <c r="N31" s="29">
        <f t="shared" si="1"/>
        <v>1</v>
      </c>
      <c r="O31" s="30">
        <f t="shared" si="2"/>
        <v>1</v>
      </c>
      <c r="P31" s="31">
        <f t="shared" si="3"/>
        <v>0.5</v>
      </c>
      <c r="Q31" s="35">
        <f t="shared" si="4"/>
        <v>1</v>
      </c>
      <c r="R31" s="28">
        <f t="shared" si="5"/>
        <v>1</v>
      </c>
      <c r="S31" s="29">
        <f t="shared" si="6"/>
        <v>1</v>
      </c>
      <c r="T31" s="30">
        <f t="shared" si="7"/>
        <v>1</v>
      </c>
      <c r="U31" s="31">
        <f t="shared" si="8"/>
        <v>1</v>
      </c>
      <c r="V31" s="35">
        <f t="shared" si="9"/>
        <v>1</v>
      </c>
      <c r="W31" s="32">
        <f t="shared" si="10"/>
        <v>0.9</v>
      </c>
      <c r="Y31" s="28">
        <f t="shared" si="11"/>
        <v>1</v>
      </c>
      <c r="Z31" s="29">
        <f t="shared" si="12"/>
        <v>1</v>
      </c>
      <c r="AA31" s="30">
        <f t="shared" si="13"/>
        <v>1</v>
      </c>
      <c r="AB31" s="31">
        <f t="shared" si="14"/>
        <v>0.5</v>
      </c>
      <c r="AC31" s="67">
        <f t="shared" si="15"/>
        <v>1</v>
      </c>
      <c r="AD31" s="32">
        <f t="shared" si="16"/>
        <v>0.9</v>
      </c>
      <c r="AE31">
        <f t="shared" si="17"/>
        <v>1</v>
      </c>
      <c r="AF31">
        <f t="shared" si="18"/>
        <v>1</v>
      </c>
      <c r="AG31">
        <f t="shared" si="19"/>
        <v>1</v>
      </c>
      <c r="AH31">
        <f t="shared" si="20"/>
        <v>0.5</v>
      </c>
      <c r="AI31">
        <f t="shared" si="21"/>
        <v>1</v>
      </c>
      <c r="AJ31" s="76">
        <f t="shared" si="22"/>
        <v>0.9</v>
      </c>
      <c r="AL31" s="90">
        <f t="shared" si="23"/>
        <v>0</v>
      </c>
      <c r="AM31" s="90">
        <f t="shared" si="24"/>
        <v>0</v>
      </c>
      <c r="AN31" s="90">
        <f t="shared" si="25"/>
        <v>0</v>
      </c>
      <c r="AO31" s="90">
        <f t="shared" si="26"/>
        <v>0</v>
      </c>
      <c r="AP31" s="90">
        <f t="shared" si="27"/>
        <v>1</v>
      </c>
      <c r="AQ31" s="91">
        <f t="shared" si="28"/>
        <v>0</v>
      </c>
      <c r="AR31" s="91">
        <f t="shared" si="29"/>
        <v>0</v>
      </c>
      <c r="AS31" s="91">
        <f t="shared" si="30"/>
        <v>0</v>
      </c>
    </row>
    <row r="32" spans="1:45" x14ac:dyDescent="0.25">
      <c r="A32" s="2">
        <v>10</v>
      </c>
      <c r="B32" s="2">
        <v>14</v>
      </c>
      <c r="C32" s="2">
        <v>3</v>
      </c>
      <c r="D32" s="38">
        <v>3</v>
      </c>
      <c r="E32" s="38">
        <v>1</v>
      </c>
      <c r="F32" s="39">
        <v>2</v>
      </c>
      <c r="G32" s="39">
        <v>2</v>
      </c>
      <c r="H32" s="40">
        <v>1</v>
      </c>
      <c r="I32" s="40">
        <v>1</v>
      </c>
      <c r="J32" s="41">
        <v>2</v>
      </c>
      <c r="K32" s="42">
        <v>6</v>
      </c>
      <c r="L32" s="2"/>
      <c r="M32" s="28">
        <f t="shared" si="0"/>
        <v>0.5</v>
      </c>
      <c r="N32" s="29">
        <f t="shared" si="1"/>
        <v>0.5</v>
      </c>
      <c r="O32" s="30">
        <f t="shared" si="2"/>
        <v>1</v>
      </c>
      <c r="P32" s="31">
        <f t="shared" si="3"/>
        <v>1</v>
      </c>
      <c r="Q32" s="35">
        <f t="shared" si="4"/>
        <v>0</v>
      </c>
      <c r="R32" s="28">
        <f t="shared" si="5"/>
        <v>1</v>
      </c>
      <c r="S32" s="29">
        <f t="shared" si="6"/>
        <v>1</v>
      </c>
      <c r="T32" s="30">
        <f t="shared" si="7"/>
        <v>1</v>
      </c>
      <c r="U32" s="31">
        <f t="shared" si="8"/>
        <v>1</v>
      </c>
      <c r="V32" s="35">
        <f t="shared" si="9"/>
        <v>1</v>
      </c>
      <c r="W32" s="32">
        <f t="shared" si="10"/>
        <v>0.6</v>
      </c>
      <c r="Y32" s="28">
        <f t="shared" si="11"/>
        <v>0</v>
      </c>
      <c r="Z32" s="29">
        <f t="shared" si="12"/>
        <v>0.5</v>
      </c>
      <c r="AA32" s="30">
        <f t="shared" si="13"/>
        <v>1</v>
      </c>
      <c r="AB32" s="31">
        <f t="shared" si="14"/>
        <v>1</v>
      </c>
      <c r="AC32" s="67">
        <f t="shared" si="15"/>
        <v>0</v>
      </c>
      <c r="AD32" s="32">
        <f t="shared" si="16"/>
        <v>0.5</v>
      </c>
      <c r="AE32">
        <f t="shared" si="17"/>
        <v>1</v>
      </c>
      <c r="AF32">
        <f t="shared" si="18"/>
        <v>0.5</v>
      </c>
      <c r="AG32">
        <f t="shared" si="19"/>
        <v>1</v>
      </c>
      <c r="AH32">
        <f t="shared" si="20"/>
        <v>1</v>
      </c>
      <c r="AI32">
        <f t="shared" si="21"/>
        <v>0</v>
      </c>
      <c r="AJ32" s="76">
        <f t="shared" si="22"/>
        <v>0.7</v>
      </c>
      <c r="AL32" s="90">
        <f t="shared" si="23"/>
        <v>0</v>
      </c>
      <c r="AM32" s="90">
        <f t="shared" si="24"/>
        <v>1</v>
      </c>
      <c r="AN32" s="90">
        <f t="shared" si="25"/>
        <v>0</v>
      </c>
      <c r="AO32" s="90">
        <f t="shared" si="26"/>
        <v>1</v>
      </c>
      <c r="AP32" s="90">
        <f t="shared" si="27"/>
        <v>0</v>
      </c>
      <c r="AQ32" s="91">
        <f t="shared" si="28"/>
        <v>0</v>
      </c>
      <c r="AR32" s="91">
        <f t="shared" si="29"/>
        <v>1</v>
      </c>
      <c r="AS32" s="91">
        <f t="shared" si="30"/>
        <v>0</v>
      </c>
    </row>
    <row r="33" spans="1:45" x14ac:dyDescent="0.25">
      <c r="A33" s="2">
        <v>7</v>
      </c>
      <c r="B33" s="2">
        <v>7</v>
      </c>
      <c r="C33" s="2">
        <v>3</v>
      </c>
      <c r="D33" s="38">
        <v>3</v>
      </c>
      <c r="E33" s="38">
        <v>3</v>
      </c>
      <c r="F33" s="39">
        <v>2</v>
      </c>
      <c r="G33" s="39">
        <v>2</v>
      </c>
      <c r="H33" s="40">
        <v>2</v>
      </c>
      <c r="I33" s="40">
        <v>2</v>
      </c>
      <c r="J33" s="41">
        <v>2</v>
      </c>
      <c r="K33" s="42">
        <v>6</v>
      </c>
      <c r="L33" s="2"/>
      <c r="M33" s="28">
        <f t="shared" si="0"/>
        <v>0</v>
      </c>
      <c r="N33" s="29">
        <f t="shared" si="1"/>
        <v>0.5</v>
      </c>
      <c r="O33" s="30">
        <f t="shared" si="2"/>
        <v>0.5</v>
      </c>
      <c r="P33" s="31">
        <f t="shared" si="3"/>
        <v>1</v>
      </c>
      <c r="Q33" s="35">
        <f t="shared" si="4"/>
        <v>0</v>
      </c>
      <c r="R33" s="28">
        <f t="shared" si="5"/>
        <v>1</v>
      </c>
      <c r="S33" s="29">
        <f t="shared" si="6"/>
        <v>1</v>
      </c>
      <c r="T33" s="30">
        <f t="shared" si="7"/>
        <v>1</v>
      </c>
      <c r="U33" s="31">
        <f t="shared" si="8"/>
        <v>1</v>
      </c>
      <c r="V33" s="35">
        <f t="shared" si="9"/>
        <v>1</v>
      </c>
      <c r="W33" s="32">
        <f t="shared" si="10"/>
        <v>0.4</v>
      </c>
      <c r="Y33" s="28">
        <f t="shared" si="11"/>
        <v>0</v>
      </c>
      <c r="Z33" s="29">
        <f t="shared" si="12"/>
        <v>0.5</v>
      </c>
      <c r="AA33" s="30">
        <f t="shared" si="13"/>
        <v>0.5</v>
      </c>
      <c r="AB33" s="31">
        <f t="shared" si="14"/>
        <v>1</v>
      </c>
      <c r="AC33" s="67">
        <f t="shared" si="15"/>
        <v>0</v>
      </c>
      <c r="AD33" s="32">
        <f t="shared" si="16"/>
        <v>0.4</v>
      </c>
      <c r="AE33">
        <f t="shared" si="17"/>
        <v>0</v>
      </c>
      <c r="AF33">
        <f t="shared" si="18"/>
        <v>0.5</v>
      </c>
      <c r="AG33">
        <f t="shared" si="19"/>
        <v>0.5</v>
      </c>
      <c r="AH33">
        <f t="shared" si="20"/>
        <v>1</v>
      </c>
      <c r="AI33">
        <f t="shared" si="21"/>
        <v>0</v>
      </c>
      <c r="AJ33" s="76">
        <f t="shared" si="22"/>
        <v>0.4</v>
      </c>
      <c r="AL33" s="90">
        <f t="shared" si="23"/>
        <v>0</v>
      </c>
      <c r="AM33" s="90">
        <f t="shared" si="24"/>
        <v>1</v>
      </c>
      <c r="AN33" s="90">
        <f t="shared" si="25"/>
        <v>1</v>
      </c>
      <c r="AO33" s="90">
        <f t="shared" si="26"/>
        <v>1</v>
      </c>
      <c r="AP33" s="90">
        <f t="shared" si="27"/>
        <v>0</v>
      </c>
      <c r="AQ33" s="91">
        <f t="shared" si="28"/>
        <v>0</v>
      </c>
      <c r="AR33" s="91">
        <f t="shared" si="29"/>
        <v>1</v>
      </c>
      <c r="AS33" s="91">
        <f t="shared" si="30"/>
        <v>1</v>
      </c>
    </row>
    <row r="34" spans="1:45" x14ac:dyDescent="0.25">
      <c r="A34" s="2">
        <v>7</v>
      </c>
      <c r="B34" s="2">
        <v>9</v>
      </c>
      <c r="C34" s="2">
        <v>3</v>
      </c>
      <c r="D34" s="38">
        <v>2</v>
      </c>
      <c r="E34" s="38">
        <v>2</v>
      </c>
      <c r="F34" s="39">
        <v>2</v>
      </c>
      <c r="G34" s="39">
        <v>1</v>
      </c>
      <c r="H34" s="40">
        <v>1</v>
      </c>
      <c r="I34" s="40">
        <v>2</v>
      </c>
      <c r="J34" s="41">
        <v>1</v>
      </c>
      <c r="K34" s="42">
        <v>4</v>
      </c>
      <c r="L34" s="2"/>
      <c r="M34" s="28">
        <f t="shared" si="0"/>
        <v>0.5</v>
      </c>
      <c r="N34" s="29">
        <f t="shared" si="1"/>
        <v>0.75</v>
      </c>
      <c r="O34" s="30">
        <f t="shared" si="2"/>
        <v>0.75</v>
      </c>
      <c r="P34" s="31">
        <f t="shared" si="3"/>
        <v>1</v>
      </c>
      <c r="Q34" s="35">
        <f t="shared" si="4"/>
        <v>0.5</v>
      </c>
      <c r="R34" s="28">
        <f t="shared" si="5"/>
        <v>1</v>
      </c>
      <c r="S34" s="29">
        <f t="shared" si="6"/>
        <v>1</v>
      </c>
      <c r="T34" s="30">
        <f t="shared" si="7"/>
        <v>1</v>
      </c>
      <c r="U34" s="31">
        <f t="shared" si="8"/>
        <v>1</v>
      </c>
      <c r="V34" s="35">
        <f t="shared" si="9"/>
        <v>1</v>
      </c>
      <c r="W34" s="32">
        <f t="shared" si="10"/>
        <v>0.7</v>
      </c>
      <c r="Y34" s="28">
        <f t="shared" si="11"/>
        <v>0.5</v>
      </c>
      <c r="Z34" s="29">
        <f t="shared" si="12"/>
        <v>0.5</v>
      </c>
      <c r="AA34" s="30">
        <f t="shared" si="13"/>
        <v>1</v>
      </c>
      <c r="AB34" s="31">
        <f t="shared" si="14"/>
        <v>1</v>
      </c>
      <c r="AC34" s="67">
        <f t="shared" si="15"/>
        <v>0.5</v>
      </c>
      <c r="AD34" s="32">
        <f t="shared" si="16"/>
        <v>0.7</v>
      </c>
      <c r="AE34">
        <f t="shared" si="17"/>
        <v>0.5</v>
      </c>
      <c r="AF34">
        <f t="shared" si="18"/>
        <v>1</v>
      </c>
      <c r="AG34">
        <f t="shared" si="19"/>
        <v>0.5</v>
      </c>
      <c r="AH34">
        <f t="shared" si="20"/>
        <v>1</v>
      </c>
      <c r="AI34">
        <f t="shared" si="21"/>
        <v>0.5</v>
      </c>
      <c r="AJ34" s="76">
        <f t="shared" si="22"/>
        <v>0.7</v>
      </c>
      <c r="AL34" s="90">
        <f t="shared" si="23"/>
        <v>1</v>
      </c>
      <c r="AM34" s="90">
        <f t="shared" si="24"/>
        <v>1</v>
      </c>
      <c r="AN34" s="90">
        <f t="shared" si="25"/>
        <v>0</v>
      </c>
      <c r="AO34" s="90">
        <f t="shared" si="26"/>
        <v>1</v>
      </c>
      <c r="AP34" s="90">
        <f t="shared" si="27"/>
        <v>0</v>
      </c>
      <c r="AQ34" s="91">
        <f t="shared" si="28"/>
        <v>1</v>
      </c>
      <c r="AR34" s="91">
        <f t="shared" si="29"/>
        <v>0</v>
      </c>
      <c r="AS34" s="91">
        <f t="shared" si="30"/>
        <v>1</v>
      </c>
    </row>
    <row r="35" spans="1:45" x14ac:dyDescent="0.25">
      <c r="A35" s="2">
        <v>5</v>
      </c>
      <c r="B35" s="2">
        <v>3</v>
      </c>
      <c r="C35" s="2">
        <v>3</v>
      </c>
      <c r="D35" s="38">
        <v>2</v>
      </c>
      <c r="E35" s="38">
        <v>2</v>
      </c>
      <c r="F35" s="39">
        <v>1</v>
      </c>
      <c r="G35" s="39">
        <v>1</v>
      </c>
      <c r="H35" s="40">
        <v>2</v>
      </c>
      <c r="I35" s="40">
        <v>1</v>
      </c>
      <c r="J35" s="41">
        <v>6</v>
      </c>
      <c r="K35" s="42">
        <v>4</v>
      </c>
      <c r="L35" s="2"/>
      <c r="M35" s="28">
        <f t="shared" si="0"/>
        <v>0.5</v>
      </c>
      <c r="N35" s="29">
        <f t="shared" si="1"/>
        <v>1</v>
      </c>
      <c r="O35" s="30">
        <f t="shared" si="2"/>
        <v>0.75</v>
      </c>
      <c r="P35" s="31">
        <f t="shared" si="3"/>
        <v>0</v>
      </c>
      <c r="Q35" s="35">
        <f t="shared" si="4"/>
        <v>0.5</v>
      </c>
      <c r="R35" s="28">
        <f t="shared" si="5"/>
        <v>1</v>
      </c>
      <c r="S35" s="29">
        <f t="shared" si="6"/>
        <v>1</v>
      </c>
      <c r="T35" s="30">
        <f t="shared" si="7"/>
        <v>1</v>
      </c>
      <c r="U35" s="31">
        <f t="shared" si="8"/>
        <v>1</v>
      </c>
      <c r="V35" s="35">
        <f t="shared" si="9"/>
        <v>1</v>
      </c>
      <c r="W35" s="32">
        <f t="shared" si="10"/>
        <v>0.55000000000000004</v>
      </c>
      <c r="Y35" s="28">
        <f t="shared" si="11"/>
        <v>0.5</v>
      </c>
      <c r="Z35" s="29">
        <f t="shared" si="12"/>
        <v>1</v>
      </c>
      <c r="AA35" s="30">
        <f t="shared" si="13"/>
        <v>0.5</v>
      </c>
      <c r="AB35" s="31">
        <f t="shared" si="14"/>
        <v>0</v>
      </c>
      <c r="AC35" s="67">
        <f t="shared" si="15"/>
        <v>0.5</v>
      </c>
      <c r="AD35" s="32">
        <f t="shared" si="16"/>
        <v>0.5</v>
      </c>
      <c r="AE35">
        <f t="shared" si="17"/>
        <v>0.5</v>
      </c>
      <c r="AF35">
        <f t="shared" si="18"/>
        <v>1</v>
      </c>
      <c r="AG35">
        <f t="shared" si="19"/>
        <v>1</v>
      </c>
      <c r="AH35">
        <f t="shared" si="20"/>
        <v>0</v>
      </c>
      <c r="AI35">
        <f t="shared" si="21"/>
        <v>0.5</v>
      </c>
      <c r="AJ35" s="76">
        <f t="shared" si="22"/>
        <v>0.6</v>
      </c>
      <c r="AL35" s="90">
        <f t="shared" si="23"/>
        <v>1</v>
      </c>
      <c r="AM35" s="90">
        <f t="shared" si="24"/>
        <v>0</v>
      </c>
      <c r="AN35" s="90">
        <f t="shared" si="25"/>
        <v>1</v>
      </c>
      <c r="AO35" s="90">
        <f t="shared" si="26"/>
        <v>0</v>
      </c>
      <c r="AP35" s="90">
        <f t="shared" si="27"/>
        <v>0</v>
      </c>
      <c r="AQ35" s="91">
        <f t="shared" si="28"/>
        <v>1</v>
      </c>
      <c r="AR35" s="91">
        <f t="shared" si="29"/>
        <v>0</v>
      </c>
      <c r="AS35" s="91">
        <f t="shared" si="30"/>
        <v>0</v>
      </c>
    </row>
    <row r="36" spans="1:45" x14ac:dyDescent="0.25">
      <c r="A36" s="2">
        <v>7</v>
      </c>
      <c r="B36" s="2">
        <v>4</v>
      </c>
      <c r="C36" s="2">
        <v>4</v>
      </c>
      <c r="D36" s="38">
        <v>2</v>
      </c>
      <c r="E36" s="38">
        <v>2</v>
      </c>
      <c r="F36" s="39">
        <v>2</v>
      </c>
      <c r="G36" s="39">
        <v>2</v>
      </c>
      <c r="H36" s="40">
        <v>1</v>
      </c>
      <c r="I36" s="40">
        <v>1</v>
      </c>
      <c r="J36" s="41">
        <v>3</v>
      </c>
      <c r="K36" s="42">
        <v>6</v>
      </c>
      <c r="L36" s="2"/>
      <c r="M36" s="28">
        <f t="shared" si="0"/>
        <v>0.5</v>
      </c>
      <c r="N36" s="29">
        <f t="shared" si="1"/>
        <v>0.5</v>
      </c>
      <c r="O36" s="30">
        <f t="shared" si="2"/>
        <v>1</v>
      </c>
      <c r="P36" s="31">
        <f t="shared" si="3"/>
        <v>0.5</v>
      </c>
      <c r="Q36" s="35">
        <f t="shared" si="4"/>
        <v>0</v>
      </c>
      <c r="R36" s="28">
        <f t="shared" si="5"/>
        <v>1</v>
      </c>
      <c r="S36" s="29">
        <f t="shared" si="6"/>
        <v>1</v>
      </c>
      <c r="T36" s="30">
        <f t="shared" si="7"/>
        <v>1</v>
      </c>
      <c r="U36" s="31">
        <f t="shared" si="8"/>
        <v>1</v>
      </c>
      <c r="V36" s="35">
        <f t="shared" si="9"/>
        <v>1</v>
      </c>
      <c r="W36" s="32">
        <f t="shared" si="10"/>
        <v>0.5</v>
      </c>
      <c r="Y36" s="28">
        <f t="shared" si="11"/>
        <v>0.5</v>
      </c>
      <c r="Z36" s="29">
        <f t="shared" si="12"/>
        <v>0.5</v>
      </c>
      <c r="AA36" s="30">
        <f t="shared" si="13"/>
        <v>1</v>
      </c>
      <c r="AB36" s="31">
        <f t="shared" si="14"/>
        <v>0.5</v>
      </c>
      <c r="AC36" s="67">
        <f t="shared" si="15"/>
        <v>0</v>
      </c>
      <c r="AD36" s="32">
        <f t="shared" si="16"/>
        <v>0.5</v>
      </c>
      <c r="AE36">
        <f t="shared" si="17"/>
        <v>0.5</v>
      </c>
      <c r="AF36">
        <f t="shared" si="18"/>
        <v>0.5</v>
      </c>
      <c r="AG36">
        <f t="shared" si="19"/>
        <v>1</v>
      </c>
      <c r="AH36">
        <f t="shared" si="20"/>
        <v>0.5</v>
      </c>
      <c r="AI36">
        <f t="shared" si="21"/>
        <v>0</v>
      </c>
      <c r="AJ36" s="76">
        <f t="shared" si="22"/>
        <v>0.5</v>
      </c>
      <c r="AL36" s="90">
        <f t="shared" si="23"/>
        <v>1</v>
      </c>
      <c r="AM36" s="90">
        <f t="shared" si="24"/>
        <v>1</v>
      </c>
      <c r="AN36" s="90">
        <f t="shared" si="25"/>
        <v>0</v>
      </c>
      <c r="AO36" s="90">
        <f t="shared" si="26"/>
        <v>0</v>
      </c>
      <c r="AP36" s="90">
        <f t="shared" si="27"/>
        <v>0</v>
      </c>
      <c r="AQ36" s="91">
        <f t="shared" si="28"/>
        <v>1</v>
      </c>
      <c r="AR36" s="91">
        <f t="shared" si="29"/>
        <v>1</v>
      </c>
      <c r="AS36" s="91">
        <f t="shared" si="30"/>
        <v>0</v>
      </c>
    </row>
    <row r="37" spans="1:45" x14ac:dyDescent="0.25">
      <c r="A37" s="2">
        <v>6</v>
      </c>
      <c r="B37" s="2">
        <v>1</v>
      </c>
      <c r="C37" s="2">
        <v>3</v>
      </c>
      <c r="D37" s="38">
        <v>1</v>
      </c>
      <c r="E37" s="38">
        <v>1</v>
      </c>
      <c r="F37" s="39">
        <v>2</v>
      </c>
      <c r="G37" s="39">
        <v>1</v>
      </c>
      <c r="H37" s="40">
        <v>99</v>
      </c>
      <c r="I37" s="40">
        <v>1</v>
      </c>
      <c r="J37" s="41">
        <v>3</v>
      </c>
      <c r="K37" s="42">
        <v>3</v>
      </c>
      <c r="L37" s="2"/>
      <c r="M37" s="28">
        <f t="shared" si="0"/>
        <v>1</v>
      </c>
      <c r="N37" s="29">
        <f t="shared" si="1"/>
        <v>0.75</v>
      </c>
      <c r="O37" s="30">
        <f t="shared" si="2"/>
        <v>0.5</v>
      </c>
      <c r="P37" s="31">
        <f t="shared" si="3"/>
        <v>0.5</v>
      </c>
      <c r="Q37" s="35">
        <f t="shared" si="4"/>
        <v>0.5</v>
      </c>
      <c r="R37" s="28">
        <f t="shared" si="5"/>
        <v>1</v>
      </c>
      <c r="S37" s="29">
        <f t="shared" si="6"/>
        <v>1</v>
      </c>
      <c r="T37" s="30">
        <f t="shared" si="7"/>
        <v>0</v>
      </c>
      <c r="U37" s="31">
        <f t="shared" si="8"/>
        <v>1</v>
      </c>
      <c r="V37" s="35">
        <f t="shared" si="9"/>
        <v>1</v>
      </c>
      <c r="W37" s="32">
        <f t="shared" si="10"/>
        <v>0.6875</v>
      </c>
      <c r="Y37" s="28">
        <f t="shared" si="11"/>
        <v>1</v>
      </c>
      <c r="Z37" s="29">
        <f t="shared" si="12"/>
        <v>0.5</v>
      </c>
      <c r="AA37" s="30">
        <f t="shared" si="13"/>
        <v>0</v>
      </c>
      <c r="AB37" s="31">
        <f t="shared" si="14"/>
        <v>0.5</v>
      </c>
      <c r="AC37" s="67">
        <f t="shared" si="15"/>
        <v>0.5</v>
      </c>
      <c r="AD37" s="32">
        <f t="shared" si="16"/>
        <v>0.625</v>
      </c>
      <c r="AE37">
        <f t="shared" si="17"/>
        <v>1</v>
      </c>
      <c r="AF37">
        <f t="shared" si="18"/>
        <v>1</v>
      </c>
      <c r="AG37">
        <f t="shared" si="19"/>
        <v>1</v>
      </c>
      <c r="AH37">
        <f t="shared" si="20"/>
        <v>0.5</v>
      </c>
      <c r="AI37">
        <f t="shared" si="21"/>
        <v>0.5</v>
      </c>
      <c r="AJ37" s="76">
        <f t="shared" si="22"/>
        <v>0.75</v>
      </c>
      <c r="AL37" s="90">
        <f t="shared" si="23"/>
        <v>0</v>
      </c>
      <c r="AM37" s="90">
        <f t="shared" si="24"/>
        <v>1</v>
      </c>
      <c r="AN37" s="90">
        <f t="shared" si="25"/>
        <v>0</v>
      </c>
      <c r="AO37" s="90">
        <f t="shared" si="26"/>
        <v>0</v>
      </c>
      <c r="AP37" s="90">
        <f t="shared" si="27"/>
        <v>0</v>
      </c>
      <c r="AQ37" s="91">
        <f t="shared" si="28"/>
        <v>0</v>
      </c>
      <c r="AR37" s="91">
        <f t="shared" si="29"/>
        <v>0</v>
      </c>
      <c r="AS37" s="91">
        <f t="shared" si="30"/>
        <v>0</v>
      </c>
    </row>
    <row r="38" spans="1:45" x14ac:dyDescent="0.25">
      <c r="A38" s="2">
        <v>5</v>
      </c>
      <c r="B38" s="2">
        <v>3</v>
      </c>
      <c r="C38" s="2">
        <v>3</v>
      </c>
      <c r="D38" s="38">
        <v>1</v>
      </c>
      <c r="E38" s="38">
        <v>3</v>
      </c>
      <c r="F38" s="39">
        <v>2</v>
      </c>
      <c r="G38" s="39">
        <v>2</v>
      </c>
      <c r="H38" s="40">
        <v>2</v>
      </c>
      <c r="I38" s="40">
        <v>3</v>
      </c>
      <c r="J38" s="41">
        <v>1</v>
      </c>
      <c r="K38" s="42">
        <v>1</v>
      </c>
      <c r="L38" s="2"/>
      <c r="M38" s="28">
        <f t="shared" si="0"/>
        <v>0.5</v>
      </c>
      <c r="N38" s="29">
        <f t="shared" si="1"/>
        <v>0.5</v>
      </c>
      <c r="O38" s="30">
        <f t="shared" si="2"/>
        <v>0.25</v>
      </c>
      <c r="P38" s="31">
        <f t="shared" si="3"/>
        <v>1</v>
      </c>
      <c r="Q38" s="35">
        <f t="shared" si="4"/>
        <v>1</v>
      </c>
      <c r="R38" s="28">
        <f t="shared" si="5"/>
        <v>1</v>
      </c>
      <c r="S38" s="29">
        <f t="shared" si="6"/>
        <v>1</v>
      </c>
      <c r="T38" s="30">
        <f t="shared" si="7"/>
        <v>1</v>
      </c>
      <c r="U38" s="31">
        <f t="shared" si="8"/>
        <v>1</v>
      </c>
      <c r="V38" s="35">
        <f t="shared" si="9"/>
        <v>1</v>
      </c>
      <c r="W38" s="32">
        <f t="shared" si="10"/>
        <v>0.65</v>
      </c>
      <c r="Y38" s="28">
        <f t="shared" si="11"/>
        <v>1</v>
      </c>
      <c r="Z38" s="29">
        <f t="shared" si="12"/>
        <v>0.5</v>
      </c>
      <c r="AA38" s="30">
        <f t="shared" si="13"/>
        <v>0.5</v>
      </c>
      <c r="AB38" s="31">
        <f t="shared" si="14"/>
        <v>1</v>
      </c>
      <c r="AC38" s="67">
        <f t="shared" si="15"/>
        <v>1</v>
      </c>
      <c r="AD38" s="32">
        <f t="shared" si="16"/>
        <v>0.8</v>
      </c>
      <c r="AE38">
        <f t="shared" si="17"/>
        <v>0</v>
      </c>
      <c r="AF38">
        <f t="shared" si="18"/>
        <v>0.5</v>
      </c>
      <c r="AG38">
        <f t="shared" si="19"/>
        <v>0</v>
      </c>
      <c r="AH38">
        <f t="shared" si="20"/>
        <v>1</v>
      </c>
      <c r="AI38">
        <f t="shared" si="21"/>
        <v>1</v>
      </c>
      <c r="AJ38" s="76">
        <f t="shared" si="22"/>
        <v>0.5</v>
      </c>
      <c r="AL38" s="90">
        <f t="shared" si="23"/>
        <v>0</v>
      </c>
      <c r="AM38" s="90">
        <f t="shared" si="24"/>
        <v>1</v>
      </c>
      <c r="AN38" s="90">
        <f t="shared" si="25"/>
        <v>1</v>
      </c>
      <c r="AO38" s="90">
        <f t="shared" si="26"/>
        <v>1</v>
      </c>
      <c r="AP38" s="90">
        <f t="shared" si="27"/>
        <v>1</v>
      </c>
      <c r="AQ38" s="91">
        <f t="shared" si="28"/>
        <v>0</v>
      </c>
      <c r="AR38" s="91">
        <f t="shared" si="29"/>
        <v>1</v>
      </c>
      <c r="AS38" s="91">
        <f t="shared" si="30"/>
        <v>0</v>
      </c>
    </row>
    <row r="39" spans="1:45" x14ac:dyDescent="0.25">
      <c r="A39" s="2">
        <v>6</v>
      </c>
      <c r="B39" s="2">
        <v>1</v>
      </c>
      <c r="C39" s="2">
        <v>4</v>
      </c>
      <c r="D39" s="38">
        <v>2</v>
      </c>
      <c r="E39" s="38">
        <v>2</v>
      </c>
      <c r="F39" s="39">
        <v>2</v>
      </c>
      <c r="G39" s="39">
        <v>2</v>
      </c>
      <c r="H39" s="40">
        <v>1</v>
      </c>
      <c r="I39" s="40">
        <v>2</v>
      </c>
      <c r="J39" s="41">
        <v>3</v>
      </c>
      <c r="K39" s="42">
        <v>6</v>
      </c>
      <c r="L39" s="2"/>
      <c r="M39" s="28">
        <f t="shared" si="0"/>
        <v>0.5</v>
      </c>
      <c r="N39" s="29">
        <f t="shared" si="1"/>
        <v>0.5</v>
      </c>
      <c r="O39" s="30">
        <f t="shared" si="2"/>
        <v>0.75</v>
      </c>
      <c r="P39" s="31">
        <f t="shared" si="3"/>
        <v>0.5</v>
      </c>
      <c r="Q39" s="35">
        <f t="shared" si="4"/>
        <v>0</v>
      </c>
      <c r="R39" s="28">
        <f t="shared" si="5"/>
        <v>1</v>
      </c>
      <c r="S39" s="29">
        <f t="shared" si="6"/>
        <v>1</v>
      </c>
      <c r="T39" s="30">
        <f t="shared" si="7"/>
        <v>1</v>
      </c>
      <c r="U39" s="31">
        <f t="shared" si="8"/>
        <v>1</v>
      </c>
      <c r="V39" s="35">
        <f t="shared" si="9"/>
        <v>1</v>
      </c>
      <c r="W39" s="32">
        <f t="shared" si="10"/>
        <v>0.45</v>
      </c>
      <c r="Y39" s="28">
        <f t="shared" si="11"/>
        <v>0.5</v>
      </c>
      <c r="Z39" s="29">
        <f t="shared" si="12"/>
        <v>0.5</v>
      </c>
      <c r="AA39" s="30">
        <f t="shared" si="13"/>
        <v>1</v>
      </c>
      <c r="AB39" s="31">
        <f t="shared" si="14"/>
        <v>0.5</v>
      </c>
      <c r="AC39" s="67">
        <f t="shared" si="15"/>
        <v>0</v>
      </c>
      <c r="AD39" s="32">
        <f t="shared" si="16"/>
        <v>0.5</v>
      </c>
      <c r="AE39">
        <f t="shared" si="17"/>
        <v>0.5</v>
      </c>
      <c r="AF39">
        <f t="shared" si="18"/>
        <v>0.5</v>
      </c>
      <c r="AG39">
        <f t="shared" si="19"/>
        <v>0.5</v>
      </c>
      <c r="AH39">
        <f t="shared" si="20"/>
        <v>0.5</v>
      </c>
      <c r="AI39">
        <f t="shared" si="21"/>
        <v>0</v>
      </c>
      <c r="AJ39" s="76">
        <f t="shared" si="22"/>
        <v>0.4</v>
      </c>
      <c r="AL39" s="90">
        <f t="shared" si="23"/>
        <v>1</v>
      </c>
      <c r="AM39" s="90">
        <f t="shared" si="24"/>
        <v>1</v>
      </c>
      <c r="AN39" s="90">
        <f t="shared" si="25"/>
        <v>0</v>
      </c>
      <c r="AO39" s="90">
        <f t="shared" si="26"/>
        <v>0</v>
      </c>
      <c r="AP39" s="90">
        <f t="shared" si="27"/>
        <v>0</v>
      </c>
      <c r="AQ39" s="91">
        <f t="shared" si="28"/>
        <v>1</v>
      </c>
      <c r="AR39" s="91">
        <f t="shared" si="29"/>
        <v>1</v>
      </c>
      <c r="AS39" s="91">
        <f t="shared" si="30"/>
        <v>1</v>
      </c>
    </row>
    <row r="40" spans="1:45" x14ac:dyDescent="0.25">
      <c r="A40" s="2">
        <v>6</v>
      </c>
      <c r="B40" s="2">
        <v>1</v>
      </c>
      <c r="C40" s="2">
        <v>1</v>
      </c>
      <c r="D40" s="38">
        <v>1</v>
      </c>
      <c r="E40" s="38">
        <v>1</v>
      </c>
      <c r="F40" s="39">
        <v>2</v>
      </c>
      <c r="G40" s="39">
        <v>1</v>
      </c>
      <c r="H40" s="40">
        <v>2</v>
      </c>
      <c r="I40" s="40">
        <v>1</v>
      </c>
      <c r="J40" s="41">
        <v>3</v>
      </c>
      <c r="K40" s="42">
        <v>1</v>
      </c>
      <c r="L40" s="2"/>
      <c r="M40" s="28">
        <f t="shared" si="0"/>
        <v>1</v>
      </c>
      <c r="N40" s="29">
        <f t="shared" si="1"/>
        <v>0.75</v>
      </c>
      <c r="O40" s="30">
        <f t="shared" si="2"/>
        <v>0.75</v>
      </c>
      <c r="P40" s="31">
        <f t="shared" si="3"/>
        <v>0.5</v>
      </c>
      <c r="Q40" s="35">
        <f t="shared" si="4"/>
        <v>1</v>
      </c>
      <c r="R40" s="28">
        <f t="shared" si="5"/>
        <v>1</v>
      </c>
      <c r="S40" s="29">
        <f t="shared" si="6"/>
        <v>1</v>
      </c>
      <c r="T40" s="30">
        <f t="shared" si="7"/>
        <v>1</v>
      </c>
      <c r="U40" s="31">
        <f t="shared" si="8"/>
        <v>1</v>
      </c>
      <c r="V40" s="35">
        <f t="shared" si="9"/>
        <v>1</v>
      </c>
      <c r="W40" s="32">
        <f t="shared" si="10"/>
        <v>0.8</v>
      </c>
      <c r="Y40" s="28">
        <f t="shared" si="11"/>
        <v>1</v>
      </c>
      <c r="Z40" s="29">
        <f t="shared" si="12"/>
        <v>0.5</v>
      </c>
      <c r="AA40" s="30">
        <f t="shared" si="13"/>
        <v>0.5</v>
      </c>
      <c r="AB40" s="31">
        <f t="shared" si="14"/>
        <v>0.5</v>
      </c>
      <c r="AC40" s="67">
        <f t="shared" si="15"/>
        <v>1</v>
      </c>
      <c r="AD40" s="32">
        <f t="shared" si="16"/>
        <v>0.7</v>
      </c>
      <c r="AE40">
        <f t="shared" si="17"/>
        <v>1</v>
      </c>
      <c r="AF40">
        <f t="shared" si="18"/>
        <v>1</v>
      </c>
      <c r="AG40">
        <f t="shared" si="19"/>
        <v>1</v>
      </c>
      <c r="AH40">
        <f t="shared" si="20"/>
        <v>0.5</v>
      </c>
      <c r="AI40">
        <f t="shared" si="21"/>
        <v>1</v>
      </c>
      <c r="AJ40" s="76">
        <f t="shared" si="22"/>
        <v>0.9</v>
      </c>
      <c r="AL40" s="90">
        <f t="shared" si="23"/>
        <v>0</v>
      </c>
      <c r="AM40" s="90">
        <f t="shared" si="24"/>
        <v>1</v>
      </c>
      <c r="AN40" s="90">
        <f t="shared" si="25"/>
        <v>1</v>
      </c>
      <c r="AO40" s="90">
        <f t="shared" si="26"/>
        <v>0</v>
      </c>
      <c r="AP40" s="90">
        <f t="shared" si="27"/>
        <v>1</v>
      </c>
      <c r="AQ40" s="91">
        <f t="shared" si="28"/>
        <v>0</v>
      </c>
      <c r="AR40" s="91">
        <f t="shared" si="29"/>
        <v>0</v>
      </c>
      <c r="AS40" s="91">
        <f t="shared" si="30"/>
        <v>0</v>
      </c>
    </row>
    <row r="41" spans="1:45" x14ac:dyDescent="0.25">
      <c r="A41" s="2">
        <v>9</v>
      </c>
      <c r="B41" s="2">
        <v>2</v>
      </c>
      <c r="C41" s="2">
        <v>3</v>
      </c>
      <c r="D41" s="38">
        <v>3</v>
      </c>
      <c r="E41" s="38">
        <v>99</v>
      </c>
      <c r="F41" s="39">
        <v>2</v>
      </c>
      <c r="G41" s="39">
        <v>2</v>
      </c>
      <c r="H41" s="40">
        <v>1</v>
      </c>
      <c r="I41" s="40">
        <v>1</v>
      </c>
      <c r="J41" s="41">
        <v>3</v>
      </c>
      <c r="K41" s="42">
        <v>1</v>
      </c>
      <c r="L41" s="2"/>
      <c r="M41" s="28">
        <f t="shared" si="0"/>
        <v>0</v>
      </c>
      <c r="N41" s="29">
        <f t="shared" si="1"/>
        <v>0.5</v>
      </c>
      <c r="O41" s="30">
        <f t="shared" si="2"/>
        <v>1</v>
      </c>
      <c r="P41" s="31">
        <f t="shared" si="3"/>
        <v>0.5</v>
      </c>
      <c r="Q41" s="35">
        <f t="shared" si="4"/>
        <v>1</v>
      </c>
      <c r="R41" s="28">
        <f t="shared" si="5"/>
        <v>0</v>
      </c>
      <c r="S41" s="29">
        <f t="shared" si="6"/>
        <v>1</v>
      </c>
      <c r="T41" s="30">
        <f t="shared" si="7"/>
        <v>1</v>
      </c>
      <c r="U41" s="31">
        <f t="shared" si="8"/>
        <v>1</v>
      </c>
      <c r="V41" s="35">
        <f t="shared" si="9"/>
        <v>1</v>
      </c>
      <c r="W41" s="32">
        <f t="shared" si="10"/>
        <v>0.75</v>
      </c>
      <c r="Y41" s="28">
        <f t="shared" si="11"/>
        <v>0</v>
      </c>
      <c r="Z41" s="29">
        <f t="shared" si="12"/>
        <v>0.5</v>
      </c>
      <c r="AA41" s="30">
        <f t="shared" si="13"/>
        <v>1</v>
      </c>
      <c r="AB41" s="31">
        <f t="shared" si="14"/>
        <v>0.5</v>
      </c>
      <c r="AC41" s="67">
        <f t="shared" si="15"/>
        <v>1</v>
      </c>
      <c r="AD41" s="32">
        <f t="shared" si="16"/>
        <v>0.75</v>
      </c>
      <c r="AE41">
        <f t="shared" si="17"/>
        <v>0</v>
      </c>
      <c r="AF41">
        <f t="shared" si="18"/>
        <v>0.5</v>
      </c>
      <c r="AG41">
        <f t="shared" si="19"/>
        <v>1</v>
      </c>
      <c r="AH41">
        <f t="shared" si="20"/>
        <v>0.5</v>
      </c>
      <c r="AI41">
        <f t="shared" si="21"/>
        <v>1</v>
      </c>
      <c r="AJ41" s="76">
        <f t="shared" si="22"/>
        <v>0.75</v>
      </c>
      <c r="AL41" s="90">
        <f t="shared" si="23"/>
        <v>0</v>
      </c>
      <c r="AM41" s="90">
        <f t="shared" si="24"/>
        <v>1</v>
      </c>
      <c r="AN41" s="90">
        <f t="shared" si="25"/>
        <v>0</v>
      </c>
      <c r="AO41" s="90">
        <f t="shared" si="26"/>
        <v>0</v>
      </c>
      <c r="AP41" s="90">
        <f t="shared" si="27"/>
        <v>1</v>
      </c>
      <c r="AQ41" s="91">
        <f t="shared" si="28"/>
        <v>0</v>
      </c>
      <c r="AR41" s="91">
        <f t="shared" si="29"/>
        <v>1</v>
      </c>
      <c r="AS41" s="91">
        <f t="shared" si="30"/>
        <v>0</v>
      </c>
    </row>
    <row r="42" spans="1:45" x14ac:dyDescent="0.25">
      <c r="A42" s="2">
        <v>6</v>
      </c>
      <c r="B42" s="2">
        <v>9</v>
      </c>
      <c r="C42" s="2">
        <v>4</v>
      </c>
      <c r="D42" s="38">
        <v>99</v>
      </c>
      <c r="E42" s="38">
        <v>2</v>
      </c>
      <c r="F42" s="39">
        <v>3</v>
      </c>
      <c r="G42" s="39">
        <v>99</v>
      </c>
      <c r="H42" s="40">
        <v>1</v>
      </c>
      <c r="I42" s="40">
        <v>99</v>
      </c>
      <c r="J42" s="41">
        <v>4</v>
      </c>
      <c r="K42" s="42">
        <v>1</v>
      </c>
      <c r="L42" s="2"/>
      <c r="M42" s="28">
        <f t="shared" si="0"/>
        <v>0.25</v>
      </c>
      <c r="N42" s="29">
        <f t="shared" si="1"/>
        <v>0</v>
      </c>
      <c r="O42" s="30">
        <f t="shared" si="2"/>
        <v>0.5</v>
      </c>
      <c r="P42" s="31">
        <f t="shared" si="3"/>
        <v>0.5</v>
      </c>
      <c r="Q42" s="35">
        <f t="shared" si="4"/>
        <v>1</v>
      </c>
      <c r="R42" s="28">
        <f t="shared" si="5"/>
        <v>0</v>
      </c>
      <c r="S42" s="29">
        <f t="shared" si="6"/>
        <v>0</v>
      </c>
      <c r="T42" s="30">
        <f t="shared" si="7"/>
        <v>0</v>
      </c>
      <c r="U42" s="31">
        <f t="shared" si="8"/>
        <v>1</v>
      </c>
      <c r="V42" s="35">
        <f t="shared" si="9"/>
        <v>1</v>
      </c>
      <c r="W42" s="32">
        <f t="shared" si="10"/>
        <v>0.75</v>
      </c>
      <c r="Y42" s="28">
        <f t="shared" si="11"/>
        <v>0</v>
      </c>
      <c r="Z42" s="29">
        <f t="shared" si="12"/>
        <v>0</v>
      </c>
      <c r="AA42" s="30">
        <f t="shared" si="13"/>
        <v>1</v>
      </c>
      <c r="AB42" s="31">
        <f t="shared" si="14"/>
        <v>0.5</v>
      </c>
      <c r="AC42" s="67">
        <f t="shared" si="15"/>
        <v>1</v>
      </c>
      <c r="AD42" s="32">
        <f t="shared" si="16"/>
        <v>0.75</v>
      </c>
      <c r="AE42">
        <f t="shared" si="17"/>
        <v>0.5</v>
      </c>
      <c r="AF42">
        <f t="shared" si="18"/>
        <v>0</v>
      </c>
      <c r="AG42">
        <f t="shared" si="19"/>
        <v>0</v>
      </c>
      <c r="AH42">
        <f t="shared" si="20"/>
        <v>0.5</v>
      </c>
      <c r="AI42">
        <f t="shared" si="21"/>
        <v>1</v>
      </c>
      <c r="AJ42" s="76">
        <f t="shared" si="22"/>
        <v>0.75</v>
      </c>
      <c r="AL42" s="90">
        <f t="shared" si="23"/>
        <v>0</v>
      </c>
      <c r="AM42" s="90">
        <f t="shared" si="24"/>
        <v>0</v>
      </c>
      <c r="AN42" s="90">
        <f t="shared" si="25"/>
        <v>0</v>
      </c>
      <c r="AO42" s="90">
        <f t="shared" si="26"/>
        <v>0</v>
      </c>
      <c r="AP42" s="90">
        <f t="shared" si="27"/>
        <v>1</v>
      </c>
      <c r="AQ42" s="91">
        <f t="shared" si="28"/>
        <v>1</v>
      </c>
      <c r="AR42" s="91">
        <f t="shared" si="29"/>
        <v>0</v>
      </c>
      <c r="AS42" s="91">
        <f t="shared" si="30"/>
        <v>0</v>
      </c>
    </row>
    <row r="43" spans="1:45" x14ac:dyDescent="0.25">
      <c r="A43" s="2">
        <v>1</v>
      </c>
      <c r="B43" s="2">
        <v>3</v>
      </c>
      <c r="C43" s="2">
        <v>4</v>
      </c>
      <c r="D43" s="38">
        <v>1</v>
      </c>
      <c r="E43" s="38">
        <v>3</v>
      </c>
      <c r="F43" s="39">
        <v>1</v>
      </c>
      <c r="G43" s="39">
        <v>2</v>
      </c>
      <c r="H43" s="40">
        <v>1</v>
      </c>
      <c r="I43" s="40">
        <v>2</v>
      </c>
      <c r="J43" s="41">
        <v>3</v>
      </c>
      <c r="K43" s="42">
        <v>4</v>
      </c>
      <c r="L43" s="2"/>
      <c r="M43" s="28">
        <f t="shared" si="0"/>
        <v>0.5</v>
      </c>
      <c r="N43" s="29">
        <f t="shared" si="1"/>
        <v>0.75</v>
      </c>
      <c r="O43" s="30">
        <f t="shared" si="2"/>
        <v>0.75</v>
      </c>
      <c r="P43" s="31">
        <f t="shared" si="3"/>
        <v>0.5</v>
      </c>
      <c r="Q43" s="35">
        <f t="shared" si="4"/>
        <v>0.5</v>
      </c>
      <c r="R43" s="28">
        <f t="shared" si="5"/>
        <v>1</v>
      </c>
      <c r="S43" s="29">
        <f t="shared" si="6"/>
        <v>1</v>
      </c>
      <c r="T43" s="30">
        <f t="shared" si="7"/>
        <v>1</v>
      </c>
      <c r="U43" s="31">
        <f t="shared" si="8"/>
        <v>1</v>
      </c>
      <c r="V43" s="35">
        <f t="shared" si="9"/>
        <v>1</v>
      </c>
      <c r="W43" s="32">
        <f t="shared" si="10"/>
        <v>0.6</v>
      </c>
      <c r="Y43" s="28">
        <f t="shared" si="11"/>
        <v>1</v>
      </c>
      <c r="Z43" s="29">
        <f t="shared" si="12"/>
        <v>1</v>
      </c>
      <c r="AA43" s="30">
        <f t="shared" si="13"/>
        <v>1</v>
      </c>
      <c r="AB43" s="31">
        <f t="shared" si="14"/>
        <v>0.5</v>
      </c>
      <c r="AC43" s="67">
        <f t="shared" si="15"/>
        <v>0.5</v>
      </c>
      <c r="AD43" s="32">
        <f t="shared" si="16"/>
        <v>0.8</v>
      </c>
      <c r="AE43">
        <f t="shared" si="17"/>
        <v>0</v>
      </c>
      <c r="AF43">
        <f t="shared" si="18"/>
        <v>0.5</v>
      </c>
      <c r="AG43">
        <f t="shared" si="19"/>
        <v>0.5</v>
      </c>
      <c r="AH43">
        <f t="shared" si="20"/>
        <v>0.5</v>
      </c>
      <c r="AI43">
        <f t="shared" si="21"/>
        <v>0.5</v>
      </c>
      <c r="AJ43" s="76">
        <f t="shared" si="22"/>
        <v>0.4</v>
      </c>
      <c r="AL43" s="90">
        <f t="shared" si="23"/>
        <v>0</v>
      </c>
      <c r="AM43" s="90">
        <f t="shared" si="24"/>
        <v>0</v>
      </c>
      <c r="AN43" s="90">
        <f t="shared" si="25"/>
        <v>0</v>
      </c>
      <c r="AO43" s="90">
        <f t="shared" si="26"/>
        <v>0</v>
      </c>
      <c r="AP43" s="90">
        <f t="shared" si="27"/>
        <v>0</v>
      </c>
      <c r="AQ43" s="91">
        <f t="shared" si="28"/>
        <v>0</v>
      </c>
      <c r="AR43" s="91">
        <f t="shared" si="29"/>
        <v>1</v>
      </c>
      <c r="AS43" s="91">
        <f t="shared" si="30"/>
        <v>1</v>
      </c>
    </row>
    <row r="44" spans="1:45" x14ac:dyDescent="0.25">
      <c r="A44" s="2">
        <v>1</v>
      </c>
      <c r="B44" s="2">
        <v>1</v>
      </c>
      <c r="C44" s="2">
        <v>4</v>
      </c>
      <c r="D44" s="38">
        <v>3</v>
      </c>
      <c r="E44" s="38">
        <v>2</v>
      </c>
      <c r="F44" s="39">
        <v>3</v>
      </c>
      <c r="G44" s="39">
        <v>2</v>
      </c>
      <c r="H44" s="40">
        <v>1</v>
      </c>
      <c r="I44" s="40">
        <v>1</v>
      </c>
      <c r="J44" s="41">
        <v>3</v>
      </c>
      <c r="K44" s="42">
        <v>5</v>
      </c>
      <c r="L44" s="2"/>
      <c r="M44" s="28">
        <f t="shared" si="0"/>
        <v>0.25</v>
      </c>
      <c r="N44" s="29">
        <f t="shared" si="1"/>
        <v>0.25</v>
      </c>
      <c r="O44" s="30">
        <f t="shared" si="2"/>
        <v>1</v>
      </c>
      <c r="P44" s="31">
        <f t="shared" si="3"/>
        <v>0.5</v>
      </c>
      <c r="Q44" s="35">
        <f t="shared" si="4"/>
        <v>0</v>
      </c>
      <c r="R44" s="28">
        <f t="shared" si="5"/>
        <v>1</v>
      </c>
      <c r="S44" s="29">
        <f t="shared" si="6"/>
        <v>1</v>
      </c>
      <c r="T44" s="30">
        <f t="shared" si="7"/>
        <v>1</v>
      </c>
      <c r="U44" s="31">
        <f t="shared" si="8"/>
        <v>1</v>
      </c>
      <c r="V44" s="35">
        <f t="shared" si="9"/>
        <v>1</v>
      </c>
      <c r="W44" s="32">
        <f t="shared" si="10"/>
        <v>0.4</v>
      </c>
      <c r="Y44" s="28">
        <f t="shared" si="11"/>
        <v>0</v>
      </c>
      <c r="Z44" s="29">
        <f t="shared" si="12"/>
        <v>0</v>
      </c>
      <c r="AA44" s="30">
        <f t="shared" si="13"/>
        <v>1</v>
      </c>
      <c r="AB44" s="31">
        <f t="shared" si="14"/>
        <v>0.5</v>
      </c>
      <c r="AC44" s="67">
        <f t="shared" si="15"/>
        <v>0</v>
      </c>
      <c r="AD44" s="32">
        <f t="shared" si="16"/>
        <v>0.3</v>
      </c>
      <c r="AE44">
        <f t="shared" si="17"/>
        <v>0.5</v>
      </c>
      <c r="AF44">
        <f t="shared" si="18"/>
        <v>0.5</v>
      </c>
      <c r="AG44">
        <f t="shared" si="19"/>
        <v>1</v>
      </c>
      <c r="AH44">
        <f t="shared" si="20"/>
        <v>0.5</v>
      </c>
      <c r="AI44">
        <f t="shared" si="21"/>
        <v>0</v>
      </c>
      <c r="AJ44" s="76">
        <f t="shared" si="22"/>
        <v>0.5</v>
      </c>
      <c r="AL44" s="90">
        <f t="shared" si="23"/>
        <v>0</v>
      </c>
      <c r="AM44" s="90">
        <f t="shared" si="24"/>
        <v>0</v>
      </c>
      <c r="AN44" s="90">
        <f t="shared" si="25"/>
        <v>0</v>
      </c>
      <c r="AO44" s="90">
        <f t="shared" si="26"/>
        <v>0</v>
      </c>
      <c r="AP44" s="90">
        <f t="shared" si="27"/>
        <v>0</v>
      </c>
      <c r="AQ44" s="91">
        <f t="shared" si="28"/>
        <v>1</v>
      </c>
      <c r="AR44" s="91">
        <f t="shared" si="29"/>
        <v>1</v>
      </c>
      <c r="AS44" s="91">
        <f t="shared" si="30"/>
        <v>0</v>
      </c>
    </row>
    <row r="45" spans="1:45" x14ac:dyDescent="0.25">
      <c r="A45" s="2">
        <v>3</v>
      </c>
      <c r="B45" s="2">
        <v>6</v>
      </c>
      <c r="C45" s="2">
        <v>3</v>
      </c>
      <c r="D45" s="38">
        <v>1</v>
      </c>
      <c r="E45" s="38">
        <v>3</v>
      </c>
      <c r="F45" s="39">
        <v>1</v>
      </c>
      <c r="G45" s="39">
        <v>1</v>
      </c>
      <c r="H45" s="40">
        <v>2</v>
      </c>
      <c r="I45" s="40">
        <v>2</v>
      </c>
      <c r="J45" s="41">
        <v>3</v>
      </c>
      <c r="K45" s="42">
        <v>1</v>
      </c>
      <c r="L45" s="2"/>
      <c r="M45" s="28">
        <f t="shared" si="0"/>
        <v>0.5</v>
      </c>
      <c r="N45" s="29">
        <f t="shared" si="1"/>
        <v>1</v>
      </c>
      <c r="O45" s="30">
        <f t="shared" si="2"/>
        <v>0.5</v>
      </c>
      <c r="P45" s="31">
        <f t="shared" si="3"/>
        <v>0.5</v>
      </c>
      <c r="Q45" s="35">
        <f t="shared" si="4"/>
        <v>1</v>
      </c>
      <c r="R45" s="28">
        <f t="shared" si="5"/>
        <v>1</v>
      </c>
      <c r="S45" s="29">
        <f t="shared" si="6"/>
        <v>1</v>
      </c>
      <c r="T45" s="30">
        <f t="shared" si="7"/>
        <v>1</v>
      </c>
      <c r="U45" s="31">
        <f t="shared" si="8"/>
        <v>1</v>
      </c>
      <c r="V45" s="35">
        <f t="shared" si="9"/>
        <v>1</v>
      </c>
      <c r="W45" s="32">
        <f t="shared" si="10"/>
        <v>0.7</v>
      </c>
      <c r="Y45" s="28">
        <f t="shared" si="11"/>
        <v>1</v>
      </c>
      <c r="Z45" s="29">
        <f t="shared" si="12"/>
        <v>1</v>
      </c>
      <c r="AA45" s="30">
        <f t="shared" si="13"/>
        <v>0.5</v>
      </c>
      <c r="AB45" s="31">
        <f t="shared" si="14"/>
        <v>0.5</v>
      </c>
      <c r="AC45" s="67">
        <f t="shared" si="15"/>
        <v>1</v>
      </c>
      <c r="AD45" s="32">
        <f t="shared" si="16"/>
        <v>0.8</v>
      </c>
      <c r="AE45">
        <f t="shared" si="17"/>
        <v>0</v>
      </c>
      <c r="AF45">
        <f t="shared" si="18"/>
        <v>1</v>
      </c>
      <c r="AG45">
        <f t="shared" si="19"/>
        <v>0.5</v>
      </c>
      <c r="AH45">
        <f t="shared" si="20"/>
        <v>0.5</v>
      </c>
      <c r="AI45">
        <f t="shared" si="21"/>
        <v>1</v>
      </c>
      <c r="AJ45" s="76">
        <f t="shared" si="22"/>
        <v>0.6</v>
      </c>
      <c r="AL45" s="90">
        <f t="shared" si="23"/>
        <v>0</v>
      </c>
      <c r="AM45" s="90">
        <f t="shared" si="24"/>
        <v>0</v>
      </c>
      <c r="AN45" s="90">
        <f t="shared" si="25"/>
        <v>1</v>
      </c>
      <c r="AO45" s="90">
        <f t="shared" si="26"/>
        <v>0</v>
      </c>
      <c r="AP45" s="90">
        <f t="shared" si="27"/>
        <v>1</v>
      </c>
      <c r="AQ45" s="91">
        <f t="shared" si="28"/>
        <v>0</v>
      </c>
      <c r="AR45" s="91">
        <f t="shared" si="29"/>
        <v>0</v>
      </c>
      <c r="AS45" s="91">
        <f t="shared" si="30"/>
        <v>1</v>
      </c>
    </row>
    <row r="46" spans="1:45" x14ac:dyDescent="0.25">
      <c r="A46" s="2">
        <v>6</v>
      </c>
      <c r="B46" s="2">
        <v>1</v>
      </c>
      <c r="C46" s="2">
        <v>3</v>
      </c>
      <c r="D46" s="38">
        <v>1</v>
      </c>
      <c r="E46" s="38">
        <v>2</v>
      </c>
      <c r="F46" s="39">
        <v>2</v>
      </c>
      <c r="G46" s="39">
        <v>2</v>
      </c>
      <c r="H46" s="40">
        <v>2</v>
      </c>
      <c r="I46" s="40">
        <v>2</v>
      </c>
      <c r="J46" s="41">
        <v>3</v>
      </c>
      <c r="K46" s="42">
        <v>6</v>
      </c>
      <c r="L46" s="2"/>
      <c r="M46" s="28">
        <f t="shared" si="0"/>
        <v>0.75</v>
      </c>
      <c r="N46" s="29">
        <f t="shared" si="1"/>
        <v>0.5</v>
      </c>
      <c r="O46" s="30">
        <f t="shared" si="2"/>
        <v>0.5</v>
      </c>
      <c r="P46" s="31">
        <f t="shared" si="3"/>
        <v>0.5</v>
      </c>
      <c r="Q46" s="35">
        <f t="shared" si="4"/>
        <v>0</v>
      </c>
      <c r="R46" s="28">
        <f t="shared" si="5"/>
        <v>1</v>
      </c>
      <c r="S46" s="29">
        <f t="shared" si="6"/>
        <v>1</v>
      </c>
      <c r="T46" s="30">
        <f t="shared" si="7"/>
        <v>1</v>
      </c>
      <c r="U46" s="31">
        <f t="shared" si="8"/>
        <v>1</v>
      </c>
      <c r="V46" s="35">
        <f t="shared" si="9"/>
        <v>1</v>
      </c>
      <c r="W46" s="32">
        <f t="shared" si="10"/>
        <v>0.45</v>
      </c>
      <c r="Y46" s="28">
        <f t="shared" si="11"/>
        <v>1</v>
      </c>
      <c r="Z46" s="29">
        <f t="shared" si="12"/>
        <v>0.5</v>
      </c>
      <c r="AA46" s="30">
        <f t="shared" si="13"/>
        <v>0.5</v>
      </c>
      <c r="AB46" s="31">
        <f t="shared" si="14"/>
        <v>0.5</v>
      </c>
      <c r="AC46" s="67">
        <f t="shared" si="15"/>
        <v>0</v>
      </c>
      <c r="AD46" s="32">
        <f t="shared" si="16"/>
        <v>0.5</v>
      </c>
      <c r="AE46">
        <f t="shared" si="17"/>
        <v>0.5</v>
      </c>
      <c r="AF46">
        <f t="shared" si="18"/>
        <v>0.5</v>
      </c>
      <c r="AG46">
        <f t="shared" si="19"/>
        <v>0.5</v>
      </c>
      <c r="AH46">
        <f t="shared" si="20"/>
        <v>0.5</v>
      </c>
      <c r="AI46">
        <f t="shared" si="21"/>
        <v>0</v>
      </c>
      <c r="AJ46" s="76">
        <f t="shared" si="22"/>
        <v>0.4</v>
      </c>
      <c r="AL46" s="90">
        <f t="shared" si="23"/>
        <v>0</v>
      </c>
      <c r="AM46" s="90">
        <f t="shared" si="24"/>
        <v>1</v>
      </c>
      <c r="AN46" s="90">
        <f t="shared" si="25"/>
        <v>1</v>
      </c>
      <c r="AO46" s="90">
        <f t="shared" si="26"/>
        <v>0</v>
      </c>
      <c r="AP46" s="90">
        <f t="shared" si="27"/>
        <v>0</v>
      </c>
      <c r="AQ46" s="91">
        <f t="shared" si="28"/>
        <v>1</v>
      </c>
      <c r="AR46" s="91">
        <f t="shared" si="29"/>
        <v>1</v>
      </c>
      <c r="AS46" s="91">
        <f t="shared" si="30"/>
        <v>1</v>
      </c>
    </row>
    <row r="47" spans="1:45" x14ac:dyDescent="0.25">
      <c r="A47" s="2">
        <v>9</v>
      </c>
      <c r="B47" s="2">
        <v>3</v>
      </c>
      <c r="C47" s="2">
        <v>3</v>
      </c>
      <c r="D47" s="38">
        <v>2</v>
      </c>
      <c r="E47" s="38">
        <v>1</v>
      </c>
      <c r="F47" s="39">
        <v>2</v>
      </c>
      <c r="G47" s="39">
        <v>1</v>
      </c>
      <c r="H47" s="40">
        <v>1</v>
      </c>
      <c r="I47" s="40">
        <v>1</v>
      </c>
      <c r="J47" s="41">
        <v>2</v>
      </c>
      <c r="K47" s="42">
        <v>4</v>
      </c>
      <c r="L47" s="2"/>
      <c r="M47" s="28">
        <f t="shared" si="0"/>
        <v>0.75</v>
      </c>
      <c r="N47" s="29">
        <f t="shared" si="1"/>
        <v>0.75</v>
      </c>
      <c r="O47" s="30">
        <f t="shared" si="2"/>
        <v>1</v>
      </c>
      <c r="P47" s="31">
        <f t="shared" si="3"/>
        <v>1</v>
      </c>
      <c r="Q47" s="35">
        <f t="shared" si="4"/>
        <v>0.5</v>
      </c>
      <c r="R47" s="28">
        <f t="shared" si="5"/>
        <v>1</v>
      </c>
      <c r="S47" s="29">
        <f t="shared" si="6"/>
        <v>1</v>
      </c>
      <c r="T47" s="30">
        <f t="shared" si="7"/>
        <v>1</v>
      </c>
      <c r="U47" s="31">
        <f t="shared" si="8"/>
        <v>1</v>
      </c>
      <c r="V47" s="35">
        <f t="shared" si="9"/>
        <v>1</v>
      </c>
      <c r="W47" s="32">
        <f t="shared" si="10"/>
        <v>0.8</v>
      </c>
      <c r="Y47" s="28">
        <f t="shared" si="11"/>
        <v>0.5</v>
      </c>
      <c r="Z47" s="29">
        <f t="shared" si="12"/>
        <v>0.5</v>
      </c>
      <c r="AA47" s="30">
        <f t="shared" si="13"/>
        <v>1</v>
      </c>
      <c r="AB47" s="31">
        <f t="shared" si="14"/>
        <v>1</v>
      </c>
      <c r="AC47" s="67">
        <f t="shared" si="15"/>
        <v>0.5</v>
      </c>
      <c r="AD47" s="32">
        <f t="shared" si="16"/>
        <v>0.7</v>
      </c>
      <c r="AE47">
        <f t="shared" si="17"/>
        <v>1</v>
      </c>
      <c r="AF47">
        <f t="shared" si="18"/>
        <v>1</v>
      </c>
      <c r="AG47">
        <f t="shared" si="19"/>
        <v>1</v>
      </c>
      <c r="AH47">
        <f t="shared" si="20"/>
        <v>1</v>
      </c>
      <c r="AI47">
        <f t="shared" si="21"/>
        <v>0.5</v>
      </c>
      <c r="AJ47" s="76">
        <f t="shared" si="22"/>
        <v>0.9</v>
      </c>
      <c r="AL47" s="90">
        <f t="shared" si="23"/>
        <v>1</v>
      </c>
      <c r="AM47" s="90">
        <f t="shared" si="24"/>
        <v>1</v>
      </c>
      <c r="AN47" s="90">
        <f t="shared" si="25"/>
        <v>0</v>
      </c>
      <c r="AO47" s="90">
        <f t="shared" si="26"/>
        <v>1</v>
      </c>
      <c r="AP47" s="90">
        <f t="shared" si="27"/>
        <v>0</v>
      </c>
      <c r="AQ47" s="91">
        <f t="shared" si="28"/>
        <v>0</v>
      </c>
      <c r="AR47" s="91">
        <f t="shared" si="29"/>
        <v>0</v>
      </c>
      <c r="AS47" s="91">
        <f t="shared" si="30"/>
        <v>0</v>
      </c>
    </row>
    <row r="48" spans="1:45" x14ac:dyDescent="0.25">
      <c r="A48" s="2">
        <v>7</v>
      </c>
      <c r="B48" s="2">
        <v>9</v>
      </c>
      <c r="C48" s="2">
        <v>4</v>
      </c>
      <c r="D48" s="38">
        <v>3</v>
      </c>
      <c r="E48" s="38">
        <v>99</v>
      </c>
      <c r="F48" s="39">
        <v>3</v>
      </c>
      <c r="G48" s="39">
        <v>2</v>
      </c>
      <c r="H48" s="40">
        <v>2</v>
      </c>
      <c r="I48" s="40">
        <v>2</v>
      </c>
      <c r="J48" s="41">
        <v>3</v>
      </c>
      <c r="K48" s="42">
        <v>5</v>
      </c>
      <c r="L48" s="2"/>
      <c r="M48" s="28">
        <f t="shared" si="0"/>
        <v>0</v>
      </c>
      <c r="N48" s="29">
        <f t="shared" si="1"/>
        <v>0.25</v>
      </c>
      <c r="O48" s="30">
        <f t="shared" si="2"/>
        <v>0.5</v>
      </c>
      <c r="P48" s="31">
        <f t="shared" si="3"/>
        <v>0.5</v>
      </c>
      <c r="Q48" s="35">
        <f t="shared" si="4"/>
        <v>0</v>
      </c>
      <c r="R48" s="28">
        <f t="shared" si="5"/>
        <v>0</v>
      </c>
      <c r="S48" s="29">
        <f t="shared" si="6"/>
        <v>1</v>
      </c>
      <c r="T48" s="30">
        <f t="shared" si="7"/>
        <v>1</v>
      </c>
      <c r="U48" s="31">
        <f t="shared" si="8"/>
        <v>1</v>
      </c>
      <c r="V48" s="35">
        <f t="shared" si="9"/>
        <v>1</v>
      </c>
      <c r="W48" s="32">
        <f t="shared" si="10"/>
        <v>0.3125</v>
      </c>
      <c r="Y48" s="28">
        <f t="shared" si="11"/>
        <v>0</v>
      </c>
      <c r="Z48" s="29">
        <f t="shared" si="12"/>
        <v>0</v>
      </c>
      <c r="AA48" s="30">
        <f t="shared" si="13"/>
        <v>0.5</v>
      </c>
      <c r="AB48" s="31">
        <f t="shared" si="14"/>
        <v>0.5</v>
      </c>
      <c r="AC48" s="67">
        <f t="shared" si="15"/>
        <v>0</v>
      </c>
      <c r="AD48" s="32">
        <f t="shared" si="16"/>
        <v>0.25</v>
      </c>
      <c r="AE48">
        <f t="shared" si="17"/>
        <v>0</v>
      </c>
      <c r="AF48">
        <f t="shared" si="18"/>
        <v>0.5</v>
      </c>
      <c r="AG48">
        <f t="shared" si="19"/>
        <v>0.5</v>
      </c>
      <c r="AH48">
        <f t="shared" si="20"/>
        <v>0.5</v>
      </c>
      <c r="AI48">
        <f t="shared" si="21"/>
        <v>0</v>
      </c>
      <c r="AJ48" s="76">
        <f t="shared" si="22"/>
        <v>0.375</v>
      </c>
      <c r="AL48" s="90">
        <f t="shared" si="23"/>
        <v>0</v>
      </c>
      <c r="AM48" s="90">
        <f t="shared" si="24"/>
        <v>0</v>
      </c>
      <c r="AN48" s="90">
        <f t="shared" si="25"/>
        <v>1</v>
      </c>
      <c r="AO48" s="90">
        <f t="shared" si="26"/>
        <v>0</v>
      </c>
      <c r="AP48" s="90">
        <f t="shared" si="27"/>
        <v>0</v>
      </c>
      <c r="AQ48" s="91">
        <f t="shared" si="28"/>
        <v>0</v>
      </c>
      <c r="AR48" s="91">
        <f t="shared" si="29"/>
        <v>1</v>
      </c>
      <c r="AS48" s="91">
        <f t="shared" si="30"/>
        <v>1</v>
      </c>
    </row>
    <row r="49" spans="1:45" x14ac:dyDescent="0.25">
      <c r="A49" s="2">
        <v>5</v>
      </c>
      <c r="B49" s="2">
        <v>2</v>
      </c>
      <c r="C49" s="2">
        <v>3</v>
      </c>
      <c r="D49" s="38">
        <v>2</v>
      </c>
      <c r="E49" s="38">
        <v>3</v>
      </c>
      <c r="F49" s="39">
        <v>3</v>
      </c>
      <c r="G49" s="39">
        <v>3</v>
      </c>
      <c r="H49" s="40">
        <v>1</v>
      </c>
      <c r="I49" s="40">
        <v>2</v>
      </c>
      <c r="J49" s="41">
        <v>3</v>
      </c>
      <c r="K49" s="42">
        <v>6</v>
      </c>
      <c r="L49" s="2"/>
      <c r="M49" s="28">
        <f t="shared" si="0"/>
        <v>0.25</v>
      </c>
      <c r="N49" s="29">
        <f t="shared" si="1"/>
        <v>0</v>
      </c>
      <c r="O49" s="30">
        <f t="shared" si="2"/>
        <v>0.75</v>
      </c>
      <c r="P49" s="31">
        <f t="shared" si="3"/>
        <v>0.5</v>
      </c>
      <c r="Q49" s="35">
        <f t="shared" si="4"/>
        <v>0</v>
      </c>
      <c r="R49" s="28">
        <f t="shared" si="5"/>
        <v>1</v>
      </c>
      <c r="S49" s="29">
        <f t="shared" si="6"/>
        <v>1</v>
      </c>
      <c r="T49" s="30">
        <f t="shared" si="7"/>
        <v>1</v>
      </c>
      <c r="U49" s="31">
        <f t="shared" si="8"/>
        <v>1</v>
      </c>
      <c r="V49" s="35">
        <f t="shared" si="9"/>
        <v>1</v>
      </c>
      <c r="W49" s="32">
        <f t="shared" si="10"/>
        <v>0.3</v>
      </c>
      <c r="Y49" s="28">
        <f t="shared" si="11"/>
        <v>0.5</v>
      </c>
      <c r="Z49" s="29">
        <f t="shared" si="12"/>
        <v>0</v>
      </c>
      <c r="AA49" s="30">
        <f t="shared" si="13"/>
        <v>1</v>
      </c>
      <c r="AB49" s="31">
        <f t="shared" si="14"/>
        <v>0.5</v>
      </c>
      <c r="AC49" s="67">
        <f t="shared" si="15"/>
        <v>0</v>
      </c>
      <c r="AD49" s="32">
        <f t="shared" si="16"/>
        <v>0.4</v>
      </c>
      <c r="AE49">
        <f t="shared" si="17"/>
        <v>0</v>
      </c>
      <c r="AF49">
        <f t="shared" si="18"/>
        <v>0</v>
      </c>
      <c r="AG49">
        <f t="shared" si="19"/>
        <v>0.5</v>
      </c>
      <c r="AH49">
        <f t="shared" si="20"/>
        <v>0.5</v>
      </c>
      <c r="AI49">
        <f t="shared" si="21"/>
        <v>0</v>
      </c>
      <c r="AJ49" s="76">
        <f t="shared" si="22"/>
        <v>0.2</v>
      </c>
      <c r="AL49" s="90">
        <f t="shared" si="23"/>
        <v>1</v>
      </c>
      <c r="AM49" s="90">
        <f t="shared" si="24"/>
        <v>0</v>
      </c>
      <c r="AN49" s="90">
        <f t="shared" si="25"/>
        <v>0</v>
      </c>
      <c r="AO49" s="90">
        <f t="shared" si="26"/>
        <v>0</v>
      </c>
      <c r="AP49" s="90">
        <f t="shared" si="27"/>
        <v>0</v>
      </c>
      <c r="AQ49" s="91">
        <f t="shared" si="28"/>
        <v>0</v>
      </c>
      <c r="AR49" s="91">
        <f t="shared" si="29"/>
        <v>0</v>
      </c>
      <c r="AS49" s="91">
        <f t="shared" si="30"/>
        <v>1</v>
      </c>
    </row>
    <row r="50" spans="1:45" x14ac:dyDescent="0.25">
      <c r="A50" s="2">
        <v>10</v>
      </c>
      <c r="B50" s="2">
        <v>1</v>
      </c>
      <c r="C50" s="2">
        <v>3</v>
      </c>
      <c r="D50" s="38">
        <v>1</v>
      </c>
      <c r="E50" s="38">
        <v>1</v>
      </c>
      <c r="F50" s="39">
        <v>2</v>
      </c>
      <c r="G50" s="39">
        <v>2</v>
      </c>
      <c r="H50" s="40">
        <v>99</v>
      </c>
      <c r="I50" s="40">
        <v>1</v>
      </c>
      <c r="J50" s="41">
        <v>3</v>
      </c>
      <c r="K50" s="42">
        <v>6</v>
      </c>
      <c r="L50" s="2"/>
      <c r="M50" s="28">
        <f t="shared" si="0"/>
        <v>1</v>
      </c>
      <c r="N50" s="29">
        <f t="shared" si="1"/>
        <v>0.5</v>
      </c>
      <c r="O50" s="30">
        <f t="shared" si="2"/>
        <v>0.5</v>
      </c>
      <c r="P50" s="31">
        <f t="shared" si="3"/>
        <v>0.5</v>
      </c>
      <c r="Q50" s="35">
        <f t="shared" si="4"/>
        <v>0</v>
      </c>
      <c r="R50" s="28">
        <f t="shared" si="5"/>
        <v>1</v>
      </c>
      <c r="S50" s="29">
        <f t="shared" si="6"/>
        <v>1</v>
      </c>
      <c r="T50" s="30">
        <f t="shared" si="7"/>
        <v>0</v>
      </c>
      <c r="U50" s="31">
        <f t="shared" si="8"/>
        <v>1</v>
      </c>
      <c r="V50" s="35">
        <f t="shared" si="9"/>
        <v>1</v>
      </c>
      <c r="W50" s="32">
        <f t="shared" si="10"/>
        <v>0.5</v>
      </c>
      <c r="Y50" s="28">
        <f t="shared" si="11"/>
        <v>1</v>
      </c>
      <c r="Z50" s="29">
        <f t="shared" si="12"/>
        <v>0.5</v>
      </c>
      <c r="AA50" s="30">
        <f t="shared" si="13"/>
        <v>0</v>
      </c>
      <c r="AB50" s="31">
        <f t="shared" si="14"/>
        <v>0.5</v>
      </c>
      <c r="AC50" s="67">
        <f t="shared" si="15"/>
        <v>0</v>
      </c>
      <c r="AD50" s="32">
        <f t="shared" si="16"/>
        <v>0.5</v>
      </c>
      <c r="AE50">
        <f t="shared" si="17"/>
        <v>1</v>
      </c>
      <c r="AF50">
        <f t="shared" si="18"/>
        <v>0.5</v>
      </c>
      <c r="AG50">
        <f t="shared" si="19"/>
        <v>1</v>
      </c>
      <c r="AH50">
        <f t="shared" si="20"/>
        <v>0.5</v>
      </c>
      <c r="AI50">
        <f t="shared" si="21"/>
        <v>0</v>
      </c>
      <c r="AJ50" s="76">
        <f t="shared" si="22"/>
        <v>0.5</v>
      </c>
      <c r="AL50" s="90">
        <f t="shared" si="23"/>
        <v>0</v>
      </c>
      <c r="AM50" s="90">
        <f t="shared" si="24"/>
        <v>1</v>
      </c>
      <c r="AN50" s="90">
        <f t="shared" si="25"/>
        <v>0</v>
      </c>
      <c r="AO50" s="90">
        <f t="shared" si="26"/>
        <v>0</v>
      </c>
      <c r="AP50" s="90">
        <f t="shared" si="27"/>
        <v>0</v>
      </c>
      <c r="AQ50" s="91">
        <f t="shared" si="28"/>
        <v>0</v>
      </c>
      <c r="AR50" s="91">
        <f t="shared" si="29"/>
        <v>1</v>
      </c>
      <c r="AS50" s="91">
        <f t="shared" si="30"/>
        <v>0</v>
      </c>
    </row>
    <row r="51" spans="1:45" x14ac:dyDescent="0.25">
      <c r="A51" s="2">
        <v>6</v>
      </c>
      <c r="B51" s="2">
        <v>7</v>
      </c>
      <c r="C51" s="2">
        <v>3</v>
      </c>
      <c r="D51" s="38">
        <v>3</v>
      </c>
      <c r="E51" s="38">
        <v>1</v>
      </c>
      <c r="F51" s="39">
        <v>2</v>
      </c>
      <c r="G51" s="39">
        <v>2</v>
      </c>
      <c r="H51" s="40">
        <v>3</v>
      </c>
      <c r="I51" s="40">
        <v>2</v>
      </c>
      <c r="J51" s="41">
        <v>3</v>
      </c>
      <c r="K51" s="42">
        <v>6</v>
      </c>
      <c r="L51" s="2"/>
      <c r="M51" s="28">
        <f t="shared" si="0"/>
        <v>0.5</v>
      </c>
      <c r="N51" s="29">
        <f t="shared" si="1"/>
        <v>0.5</v>
      </c>
      <c r="O51" s="30">
        <f t="shared" si="2"/>
        <v>0.25</v>
      </c>
      <c r="P51" s="31">
        <f t="shared" si="3"/>
        <v>0.5</v>
      </c>
      <c r="Q51" s="35">
        <f t="shared" si="4"/>
        <v>0</v>
      </c>
      <c r="R51" s="28">
        <f t="shared" si="5"/>
        <v>1</v>
      </c>
      <c r="S51" s="29">
        <f t="shared" si="6"/>
        <v>1</v>
      </c>
      <c r="T51" s="30">
        <f t="shared" si="7"/>
        <v>1</v>
      </c>
      <c r="U51" s="31">
        <f t="shared" si="8"/>
        <v>1</v>
      </c>
      <c r="V51" s="35">
        <f t="shared" si="9"/>
        <v>1</v>
      </c>
      <c r="W51" s="32">
        <f t="shared" si="10"/>
        <v>0.35</v>
      </c>
      <c r="Y51" s="28">
        <f t="shared" si="11"/>
        <v>0</v>
      </c>
      <c r="Z51" s="29">
        <f t="shared" si="12"/>
        <v>0.5</v>
      </c>
      <c r="AA51" s="30">
        <f t="shared" si="13"/>
        <v>0</v>
      </c>
      <c r="AB51" s="31">
        <f t="shared" si="14"/>
        <v>0.5</v>
      </c>
      <c r="AC51" s="67">
        <f t="shared" si="15"/>
        <v>0</v>
      </c>
      <c r="AD51" s="32">
        <f t="shared" si="16"/>
        <v>0.2</v>
      </c>
      <c r="AE51">
        <f t="shared" si="17"/>
        <v>1</v>
      </c>
      <c r="AF51">
        <f t="shared" si="18"/>
        <v>0.5</v>
      </c>
      <c r="AG51">
        <f t="shared" si="19"/>
        <v>0.5</v>
      </c>
      <c r="AH51">
        <f t="shared" si="20"/>
        <v>0.5</v>
      </c>
      <c r="AI51">
        <f t="shared" si="21"/>
        <v>0</v>
      </c>
      <c r="AJ51" s="76">
        <f t="shared" si="22"/>
        <v>0.5</v>
      </c>
      <c r="AL51" s="90">
        <f t="shared" si="23"/>
        <v>0</v>
      </c>
      <c r="AM51" s="90">
        <f t="shared" si="24"/>
        <v>1</v>
      </c>
      <c r="AN51" s="90">
        <f t="shared" si="25"/>
        <v>0</v>
      </c>
      <c r="AO51" s="90">
        <f t="shared" si="26"/>
        <v>0</v>
      </c>
      <c r="AP51" s="90">
        <f t="shared" si="27"/>
        <v>0</v>
      </c>
      <c r="AQ51" s="91">
        <f t="shared" si="28"/>
        <v>0</v>
      </c>
      <c r="AR51" s="91">
        <f t="shared" si="29"/>
        <v>1</v>
      </c>
      <c r="AS51" s="91">
        <f t="shared" si="30"/>
        <v>1</v>
      </c>
    </row>
    <row r="52" spans="1:45" x14ac:dyDescent="0.25">
      <c r="A52" s="2">
        <v>10</v>
      </c>
      <c r="B52" s="2">
        <v>2</v>
      </c>
      <c r="C52" s="2">
        <v>4</v>
      </c>
      <c r="D52" s="38">
        <v>1</v>
      </c>
      <c r="E52" s="38">
        <v>3</v>
      </c>
      <c r="F52" s="39">
        <v>2</v>
      </c>
      <c r="G52" s="39">
        <v>2</v>
      </c>
      <c r="H52" s="40">
        <v>2</v>
      </c>
      <c r="I52" s="40">
        <v>1</v>
      </c>
      <c r="J52" s="41">
        <v>1</v>
      </c>
      <c r="K52" s="42">
        <v>1</v>
      </c>
      <c r="L52" s="2"/>
      <c r="M52" s="28">
        <f t="shared" si="0"/>
        <v>0.5</v>
      </c>
      <c r="N52" s="29">
        <f t="shared" si="1"/>
        <v>0.5</v>
      </c>
      <c r="O52" s="30">
        <f t="shared" si="2"/>
        <v>0.75</v>
      </c>
      <c r="P52" s="31">
        <f t="shared" si="3"/>
        <v>1</v>
      </c>
      <c r="Q52" s="35">
        <f t="shared" si="4"/>
        <v>1</v>
      </c>
      <c r="R52" s="28">
        <f t="shared" si="5"/>
        <v>1</v>
      </c>
      <c r="S52" s="29">
        <f t="shared" si="6"/>
        <v>1</v>
      </c>
      <c r="T52" s="30">
        <f t="shared" si="7"/>
        <v>1</v>
      </c>
      <c r="U52" s="31">
        <f t="shared" si="8"/>
        <v>1</v>
      </c>
      <c r="V52" s="35">
        <f t="shared" si="9"/>
        <v>1</v>
      </c>
      <c r="W52" s="32">
        <f t="shared" si="10"/>
        <v>0.75</v>
      </c>
      <c r="Y52" s="28">
        <f t="shared" si="11"/>
        <v>1</v>
      </c>
      <c r="Z52" s="29">
        <f t="shared" si="12"/>
        <v>0.5</v>
      </c>
      <c r="AA52" s="30">
        <f t="shared" si="13"/>
        <v>0.5</v>
      </c>
      <c r="AB52" s="31">
        <f t="shared" si="14"/>
        <v>1</v>
      </c>
      <c r="AC52" s="67">
        <f t="shared" si="15"/>
        <v>1</v>
      </c>
      <c r="AD52" s="32">
        <f t="shared" si="16"/>
        <v>0.8</v>
      </c>
      <c r="AE52">
        <f t="shared" si="17"/>
        <v>0</v>
      </c>
      <c r="AF52">
        <f t="shared" si="18"/>
        <v>0.5</v>
      </c>
      <c r="AG52">
        <f t="shared" si="19"/>
        <v>1</v>
      </c>
      <c r="AH52">
        <f t="shared" si="20"/>
        <v>1</v>
      </c>
      <c r="AI52">
        <f t="shared" si="21"/>
        <v>1</v>
      </c>
      <c r="AJ52" s="76">
        <f t="shared" si="22"/>
        <v>0.7</v>
      </c>
      <c r="AL52" s="90">
        <f t="shared" si="23"/>
        <v>0</v>
      </c>
      <c r="AM52" s="90">
        <f t="shared" si="24"/>
        <v>1</v>
      </c>
      <c r="AN52" s="90">
        <f t="shared" si="25"/>
        <v>1</v>
      </c>
      <c r="AO52" s="90">
        <f t="shared" si="26"/>
        <v>1</v>
      </c>
      <c r="AP52" s="90">
        <f t="shared" si="27"/>
        <v>1</v>
      </c>
      <c r="AQ52" s="91">
        <f t="shared" si="28"/>
        <v>0</v>
      </c>
      <c r="AR52" s="91">
        <f t="shared" si="29"/>
        <v>1</v>
      </c>
      <c r="AS52" s="91">
        <f t="shared" si="30"/>
        <v>0</v>
      </c>
    </row>
    <row r="53" spans="1:45" x14ac:dyDescent="0.25">
      <c r="A53" s="2">
        <v>1</v>
      </c>
      <c r="B53" s="2">
        <v>8</v>
      </c>
      <c r="C53" s="2">
        <v>4</v>
      </c>
      <c r="D53" s="38">
        <v>3</v>
      </c>
      <c r="E53" s="38">
        <v>1</v>
      </c>
      <c r="F53" s="39">
        <v>1</v>
      </c>
      <c r="G53" s="39">
        <v>2</v>
      </c>
      <c r="H53" s="40">
        <v>1</v>
      </c>
      <c r="I53" s="40">
        <v>3</v>
      </c>
      <c r="J53" s="41">
        <v>3</v>
      </c>
      <c r="K53" s="42">
        <v>6</v>
      </c>
      <c r="L53" s="2"/>
      <c r="M53" s="28">
        <f t="shared" si="0"/>
        <v>0.5</v>
      </c>
      <c r="N53" s="29">
        <f t="shared" si="1"/>
        <v>0.75</v>
      </c>
      <c r="O53" s="30">
        <f t="shared" si="2"/>
        <v>0.5</v>
      </c>
      <c r="P53" s="31">
        <f t="shared" si="3"/>
        <v>0.5</v>
      </c>
      <c r="Q53" s="35">
        <f t="shared" si="4"/>
        <v>0</v>
      </c>
      <c r="R53" s="28">
        <f t="shared" si="5"/>
        <v>1</v>
      </c>
      <c r="S53" s="29">
        <f t="shared" si="6"/>
        <v>1</v>
      </c>
      <c r="T53" s="30">
        <f t="shared" si="7"/>
        <v>1</v>
      </c>
      <c r="U53" s="31">
        <f t="shared" si="8"/>
        <v>1</v>
      </c>
      <c r="V53" s="35">
        <f t="shared" si="9"/>
        <v>1</v>
      </c>
      <c r="W53" s="32">
        <f t="shared" si="10"/>
        <v>0.45</v>
      </c>
      <c r="Y53" s="28">
        <f t="shared" si="11"/>
        <v>0</v>
      </c>
      <c r="Z53" s="29">
        <f t="shared" si="12"/>
        <v>1</v>
      </c>
      <c r="AA53" s="30">
        <f t="shared" si="13"/>
        <v>1</v>
      </c>
      <c r="AB53" s="31">
        <f t="shared" si="14"/>
        <v>0.5</v>
      </c>
      <c r="AC53" s="67">
        <f t="shared" si="15"/>
        <v>0</v>
      </c>
      <c r="AD53" s="32">
        <f t="shared" si="16"/>
        <v>0.5</v>
      </c>
      <c r="AE53">
        <f t="shared" si="17"/>
        <v>1</v>
      </c>
      <c r="AF53">
        <f t="shared" si="18"/>
        <v>0.5</v>
      </c>
      <c r="AG53">
        <f t="shared" si="19"/>
        <v>0</v>
      </c>
      <c r="AH53">
        <f t="shared" si="20"/>
        <v>0.5</v>
      </c>
      <c r="AI53">
        <f t="shared" si="21"/>
        <v>0</v>
      </c>
      <c r="AJ53" s="76">
        <f t="shared" si="22"/>
        <v>0.4</v>
      </c>
      <c r="AL53" s="90">
        <f t="shared" si="23"/>
        <v>0</v>
      </c>
      <c r="AM53" s="90">
        <f t="shared" si="24"/>
        <v>0</v>
      </c>
      <c r="AN53" s="90">
        <f t="shared" si="25"/>
        <v>0</v>
      </c>
      <c r="AO53" s="90">
        <f t="shared" si="26"/>
        <v>0</v>
      </c>
      <c r="AP53" s="90">
        <f t="shared" si="27"/>
        <v>0</v>
      </c>
      <c r="AQ53" s="91">
        <f t="shared" si="28"/>
        <v>0</v>
      </c>
      <c r="AR53" s="91">
        <f t="shared" si="29"/>
        <v>1</v>
      </c>
      <c r="AS53" s="91">
        <f t="shared" si="30"/>
        <v>0</v>
      </c>
    </row>
    <row r="54" spans="1:45" x14ac:dyDescent="0.25">
      <c r="A54" s="2">
        <v>1</v>
      </c>
      <c r="B54" s="2">
        <v>2</v>
      </c>
      <c r="C54" s="2">
        <v>2</v>
      </c>
      <c r="D54" s="38">
        <v>2</v>
      </c>
      <c r="E54" s="38">
        <v>2</v>
      </c>
      <c r="F54" s="39">
        <v>2</v>
      </c>
      <c r="G54" s="39">
        <v>2</v>
      </c>
      <c r="H54" s="40">
        <v>2</v>
      </c>
      <c r="I54" s="40">
        <v>2</v>
      </c>
      <c r="J54" s="41">
        <v>1</v>
      </c>
      <c r="K54" s="42">
        <v>1</v>
      </c>
      <c r="L54" s="2"/>
      <c r="M54" s="28">
        <f t="shared" si="0"/>
        <v>0.5</v>
      </c>
      <c r="N54" s="29">
        <f t="shared" si="1"/>
        <v>0.5</v>
      </c>
      <c r="O54" s="30">
        <f t="shared" si="2"/>
        <v>0.5</v>
      </c>
      <c r="P54" s="31">
        <f t="shared" si="3"/>
        <v>1</v>
      </c>
      <c r="Q54" s="35">
        <f t="shared" si="4"/>
        <v>1</v>
      </c>
      <c r="R54" s="28">
        <f t="shared" si="5"/>
        <v>1</v>
      </c>
      <c r="S54" s="29">
        <f t="shared" si="6"/>
        <v>1</v>
      </c>
      <c r="T54" s="30">
        <f t="shared" si="7"/>
        <v>1</v>
      </c>
      <c r="U54" s="31">
        <f t="shared" si="8"/>
        <v>1</v>
      </c>
      <c r="V54" s="35">
        <f t="shared" si="9"/>
        <v>1</v>
      </c>
      <c r="W54" s="32">
        <f t="shared" si="10"/>
        <v>0.7</v>
      </c>
      <c r="Y54" s="28">
        <f t="shared" si="11"/>
        <v>0.5</v>
      </c>
      <c r="Z54" s="29">
        <f t="shared" si="12"/>
        <v>0.5</v>
      </c>
      <c r="AA54" s="30">
        <f t="shared" si="13"/>
        <v>0.5</v>
      </c>
      <c r="AB54" s="31">
        <f t="shared" si="14"/>
        <v>1</v>
      </c>
      <c r="AC54" s="67">
        <f t="shared" si="15"/>
        <v>1</v>
      </c>
      <c r="AD54" s="32">
        <f t="shared" si="16"/>
        <v>0.7</v>
      </c>
      <c r="AE54">
        <f t="shared" si="17"/>
        <v>0.5</v>
      </c>
      <c r="AF54">
        <f t="shared" si="18"/>
        <v>0.5</v>
      </c>
      <c r="AG54">
        <f t="shared" si="19"/>
        <v>0.5</v>
      </c>
      <c r="AH54">
        <f t="shared" si="20"/>
        <v>1</v>
      </c>
      <c r="AI54">
        <f t="shared" si="21"/>
        <v>1</v>
      </c>
      <c r="AJ54" s="76">
        <f t="shared" si="22"/>
        <v>0.7</v>
      </c>
      <c r="AL54" s="90">
        <f t="shared" si="23"/>
        <v>1</v>
      </c>
      <c r="AM54" s="90">
        <f t="shared" si="24"/>
        <v>1</v>
      </c>
      <c r="AN54" s="90">
        <f t="shared" si="25"/>
        <v>1</v>
      </c>
      <c r="AO54" s="90">
        <f t="shared" si="26"/>
        <v>1</v>
      </c>
      <c r="AP54" s="90">
        <f t="shared" si="27"/>
        <v>1</v>
      </c>
      <c r="AQ54" s="91">
        <f t="shared" si="28"/>
        <v>1</v>
      </c>
      <c r="AR54" s="91">
        <f t="shared" si="29"/>
        <v>1</v>
      </c>
      <c r="AS54" s="91">
        <f t="shared" si="30"/>
        <v>1</v>
      </c>
    </row>
    <row r="55" spans="1:45" x14ac:dyDescent="0.25">
      <c r="A55" s="2">
        <v>5</v>
      </c>
      <c r="B55" s="2">
        <v>9</v>
      </c>
      <c r="C55" s="2">
        <v>4</v>
      </c>
      <c r="D55" s="38">
        <v>3</v>
      </c>
      <c r="E55" s="38">
        <v>1</v>
      </c>
      <c r="F55" s="39">
        <v>2</v>
      </c>
      <c r="G55" s="39">
        <v>3</v>
      </c>
      <c r="H55" s="40">
        <v>2</v>
      </c>
      <c r="I55" s="40">
        <v>2</v>
      </c>
      <c r="J55" s="41">
        <v>1</v>
      </c>
      <c r="K55" s="42">
        <v>1</v>
      </c>
      <c r="L55" s="2"/>
      <c r="M55" s="28">
        <f t="shared" si="0"/>
        <v>0.5</v>
      </c>
      <c r="N55" s="29">
        <f t="shared" si="1"/>
        <v>0.25</v>
      </c>
      <c r="O55" s="30">
        <f t="shared" si="2"/>
        <v>0.5</v>
      </c>
      <c r="P55" s="31">
        <f t="shared" si="3"/>
        <v>1</v>
      </c>
      <c r="Q55" s="35">
        <f t="shared" si="4"/>
        <v>1</v>
      </c>
      <c r="R55" s="28">
        <f t="shared" si="5"/>
        <v>1</v>
      </c>
      <c r="S55" s="29">
        <f t="shared" si="6"/>
        <v>1</v>
      </c>
      <c r="T55" s="30">
        <f t="shared" si="7"/>
        <v>1</v>
      </c>
      <c r="U55" s="31">
        <f t="shared" si="8"/>
        <v>1</v>
      </c>
      <c r="V55" s="35">
        <f t="shared" si="9"/>
        <v>1</v>
      </c>
      <c r="W55" s="32">
        <f t="shared" si="10"/>
        <v>0.65</v>
      </c>
      <c r="Y55" s="28">
        <f t="shared" si="11"/>
        <v>0</v>
      </c>
      <c r="Z55" s="29">
        <f t="shared" si="12"/>
        <v>0.5</v>
      </c>
      <c r="AA55" s="30">
        <f t="shared" si="13"/>
        <v>0.5</v>
      </c>
      <c r="AB55" s="31">
        <f t="shared" si="14"/>
        <v>1</v>
      </c>
      <c r="AC55" s="67">
        <f t="shared" si="15"/>
        <v>1</v>
      </c>
      <c r="AD55" s="32">
        <f t="shared" si="16"/>
        <v>0.6</v>
      </c>
      <c r="AE55">
        <f t="shared" si="17"/>
        <v>1</v>
      </c>
      <c r="AF55">
        <f t="shared" si="18"/>
        <v>0</v>
      </c>
      <c r="AG55">
        <f t="shared" si="19"/>
        <v>0.5</v>
      </c>
      <c r="AH55">
        <f t="shared" si="20"/>
        <v>1</v>
      </c>
      <c r="AI55">
        <f t="shared" si="21"/>
        <v>1</v>
      </c>
      <c r="AJ55" s="76">
        <f t="shared" si="22"/>
        <v>0.7</v>
      </c>
      <c r="AL55" s="90">
        <f t="shared" si="23"/>
        <v>0</v>
      </c>
      <c r="AM55" s="90">
        <f t="shared" si="24"/>
        <v>1</v>
      </c>
      <c r="AN55" s="90">
        <f t="shared" si="25"/>
        <v>1</v>
      </c>
      <c r="AO55" s="90">
        <f t="shared" si="26"/>
        <v>1</v>
      </c>
      <c r="AP55" s="90">
        <f t="shared" si="27"/>
        <v>1</v>
      </c>
      <c r="AQ55" s="91">
        <f t="shared" si="28"/>
        <v>0</v>
      </c>
      <c r="AR55" s="91">
        <f t="shared" si="29"/>
        <v>0</v>
      </c>
      <c r="AS55" s="91">
        <f t="shared" si="30"/>
        <v>1</v>
      </c>
    </row>
    <row r="56" spans="1:45" x14ac:dyDescent="0.25">
      <c r="A56" s="2">
        <v>9</v>
      </c>
      <c r="B56" s="2">
        <v>1</v>
      </c>
      <c r="C56" s="2">
        <v>3</v>
      </c>
      <c r="D56" s="38">
        <v>3</v>
      </c>
      <c r="E56" s="38">
        <v>3</v>
      </c>
      <c r="F56" s="39">
        <v>2</v>
      </c>
      <c r="G56" s="39">
        <v>2</v>
      </c>
      <c r="H56" s="40">
        <v>2</v>
      </c>
      <c r="I56" s="40">
        <v>2</v>
      </c>
      <c r="J56" s="41">
        <v>3</v>
      </c>
      <c r="K56" s="42">
        <v>6</v>
      </c>
      <c r="L56" s="2"/>
      <c r="M56" s="28">
        <f t="shared" si="0"/>
        <v>0</v>
      </c>
      <c r="N56" s="29">
        <f t="shared" si="1"/>
        <v>0.5</v>
      </c>
      <c r="O56" s="30">
        <f t="shared" si="2"/>
        <v>0.5</v>
      </c>
      <c r="P56" s="31">
        <f t="shared" si="3"/>
        <v>0.5</v>
      </c>
      <c r="Q56" s="35">
        <f t="shared" si="4"/>
        <v>0</v>
      </c>
      <c r="R56" s="28">
        <f t="shared" si="5"/>
        <v>1</v>
      </c>
      <c r="S56" s="29">
        <f t="shared" si="6"/>
        <v>1</v>
      </c>
      <c r="T56" s="30">
        <f t="shared" si="7"/>
        <v>1</v>
      </c>
      <c r="U56" s="31">
        <f t="shared" si="8"/>
        <v>1</v>
      </c>
      <c r="V56" s="35">
        <f t="shared" si="9"/>
        <v>1</v>
      </c>
      <c r="W56" s="32">
        <f t="shared" si="10"/>
        <v>0.3</v>
      </c>
      <c r="Y56" s="28">
        <f t="shared" si="11"/>
        <v>0</v>
      </c>
      <c r="Z56" s="29">
        <f t="shared" si="12"/>
        <v>0.5</v>
      </c>
      <c r="AA56" s="30">
        <f t="shared" si="13"/>
        <v>0.5</v>
      </c>
      <c r="AB56" s="31">
        <f t="shared" si="14"/>
        <v>0.5</v>
      </c>
      <c r="AC56" s="67">
        <f t="shared" si="15"/>
        <v>0</v>
      </c>
      <c r="AD56" s="32">
        <f t="shared" si="16"/>
        <v>0.3</v>
      </c>
      <c r="AE56">
        <f t="shared" si="17"/>
        <v>0</v>
      </c>
      <c r="AF56">
        <f t="shared" si="18"/>
        <v>0.5</v>
      </c>
      <c r="AG56">
        <f t="shared" si="19"/>
        <v>0.5</v>
      </c>
      <c r="AH56">
        <f t="shared" si="20"/>
        <v>0.5</v>
      </c>
      <c r="AI56">
        <f t="shared" si="21"/>
        <v>0</v>
      </c>
      <c r="AJ56" s="76">
        <f t="shared" si="22"/>
        <v>0.3</v>
      </c>
      <c r="AL56" s="90">
        <f t="shared" si="23"/>
        <v>0</v>
      </c>
      <c r="AM56" s="90">
        <f t="shared" si="24"/>
        <v>1</v>
      </c>
      <c r="AN56" s="90">
        <f t="shared" si="25"/>
        <v>1</v>
      </c>
      <c r="AO56" s="90">
        <f t="shared" si="26"/>
        <v>0</v>
      </c>
      <c r="AP56" s="90">
        <f t="shared" si="27"/>
        <v>0</v>
      </c>
      <c r="AQ56" s="91">
        <f t="shared" si="28"/>
        <v>0</v>
      </c>
      <c r="AR56" s="91">
        <f t="shared" si="29"/>
        <v>1</v>
      </c>
      <c r="AS56" s="91">
        <f t="shared" si="30"/>
        <v>1</v>
      </c>
    </row>
    <row r="57" spans="1:45" x14ac:dyDescent="0.25">
      <c r="A57" s="2">
        <v>9</v>
      </c>
      <c r="B57" s="2">
        <v>1</v>
      </c>
      <c r="C57" s="2">
        <v>3</v>
      </c>
      <c r="D57" s="38">
        <v>1</v>
      </c>
      <c r="E57" s="38">
        <v>3</v>
      </c>
      <c r="F57" s="39">
        <v>2</v>
      </c>
      <c r="G57" s="39">
        <v>2</v>
      </c>
      <c r="H57" s="40">
        <v>2</v>
      </c>
      <c r="I57" s="40">
        <v>1</v>
      </c>
      <c r="J57" s="41">
        <v>1</v>
      </c>
      <c r="K57" s="42">
        <v>6</v>
      </c>
      <c r="L57" s="2"/>
      <c r="M57" s="28">
        <f t="shared" si="0"/>
        <v>0.5</v>
      </c>
      <c r="N57" s="29">
        <f t="shared" si="1"/>
        <v>0.5</v>
      </c>
      <c r="O57" s="30">
        <f t="shared" si="2"/>
        <v>0.75</v>
      </c>
      <c r="P57" s="31">
        <f t="shared" si="3"/>
        <v>1</v>
      </c>
      <c r="Q57" s="35">
        <f t="shared" si="4"/>
        <v>0</v>
      </c>
      <c r="R57" s="28">
        <f t="shared" si="5"/>
        <v>1</v>
      </c>
      <c r="S57" s="29">
        <f t="shared" si="6"/>
        <v>1</v>
      </c>
      <c r="T57" s="30">
        <f t="shared" si="7"/>
        <v>1</v>
      </c>
      <c r="U57" s="31">
        <f t="shared" si="8"/>
        <v>1</v>
      </c>
      <c r="V57" s="35">
        <f t="shared" si="9"/>
        <v>1</v>
      </c>
      <c r="W57" s="32">
        <f t="shared" si="10"/>
        <v>0.55000000000000004</v>
      </c>
      <c r="Y57" s="28">
        <f t="shared" si="11"/>
        <v>1</v>
      </c>
      <c r="Z57" s="29">
        <f t="shared" si="12"/>
        <v>0.5</v>
      </c>
      <c r="AA57" s="30">
        <f t="shared" si="13"/>
        <v>0.5</v>
      </c>
      <c r="AB57" s="31">
        <f t="shared" si="14"/>
        <v>1</v>
      </c>
      <c r="AC57" s="67">
        <f t="shared" si="15"/>
        <v>0</v>
      </c>
      <c r="AD57" s="32">
        <f t="shared" si="16"/>
        <v>0.6</v>
      </c>
      <c r="AE57">
        <f t="shared" si="17"/>
        <v>0</v>
      </c>
      <c r="AF57">
        <f t="shared" si="18"/>
        <v>0.5</v>
      </c>
      <c r="AG57">
        <f t="shared" si="19"/>
        <v>1</v>
      </c>
      <c r="AH57">
        <f t="shared" si="20"/>
        <v>1</v>
      </c>
      <c r="AI57">
        <f t="shared" si="21"/>
        <v>0</v>
      </c>
      <c r="AJ57" s="76">
        <f t="shared" si="22"/>
        <v>0.5</v>
      </c>
      <c r="AL57" s="90">
        <f t="shared" si="23"/>
        <v>0</v>
      </c>
      <c r="AM57" s="90">
        <f t="shared" si="24"/>
        <v>1</v>
      </c>
      <c r="AN57" s="90">
        <f t="shared" si="25"/>
        <v>1</v>
      </c>
      <c r="AO57" s="90">
        <f t="shared" si="26"/>
        <v>1</v>
      </c>
      <c r="AP57" s="90">
        <f t="shared" si="27"/>
        <v>0</v>
      </c>
      <c r="AQ57" s="91">
        <f t="shared" si="28"/>
        <v>0</v>
      </c>
      <c r="AR57" s="91">
        <f t="shared" si="29"/>
        <v>1</v>
      </c>
      <c r="AS57" s="91">
        <f t="shared" si="30"/>
        <v>0</v>
      </c>
    </row>
    <row r="58" spans="1:45" x14ac:dyDescent="0.25">
      <c r="A58" s="2">
        <v>9</v>
      </c>
      <c r="B58" s="2">
        <v>3</v>
      </c>
      <c r="C58" s="2">
        <v>4</v>
      </c>
      <c r="D58" s="38">
        <v>2</v>
      </c>
      <c r="E58" s="38">
        <v>2</v>
      </c>
      <c r="F58" s="39">
        <v>2</v>
      </c>
      <c r="G58" s="39">
        <v>2</v>
      </c>
      <c r="H58" s="40">
        <v>2</v>
      </c>
      <c r="I58" s="40">
        <v>2</v>
      </c>
      <c r="J58" s="41">
        <v>1</v>
      </c>
      <c r="K58" s="42">
        <v>6</v>
      </c>
      <c r="L58" s="2"/>
      <c r="M58" s="28">
        <f t="shared" si="0"/>
        <v>0.5</v>
      </c>
      <c r="N58" s="29">
        <f t="shared" si="1"/>
        <v>0.5</v>
      </c>
      <c r="O58" s="30">
        <f t="shared" si="2"/>
        <v>0.5</v>
      </c>
      <c r="P58" s="31">
        <f t="shared" si="3"/>
        <v>1</v>
      </c>
      <c r="Q58" s="35">
        <f t="shared" si="4"/>
        <v>0</v>
      </c>
      <c r="R58" s="28">
        <f t="shared" si="5"/>
        <v>1</v>
      </c>
      <c r="S58" s="29">
        <f t="shared" si="6"/>
        <v>1</v>
      </c>
      <c r="T58" s="30">
        <f t="shared" si="7"/>
        <v>1</v>
      </c>
      <c r="U58" s="31">
        <f t="shared" si="8"/>
        <v>1</v>
      </c>
      <c r="V58" s="35">
        <f t="shared" si="9"/>
        <v>1</v>
      </c>
      <c r="W58" s="32">
        <f t="shared" si="10"/>
        <v>0.5</v>
      </c>
      <c r="Y58" s="28">
        <f t="shared" si="11"/>
        <v>0.5</v>
      </c>
      <c r="Z58" s="29">
        <f t="shared" si="12"/>
        <v>0.5</v>
      </c>
      <c r="AA58" s="30">
        <f t="shared" si="13"/>
        <v>0.5</v>
      </c>
      <c r="AB58" s="31">
        <f t="shared" si="14"/>
        <v>1</v>
      </c>
      <c r="AC58" s="67">
        <f t="shared" si="15"/>
        <v>0</v>
      </c>
      <c r="AD58" s="32">
        <f t="shared" si="16"/>
        <v>0.5</v>
      </c>
      <c r="AE58">
        <f t="shared" si="17"/>
        <v>0.5</v>
      </c>
      <c r="AF58">
        <f t="shared" si="18"/>
        <v>0.5</v>
      </c>
      <c r="AG58">
        <f t="shared" si="19"/>
        <v>0.5</v>
      </c>
      <c r="AH58">
        <f t="shared" si="20"/>
        <v>1</v>
      </c>
      <c r="AI58">
        <f t="shared" si="21"/>
        <v>0</v>
      </c>
      <c r="AJ58" s="76">
        <f t="shared" si="22"/>
        <v>0.5</v>
      </c>
      <c r="AL58" s="90">
        <f t="shared" si="23"/>
        <v>1</v>
      </c>
      <c r="AM58" s="90">
        <f t="shared" si="24"/>
        <v>1</v>
      </c>
      <c r="AN58" s="90">
        <f t="shared" si="25"/>
        <v>1</v>
      </c>
      <c r="AO58" s="90">
        <f t="shared" si="26"/>
        <v>1</v>
      </c>
      <c r="AP58" s="90">
        <f t="shared" si="27"/>
        <v>0</v>
      </c>
      <c r="AQ58" s="91">
        <f t="shared" si="28"/>
        <v>1</v>
      </c>
      <c r="AR58" s="91">
        <f t="shared" si="29"/>
        <v>1</v>
      </c>
      <c r="AS58" s="91">
        <f t="shared" si="30"/>
        <v>1</v>
      </c>
    </row>
    <row r="59" spans="1:45" x14ac:dyDescent="0.25">
      <c r="A59" s="2">
        <v>1</v>
      </c>
      <c r="B59" s="2">
        <v>9</v>
      </c>
      <c r="C59" s="2">
        <v>3</v>
      </c>
      <c r="D59" s="38">
        <v>3</v>
      </c>
      <c r="E59" s="38">
        <v>99</v>
      </c>
      <c r="F59" s="39">
        <v>1</v>
      </c>
      <c r="G59" s="39">
        <v>1</v>
      </c>
      <c r="H59" s="40">
        <v>1</v>
      </c>
      <c r="I59" s="40">
        <v>99</v>
      </c>
      <c r="J59" s="41">
        <v>1</v>
      </c>
      <c r="K59" s="42">
        <v>2</v>
      </c>
      <c r="L59" s="2"/>
      <c r="M59" s="28">
        <f t="shared" si="0"/>
        <v>0</v>
      </c>
      <c r="N59" s="29">
        <f t="shared" si="1"/>
        <v>1</v>
      </c>
      <c r="O59" s="30">
        <f t="shared" si="2"/>
        <v>0.5</v>
      </c>
      <c r="P59" s="31">
        <f t="shared" si="3"/>
        <v>1</v>
      </c>
      <c r="Q59" s="35">
        <f t="shared" si="4"/>
        <v>1</v>
      </c>
      <c r="R59" s="28">
        <f t="shared" si="5"/>
        <v>0</v>
      </c>
      <c r="S59" s="29">
        <f t="shared" si="6"/>
        <v>1</v>
      </c>
      <c r="T59" s="30">
        <f t="shared" si="7"/>
        <v>0</v>
      </c>
      <c r="U59" s="31">
        <f t="shared" si="8"/>
        <v>1</v>
      </c>
      <c r="V59" s="35">
        <f t="shared" si="9"/>
        <v>1</v>
      </c>
      <c r="W59" s="32">
        <f t="shared" si="10"/>
        <v>1</v>
      </c>
      <c r="Y59" s="28">
        <f t="shared" si="11"/>
        <v>0</v>
      </c>
      <c r="Z59" s="29">
        <f t="shared" si="12"/>
        <v>1</v>
      </c>
      <c r="AA59" s="30">
        <f t="shared" si="13"/>
        <v>1</v>
      </c>
      <c r="AB59" s="31">
        <f t="shared" si="14"/>
        <v>1</v>
      </c>
      <c r="AC59" s="67">
        <f t="shared" si="15"/>
        <v>1</v>
      </c>
      <c r="AD59" s="32">
        <f t="shared" si="16"/>
        <v>1</v>
      </c>
      <c r="AE59">
        <f t="shared" si="17"/>
        <v>0</v>
      </c>
      <c r="AF59">
        <f t="shared" si="18"/>
        <v>1</v>
      </c>
      <c r="AG59">
        <f t="shared" si="19"/>
        <v>0</v>
      </c>
      <c r="AH59">
        <f t="shared" si="20"/>
        <v>1</v>
      </c>
      <c r="AI59">
        <f t="shared" si="21"/>
        <v>1</v>
      </c>
      <c r="AJ59" s="76">
        <f t="shared" si="22"/>
        <v>1</v>
      </c>
      <c r="AL59" s="90">
        <f t="shared" si="23"/>
        <v>0</v>
      </c>
      <c r="AM59" s="90">
        <f t="shared" si="24"/>
        <v>0</v>
      </c>
      <c r="AN59" s="90">
        <f t="shared" si="25"/>
        <v>0</v>
      </c>
      <c r="AO59" s="90">
        <f t="shared" si="26"/>
        <v>1</v>
      </c>
      <c r="AP59" s="90">
        <f t="shared" si="27"/>
        <v>1</v>
      </c>
      <c r="AQ59" s="91">
        <f t="shared" si="28"/>
        <v>0</v>
      </c>
      <c r="AR59" s="91">
        <f t="shared" si="29"/>
        <v>0</v>
      </c>
      <c r="AS59" s="91">
        <f t="shared" si="30"/>
        <v>0</v>
      </c>
    </row>
    <row r="60" spans="1:45" x14ac:dyDescent="0.25">
      <c r="A60" s="2">
        <v>2</v>
      </c>
      <c r="B60" s="2">
        <v>7</v>
      </c>
      <c r="C60" s="2">
        <v>3</v>
      </c>
      <c r="D60" s="38">
        <v>3</v>
      </c>
      <c r="E60" s="38">
        <v>3</v>
      </c>
      <c r="F60" s="39">
        <v>2</v>
      </c>
      <c r="G60" s="39">
        <v>2</v>
      </c>
      <c r="H60" s="40">
        <v>2</v>
      </c>
      <c r="I60" s="40">
        <v>2</v>
      </c>
      <c r="J60" s="41">
        <v>1</v>
      </c>
      <c r="K60" s="42">
        <v>1</v>
      </c>
      <c r="L60" s="2"/>
      <c r="M60" s="28">
        <f t="shared" si="0"/>
        <v>0</v>
      </c>
      <c r="N60" s="29">
        <f t="shared" si="1"/>
        <v>0.5</v>
      </c>
      <c r="O60" s="30">
        <f t="shared" si="2"/>
        <v>0.5</v>
      </c>
      <c r="P60" s="31">
        <f t="shared" si="3"/>
        <v>1</v>
      </c>
      <c r="Q60" s="35">
        <f t="shared" si="4"/>
        <v>1</v>
      </c>
      <c r="R60" s="28">
        <f t="shared" si="5"/>
        <v>1</v>
      </c>
      <c r="S60" s="29">
        <f t="shared" si="6"/>
        <v>1</v>
      </c>
      <c r="T60" s="30">
        <f t="shared" si="7"/>
        <v>1</v>
      </c>
      <c r="U60" s="31">
        <f t="shared" si="8"/>
        <v>1</v>
      </c>
      <c r="V60" s="35">
        <f t="shared" si="9"/>
        <v>1</v>
      </c>
      <c r="W60" s="32">
        <f t="shared" si="10"/>
        <v>0.6</v>
      </c>
      <c r="Y60" s="28">
        <f t="shared" si="11"/>
        <v>0</v>
      </c>
      <c r="Z60" s="29">
        <f t="shared" si="12"/>
        <v>0.5</v>
      </c>
      <c r="AA60" s="30">
        <f t="shared" si="13"/>
        <v>0.5</v>
      </c>
      <c r="AB60" s="31">
        <f t="shared" si="14"/>
        <v>1</v>
      </c>
      <c r="AC60" s="67">
        <f t="shared" si="15"/>
        <v>1</v>
      </c>
      <c r="AD60" s="32">
        <f t="shared" si="16"/>
        <v>0.6</v>
      </c>
      <c r="AE60">
        <f t="shared" si="17"/>
        <v>0</v>
      </c>
      <c r="AF60">
        <f t="shared" si="18"/>
        <v>0.5</v>
      </c>
      <c r="AG60">
        <f t="shared" si="19"/>
        <v>0.5</v>
      </c>
      <c r="AH60">
        <f t="shared" si="20"/>
        <v>1</v>
      </c>
      <c r="AI60">
        <f t="shared" si="21"/>
        <v>1</v>
      </c>
      <c r="AJ60" s="76">
        <f t="shared" si="22"/>
        <v>0.6</v>
      </c>
      <c r="AL60" s="90">
        <f t="shared" si="23"/>
        <v>0</v>
      </c>
      <c r="AM60" s="90">
        <f t="shared" si="24"/>
        <v>1</v>
      </c>
      <c r="AN60" s="90">
        <f t="shared" si="25"/>
        <v>1</v>
      </c>
      <c r="AO60" s="90">
        <f t="shared" si="26"/>
        <v>1</v>
      </c>
      <c r="AP60" s="90">
        <f t="shared" si="27"/>
        <v>1</v>
      </c>
      <c r="AQ60" s="91">
        <f t="shared" si="28"/>
        <v>0</v>
      </c>
      <c r="AR60" s="91">
        <f t="shared" si="29"/>
        <v>1</v>
      </c>
      <c r="AS60" s="91">
        <f t="shared" si="30"/>
        <v>1</v>
      </c>
    </row>
    <row r="61" spans="1:45" x14ac:dyDescent="0.25">
      <c r="A61" s="2">
        <v>5</v>
      </c>
      <c r="B61" s="2">
        <v>3</v>
      </c>
      <c r="C61" s="2">
        <v>4</v>
      </c>
      <c r="D61" s="38">
        <v>3</v>
      </c>
      <c r="E61" s="38">
        <v>3</v>
      </c>
      <c r="F61" s="39">
        <v>2</v>
      </c>
      <c r="G61" s="39">
        <v>2</v>
      </c>
      <c r="H61" s="40">
        <v>3</v>
      </c>
      <c r="I61" s="40">
        <v>3</v>
      </c>
      <c r="J61" s="41">
        <v>1</v>
      </c>
      <c r="K61" s="42">
        <v>99</v>
      </c>
      <c r="L61" s="2"/>
      <c r="M61" s="28">
        <f t="shared" si="0"/>
        <v>0</v>
      </c>
      <c r="N61" s="29">
        <f t="shared" si="1"/>
        <v>0.5</v>
      </c>
      <c r="O61" s="30">
        <f t="shared" si="2"/>
        <v>0</v>
      </c>
      <c r="P61" s="31">
        <f t="shared" si="3"/>
        <v>1</v>
      </c>
      <c r="Q61" s="35">
        <f t="shared" si="4"/>
        <v>0</v>
      </c>
      <c r="R61" s="28">
        <f t="shared" si="5"/>
        <v>1</v>
      </c>
      <c r="S61" s="29">
        <f t="shared" si="6"/>
        <v>1</v>
      </c>
      <c r="T61" s="30">
        <f t="shared" si="7"/>
        <v>1</v>
      </c>
      <c r="U61" s="31">
        <f t="shared" si="8"/>
        <v>1</v>
      </c>
      <c r="V61" s="35">
        <f t="shared" si="9"/>
        <v>0</v>
      </c>
      <c r="W61" s="32">
        <f t="shared" si="10"/>
        <v>0.375</v>
      </c>
      <c r="Y61" s="28">
        <f t="shared" si="11"/>
        <v>0</v>
      </c>
      <c r="Z61" s="29">
        <f t="shared" si="12"/>
        <v>0.5</v>
      </c>
      <c r="AA61" s="30">
        <f t="shared" si="13"/>
        <v>0</v>
      </c>
      <c r="AB61" s="31">
        <f t="shared" si="14"/>
        <v>1</v>
      </c>
      <c r="AC61" s="67">
        <f t="shared" si="15"/>
        <v>0</v>
      </c>
      <c r="AD61" s="32">
        <f t="shared" si="16"/>
        <v>0.375</v>
      </c>
      <c r="AE61">
        <f t="shared" si="17"/>
        <v>0</v>
      </c>
      <c r="AF61">
        <f t="shared" si="18"/>
        <v>0.5</v>
      </c>
      <c r="AG61">
        <f t="shared" si="19"/>
        <v>0</v>
      </c>
      <c r="AH61">
        <f t="shared" si="20"/>
        <v>1</v>
      </c>
      <c r="AI61">
        <f t="shared" si="21"/>
        <v>0</v>
      </c>
      <c r="AJ61" s="76">
        <f t="shared" si="22"/>
        <v>0.375</v>
      </c>
      <c r="AL61" s="90">
        <f t="shared" si="23"/>
        <v>0</v>
      </c>
      <c r="AM61" s="90">
        <f t="shared" si="24"/>
        <v>1</v>
      </c>
      <c r="AN61" s="90">
        <f t="shared" si="25"/>
        <v>0</v>
      </c>
      <c r="AO61" s="90">
        <f t="shared" si="26"/>
        <v>1</v>
      </c>
      <c r="AP61" s="90">
        <f t="shared" si="27"/>
        <v>0</v>
      </c>
      <c r="AQ61" s="91">
        <f t="shared" si="28"/>
        <v>0</v>
      </c>
      <c r="AR61" s="91">
        <f t="shared" si="29"/>
        <v>1</v>
      </c>
      <c r="AS61" s="91">
        <f t="shared" si="30"/>
        <v>0</v>
      </c>
    </row>
    <row r="62" spans="1:45" x14ac:dyDescent="0.25">
      <c r="A62" s="2">
        <v>7</v>
      </c>
      <c r="B62" s="2">
        <v>12</v>
      </c>
      <c r="C62" s="2">
        <v>3</v>
      </c>
      <c r="D62" s="38">
        <v>3</v>
      </c>
      <c r="E62" s="38">
        <v>2</v>
      </c>
      <c r="F62" s="39">
        <v>3</v>
      </c>
      <c r="G62" s="39">
        <v>2</v>
      </c>
      <c r="H62" s="40">
        <v>2</v>
      </c>
      <c r="I62" s="40">
        <v>2</v>
      </c>
      <c r="J62" s="41">
        <v>1</v>
      </c>
      <c r="K62" s="42">
        <v>6</v>
      </c>
      <c r="L62" s="2"/>
      <c r="M62" s="28">
        <f t="shared" si="0"/>
        <v>0.25</v>
      </c>
      <c r="N62" s="29">
        <f t="shared" si="1"/>
        <v>0.25</v>
      </c>
      <c r="O62" s="30">
        <f t="shared" si="2"/>
        <v>0.5</v>
      </c>
      <c r="P62" s="31">
        <f t="shared" si="3"/>
        <v>1</v>
      </c>
      <c r="Q62" s="35">
        <f t="shared" si="4"/>
        <v>0</v>
      </c>
      <c r="R62" s="28">
        <f t="shared" si="5"/>
        <v>1</v>
      </c>
      <c r="S62" s="29">
        <f t="shared" si="6"/>
        <v>1</v>
      </c>
      <c r="T62" s="30">
        <f t="shared" si="7"/>
        <v>1</v>
      </c>
      <c r="U62" s="31">
        <f t="shared" si="8"/>
        <v>1</v>
      </c>
      <c r="V62" s="35">
        <f t="shared" si="9"/>
        <v>1</v>
      </c>
      <c r="W62" s="32">
        <f t="shared" si="10"/>
        <v>0.4</v>
      </c>
      <c r="Y62" s="28">
        <f t="shared" si="11"/>
        <v>0</v>
      </c>
      <c r="Z62" s="29">
        <f t="shared" si="12"/>
        <v>0</v>
      </c>
      <c r="AA62" s="30">
        <f t="shared" si="13"/>
        <v>0.5</v>
      </c>
      <c r="AB62" s="31">
        <f t="shared" si="14"/>
        <v>1</v>
      </c>
      <c r="AC62" s="67">
        <f t="shared" si="15"/>
        <v>0</v>
      </c>
      <c r="AD62" s="32">
        <f t="shared" si="16"/>
        <v>0.3</v>
      </c>
      <c r="AE62">
        <f t="shared" si="17"/>
        <v>0.5</v>
      </c>
      <c r="AF62">
        <f t="shared" si="18"/>
        <v>0.5</v>
      </c>
      <c r="AG62">
        <f t="shared" si="19"/>
        <v>0.5</v>
      </c>
      <c r="AH62">
        <f t="shared" si="20"/>
        <v>1</v>
      </c>
      <c r="AI62">
        <f t="shared" si="21"/>
        <v>0</v>
      </c>
      <c r="AJ62" s="76">
        <f t="shared" si="22"/>
        <v>0.5</v>
      </c>
      <c r="AL62" s="90">
        <f t="shared" si="23"/>
        <v>0</v>
      </c>
      <c r="AM62" s="90">
        <f t="shared" si="24"/>
        <v>0</v>
      </c>
      <c r="AN62" s="90">
        <f t="shared" si="25"/>
        <v>1</v>
      </c>
      <c r="AO62" s="90">
        <f t="shared" si="26"/>
        <v>1</v>
      </c>
      <c r="AP62" s="90">
        <f t="shared" si="27"/>
        <v>0</v>
      </c>
      <c r="AQ62" s="91">
        <f t="shared" si="28"/>
        <v>1</v>
      </c>
      <c r="AR62" s="91">
        <f t="shared" si="29"/>
        <v>1</v>
      </c>
      <c r="AS62" s="91">
        <f t="shared" si="30"/>
        <v>1</v>
      </c>
    </row>
    <row r="63" spans="1:45" x14ac:dyDescent="0.25">
      <c r="A63" s="2">
        <v>5</v>
      </c>
      <c r="B63" s="2">
        <v>6</v>
      </c>
      <c r="C63" s="2">
        <v>3</v>
      </c>
      <c r="D63" s="38">
        <v>3</v>
      </c>
      <c r="E63" s="38">
        <v>1</v>
      </c>
      <c r="F63" s="39">
        <v>3</v>
      </c>
      <c r="G63" s="39">
        <v>99</v>
      </c>
      <c r="H63" s="40">
        <v>2</v>
      </c>
      <c r="I63" s="40">
        <v>2</v>
      </c>
      <c r="J63" s="41">
        <v>3</v>
      </c>
      <c r="K63" s="42">
        <v>4</v>
      </c>
      <c r="L63" s="2"/>
      <c r="M63" s="28">
        <f t="shared" si="0"/>
        <v>0.5</v>
      </c>
      <c r="N63" s="29">
        <f t="shared" si="1"/>
        <v>0</v>
      </c>
      <c r="O63" s="30">
        <f t="shared" si="2"/>
        <v>0.5</v>
      </c>
      <c r="P63" s="31">
        <f t="shared" si="3"/>
        <v>0.5</v>
      </c>
      <c r="Q63" s="35">
        <f t="shared" si="4"/>
        <v>0.5</v>
      </c>
      <c r="R63" s="28">
        <f t="shared" si="5"/>
        <v>1</v>
      </c>
      <c r="S63" s="29">
        <f t="shared" si="6"/>
        <v>0</v>
      </c>
      <c r="T63" s="30">
        <f t="shared" si="7"/>
        <v>1</v>
      </c>
      <c r="U63" s="31">
        <f t="shared" si="8"/>
        <v>1</v>
      </c>
      <c r="V63" s="35">
        <f t="shared" si="9"/>
        <v>1</v>
      </c>
      <c r="W63" s="32">
        <f t="shared" si="10"/>
        <v>0.5</v>
      </c>
      <c r="Y63" s="28">
        <f t="shared" si="11"/>
        <v>0</v>
      </c>
      <c r="Z63" s="29">
        <f t="shared" si="12"/>
        <v>0</v>
      </c>
      <c r="AA63" s="30">
        <f t="shared" si="13"/>
        <v>0.5</v>
      </c>
      <c r="AB63" s="31">
        <f t="shared" si="14"/>
        <v>0.5</v>
      </c>
      <c r="AC63" s="67">
        <f t="shared" si="15"/>
        <v>0.5</v>
      </c>
      <c r="AD63" s="32">
        <f t="shared" si="16"/>
        <v>0.375</v>
      </c>
      <c r="AE63">
        <f t="shared" si="17"/>
        <v>1</v>
      </c>
      <c r="AF63">
        <f t="shared" si="18"/>
        <v>0</v>
      </c>
      <c r="AG63">
        <f t="shared" si="19"/>
        <v>0.5</v>
      </c>
      <c r="AH63">
        <f t="shared" si="20"/>
        <v>0.5</v>
      </c>
      <c r="AI63">
        <f t="shared" si="21"/>
        <v>0.5</v>
      </c>
      <c r="AJ63" s="76">
        <f t="shared" si="22"/>
        <v>0.625</v>
      </c>
      <c r="AL63" s="90">
        <f t="shared" si="23"/>
        <v>0</v>
      </c>
      <c r="AM63" s="90">
        <f t="shared" si="24"/>
        <v>0</v>
      </c>
      <c r="AN63" s="90">
        <f t="shared" si="25"/>
        <v>1</v>
      </c>
      <c r="AO63" s="90">
        <f t="shared" si="26"/>
        <v>0</v>
      </c>
      <c r="AP63" s="90">
        <f t="shared" si="27"/>
        <v>0</v>
      </c>
      <c r="AQ63" s="91">
        <f t="shared" si="28"/>
        <v>0</v>
      </c>
      <c r="AR63" s="91">
        <f t="shared" si="29"/>
        <v>0</v>
      </c>
      <c r="AS63" s="91">
        <f t="shared" si="30"/>
        <v>1</v>
      </c>
    </row>
    <row r="64" spans="1:45" x14ac:dyDescent="0.25">
      <c r="A64" s="2">
        <v>3</v>
      </c>
      <c r="B64" s="2">
        <v>1</v>
      </c>
      <c r="C64" s="2">
        <v>3</v>
      </c>
      <c r="D64" s="38">
        <v>2</v>
      </c>
      <c r="E64" s="38">
        <v>3</v>
      </c>
      <c r="F64" s="39">
        <v>2</v>
      </c>
      <c r="G64" s="39">
        <v>1</v>
      </c>
      <c r="H64" s="40">
        <v>2</v>
      </c>
      <c r="I64" s="40">
        <v>2</v>
      </c>
      <c r="J64" s="41">
        <v>1</v>
      </c>
      <c r="K64" s="42">
        <v>3</v>
      </c>
      <c r="L64" s="2"/>
      <c r="M64" s="28">
        <f t="shared" si="0"/>
        <v>0.25</v>
      </c>
      <c r="N64" s="29">
        <f t="shared" si="1"/>
        <v>0.75</v>
      </c>
      <c r="O64" s="30">
        <f t="shared" si="2"/>
        <v>0.5</v>
      </c>
      <c r="P64" s="31">
        <f t="shared" si="3"/>
        <v>1</v>
      </c>
      <c r="Q64" s="35">
        <f t="shared" si="4"/>
        <v>0.5</v>
      </c>
      <c r="R64" s="28">
        <f t="shared" si="5"/>
        <v>1</v>
      </c>
      <c r="S64" s="29">
        <f t="shared" si="6"/>
        <v>1</v>
      </c>
      <c r="T64" s="30">
        <f t="shared" si="7"/>
        <v>1</v>
      </c>
      <c r="U64" s="31">
        <f t="shared" si="8"/>
        <v>1</v>
      </c>
      <c r="V64" s="35">
        <f t="shared" si="9"/>
        <v>1</v>
      </c>
      <c r="W64" s="32">
        <f t="shared" si="10"/>
        <v>0.6</v>
      </c>
      <c r="Y64" s="28">
        <f t="shared" si="11"/>
        <v>0.5</v>
      </c>
      <c r="Z64" s="29">
        <f t="shared" si="12"/>
        <v>0.5</v>
      </c>
      <c r="AA64" s="30">
        <f t="shared" si="13"/>
        <v>0.5</v>
      </c>
      <c r="AB64" s="31">
        <f t="shared" si="14"/>
        <v>1</v>
      </c>
      <c r="AC64" s="67">
        <f t="shared" si="15"/>
        <v>0.5</v>
      </c>
      <c r="AD64" s="32">
        <f t="shared" si="16"/>
        <v>0.6</v>
      </c>
      <c r="AE64">
        <f t="shared" si="17"/>
        <v>0</v>
      </c>
      <c r="AF64">
        <f t="shared" si="18"/>
        <v>1</v>
      </c>
      <c r="AG64">
        <f t="shared" si="19"/>
        <v>0.5</v>
      </c>
      <c r="AH64">
        <f t="shared" si="20"/>
        <v>1</v>
      </c>
      <c r="AI64">
        <f t="shared" si="21"/>
        <v>0.5</v>
      </c>
      <c r="AJ64" s="76">
        <f t="shared" si="22"/>
        <v>0.6</v>
      </c>
      <c r="AL64" s="90">
        <f t="shared" si="23"/>
        <v>1</v>
      </c>
      <c r="AM64" s="90">
        <f t="shared" si="24"/>
        <v>1</v>
      </c>
      <c r="AN64" s="90">
        <f t="shared" si="25"/>
        <v>1</v>
      </c>
      <c r="AO64" s="90">
        <f t="shared" si="26"/>
        <v>1</v>
      </c>
      <c r="AP64" s="90">
        <f t="shared" si="27"/>
        <v>0</v>
      </c>
      <c r="AQ64" s="91">
        <f t="shared" si="28"/>
        <v>0</v>
      </c>
      <c r="AR64" s="91">
        <f t="shared" si="29"/>
        <v>0</v>
      </c>
      <c r="AS64" s="91">
        <f t="shared" si="30"/>
        <v>1</v>
      </c>
    </row>
    <row r="65" spans="1:45" x14ac:dyDescent="0.25">
      <c r="A65" s="2">
        <v>9</v>
      </c>
      <c r="B65" s="2">
        <v>16</v>
      </c>
      <c r="C65" s="2">
        <v>3</v>
      </c>
      <c r="D65" s="38">
        <v>2</v>
      </c>
      <c r="E65" s="38">
        <v>3</v>
      </c>
      <c r="F65" s="39">
        <v>2</v>
      </c>
      <c r="G65" s="39">
        <v>2</v>
      </c>
      <c r="H65" s="40">
        <v>2</v>
      </c>
      <c r="I65" s="40">
        <v>1</v>
      </c>
      <c r="J65" s="41">
        <v>3</v>
      </c>
      <c r="K65" s="42">
        <v>6</v>
      </c>
      <c r="L65" s="2"/>
      <c r="M65" s="28">
        <f t="shared" si="0"/>
        <v>0.25</v>
      </c>
      <c r="N65" s="29">
        <f t="shared" si="1"/>
        <v>0.5</v>
      </c>
      <c r="O65" s="30">
        <f t="shared" si="2"/>
        <v>0.75</v>
      </c>
      <c r="P65" s="31">
        <f t="shared" si="3"/>
        <v>0.5</v>
      </c>
      <c r="Q65" s="35">
        <f t="shared" si="4"/>
        <v>0</v>
      </c>
      <c r="R65" s="28">
        <f t="shared" si="5"/>
        <v>1</v>
      </c>
      <c r="S65" s="29">
        <f t="shared" si="6"/>
        <v>1</v>
      </c>
      <c r="T65" s="30">
        <f t="shared" si="7"/>
        <v>1</v>
      </c>
      <c r="U65" s="31">
        <f t="shared" si="8"/>
        <v>1</v>
      </c>
      <c r="V65" s="35">
        <f t="shared" si="9"/>
        <v>1</v>
      </c>
      <c r="W65" s="32">
        <f t="shared" si="10"/>
        <v>0.4</v>
      </c>
      <c r="Y65" s="28">
        <f t="shared" si="11"/>
        <v>0.5</v>
      </c>
      <c r="Z65" s="29">
        <f t="shared" si="12"/>
        <v>0.5</v>
      </c>
      <c r="AA65" s="30">
        <f t="shared" si="13"/>
        <v>0.5</v>
      </c>
      <c r="AB65" s="31">
        <f t="shared" si="14"/>
        <v>0.5</v>
      </c>
      <c r="AC65" s="67">
        <f t="shared" si="15"/>
        <v>0</v>
      </c>
      <c r="AD65" s="32">
        <f t="shared" si="16"/>
        <v>0.4</v>
      </c>
      <c r="AE65">
        <f t="shared" si="17"/>
        <v>0</v>
      </c>
      <c r="AF65">
        <f t="shared" si="18"/>
        <v>0.5</v>
      </c>
      <c r="AG65">
        <f t="shared" si="19"/>
        <v>1</v>
      </c>
      <c r="AH65">
        <f t="shared" si="20"/>
        <v>0.5</v>
      </c>
      <c r="AI65">
        <f t="shared" si="21"/>
        <v>0</v>
      </c>
      <c r="AJ65" s="76">
        <f t="shared" si="22"/>
        <v>0.4</v>
      </c>
      <c r="AL65" s="90">
        <f t="shared" si="23"/>
        <v>1</v>
      </c>
      <c r="AM65" s="90">
        <f t="shared" si="24"/>
        <v>1</v>
      </c>
      <c r="AN65" s="90">
        <f t="shared" si="25"/>
        <v>1</v>
      </c>
      <c r="AO65" s="90">
        <f t="shared" si="26"/>
        <v>0</v>
      </c>
      <c r="AP65" s="90">
        <f t="shared" si="27"/>
        <v>0</v>
      </c>
      <c r="AQ65" s="91">
        <f t="shared" si="28"/>
        <v>0</v>
      </c>
      <c r="AR65" s="91">
        <f t="shared" si="29"/>
        <v>1</v>
      </c>
      <c r="AS65" s="91">
        <f t="shared" si="30"/>
        <v>0</v>
      </c>
    </row>
    <row r="66" spans="1:45" x14ac:dyDescent="0.25">
      <c r="A66" s="2">
        <v>5</v>
      </c>
      <c r="B66" s="2">
        <v>7</v>
      </c>
      <c r="C66" s="2">
        <v>3</v>
      </c>
      <c r="D66" s="38">
        <v>3</v>
      </c>
      <c r="E66" s="38">
        <v>2</v>
      </c>
      <c r="F66" s="39">
        <v>2</v>
      </c>
      <c r="G66" s="39">
        <v>2</v>
      </c>
      <c r="H66" s="40">
        <v>1</v>
      </c>
      <c r="I66" s="40">
        <v>3</v>
      </c>
      <c r="J66" s="41">
        <v>2</v>
      </c>
      <c r="K66" s="42">
        <v>4</v>
      </c>
      <c r="L66" s="2"/>
      <c r="M66" s="28">
        <f t="shared" si="0"/>
        <v>0.25</v>
      </c>
      <c r="N66" s="29">
        <f t="shared" si="1"/>
        <v>0.5</v>
      </c>
      <c r="O66" s="30">
        <f t="shared" si="2"/>
        <v>0.5</v>
      </c>
      <c r="P66" s="31">
        <f t="shared" si="3"/>
        <v>1</v>
      </c>
      <c r="Q66" s="35">
        <f t="shared" si="4"/>
        <v>0.5</v>
      </c>
      <c r="R66" s="28">
        <f t="shared" si="5"/>
        <v>1</v>
      </c>
      <c r="S66" s="29">
        <f t="shared" si="6"/>
        <v>1</v>
      </c>
      <c r="T66" s="30">
        <f t="shared" si="7"/>
        <v>1</v>
      </c>
      <c r="U66" s="31">
        <f t="shared" si="8"/>
        <v>1</v>
      </c>
      <c r="V66" s="35">
        <f t="shared" si="9"/>
        <v>1</v>
      </c>
      <c r="W66" s="32">
        <f t="shared" si="10"/>
        <v>0.55000000000000004</v>
      </c>
      <c r="Y66" s="28">
        <f t="shared" si="11"/>
        <v>0</v>
      </c>
      <c r="Z66" s="29">
        <f t="shared" si="12"/>
        <v>0.5</v>
      </c>
      <c r="AA66" s="30">
        <f t="shared" si="13"/>
        <v>1</v>
      </c>
      <c r="AB66" s="31">
        <f t="shared" si="14"/>
        <v>1</v>
      </c>
      <c r="AC66" s="67">
        <f t="shared" si="15"/>
        <v>0.5</v>
      </c>
      <c r="AD66" s="32">
        <f t="shared" si="16"/>
        <v>0.6</v>
      </c>
      <c r="AE66">
        <f t="shared" si="17"/>
        <v>0.5</v>
      </c>
      <c r="AF66">
        <f t="shared" si="18"/>
        <v>0.5</v>
      </c>
      <c r="AG66">
        <f t="shared" si="19"/>
        <v>0</v>
      </c>
      <c r="AH66">
        <f t="shared" si="20"/>
        <v>1</v>
      </c>
      <c r="AI66">
        <f t="shared" si="21"/>
        <v>0.5</v>
      </c>
      <c r="AJ66" s="76">
        <f t="shared" si="22"/>
        <v>0.5</v>
      </c>
      <c r="AL66" s="90">
        <f t="shared" si="23"/>
        <v>0</v>
      </c>
      <c r="AM66" s="90">
        <f t="shared" si="24"/>
        <v>1</v>
      </c>
      <c r="AN66" s="90">
        <f t="shared" si="25"/>
        <v>0</v>
      </c>
      <c r="AO66" s="90">
        <f t="shared" si="26"/>
        <v>1</v>
      </c>
      <c r="AP66" s="90">
        <f t="shared" si="27"/>
        <v>0</v>
      </c>
      <c r="AQ66" s="91">
        <f t="shared" si="28"/>
        <v>1</v>
      </c>
      <c r="AR66" s="91">
        <f t="shared" si="29"/>
        <v>1</v>
      </c>
      <c r="AS66" s="91">
        <f t="shared" si="30"/>
        <v>0</v>
      </c>
    </row>
    <row r="67" spans="1:45" x14ac:dyDescent="0.25">
      <c r="A67" s="2">
        <v>3</v>
      </c>
      <c r="B67" s="2">
        <v>10</v>
      </c>
      <c r="C67" s="2">
        <v>3</v>
      </c>
      <c r="D67" s="38">
        <v>3</v>
      </c>
      <c r="E67" s="38">
        <v>3</v>
      </c>
      <c r="F67" s="39">
        <v>2</v>
      </c>
      <c r="G67" s="39">
        <v>2</v>
      </c>
      <c r="H67" s="40">
        <v>1</v>
      </c>
      <c r="I67" s="40">
        <v>1</v>
      </c>
      <c r="J67" s="41">
        <v>3</v>
      </c>
      <c r="K67" s="42">
        <v>3</v>
      </c>
      <c r="L67" s="2"/>
      <c r="M67" s="28">
        <f t="shared" ref="M67:M130" si="31">(IF(D67=1,2,IF(D67=2,1,0))+IF(E67=1,2,IF(E67=2,1,0)))*0.25</f>
        <v>0</v>
      </c>
      <c r="N67" s="29">
        <f t="shared" ref="N67:N130" si="32">(IF(F67=1,2,IF(F67=2,1,0))+IF(G67=1,2,IF(G67=2,1,0)))*0.25</f>
        <v>0.5</v>
      </c>
      <c r="O67" s="30">
        <f t="shared" ref="O67:O130" si="33">(IF(H67=1,2,IF(H67=2,1,0))+IF(I67=1,2,IF(I67=2,1,0)))*0.25</f>
        <v>1</v>
      </c>
      <c r="P67" s="31">
        <f t="shared" ref="P67:P130" si="34">IF(J67&gt;4,0,IF(J67&gt;2,0.5,1))</f>
        <v>0.5</v>
      </c>
      <c r="Q67" s="35">
        <f t="shared" ref="Q67:Q130" si="35">IF(K67&gt;4,0,IF(K67&gt;2,0.5,1))</f>
        <v>0.5</v>
      </c>
      <c r="R67" s="28">
        <f t="shared" ref="R67:R130" si="36">IF(OR((D67=99),(E67=99)),0,1)</f>
        <v>1</v>
      </c>
      <c r="S67" s="29">
        <f t="shared" ref="S67:S130" si="37">IF(OR((F67=99),(G67=99)),0,1)</f>
        <v>1</v>
      </c>
      <c r="T67" s="30">
        <f t="shared" ref="T67:T130" si="38">IF(OR((H67=99),(I67=99)),0,1)</f>
        <v>1</v>
      </c>
      <c r="U67" s="31">
        <f t="shared" ref="U67:U130" si="39">IF(J67=99,0,1)</f>
        <v>1</v>
      </c>
      <c r="V67" s="35">
        <f t="shared" ref="V67:V130" si="40">IF(K67=99,0,1)</f>
        <v>1</v>
      </c>
      <c r="W67" s="32">
        <f t="shared" ref="W67:W130" si="41">(M67*R67+N67*S67+O67*T67+P67*U67+Q67*V67)/SUM(R67:V67)</f>
        <v>0.5</v>
      </c>
      <c r="Y67" s="28">
        <f t="shared" ref="Y67:Y130" si="42">IF(D67=1,2,IF(D67=2,1,0))*0.5</f>
        <v>0</v>
      </c>
      <c r="Z67" s="29">
        <f t="shared" ref="Z67:Z130" si="43">IF(F67=1,2,IF(F67=2,1,0))*0.5</f>
        <v>0.5</v>
      </c>
      <c r="AA67" s="30">
        <f t="shared" ref="AA67:AA130" si="44">IF(H67=1,2,IF(H67=2,1,0))*0.5</f>
        <v>1</v>
      </c>
      <c r="AB67" s="31">
        <f t="shared" ref="AB67:AB130" si="45">P67</f>
        <v>0.5</v>
      </c>
      <c r="AC67" s="67">
        <f t="shared" ref="AC67:AC130" si="46">Q67</f>
        <v>0.5</v>
      </c>
      <c r="AD67" s="32">
        <f t="shared" ref="AD67:AD130" si="47">(Y67*R67+Z67*S67+AA67*T67+AB67*U67+AC67*V67)/SUM(R67:V67)</f>
        <v>0.5</v>
      </c>
      <c r="AE67">
        <f t="shared" ref="AE67:AE130" si="48">IF(E67=1,2,IF(E67=2,1,0))*0.5</f>
        <v>0</v>
      </c>
      <c r="AF67">
        <f t="shared" ref="AF67:AF130" si="49">IF(G67=1,2,IF(G67=2,1,0))*0.5</f>
        <v>0.5</v>
      </c>
      <c r="AG67">
        <f t="shared" ref="AG67:AG130" si="50">IF(I67=1,2,IF(I67=2,1,0))*0.5</f>
        <v>1</v>
      </c>
      <c r="AH67">
        <f t="shared" ref="AH67:AH130" si="51">P67</f>
        <v>0.5</v>
      </c>
      <c r="AI67">
        <f t="shared" ref="AI67:AI130" si="52">Q67</f>
        <v>0.5</v>
      </c>
      <c r="AJ67" s="76">
        <f t="shared" ref="AJ67:AJ130" si="53">(AE67*R67+AF67*S67+AG67*T67+AH67*U67+AI67*V67)/SUM(R67:V67)</f>
        <v>0.5</v>
      </c>
      <c r="AL67" s="90">
        <f t="shared" ref="AL67:AL130" si="54">IF(D67=2,1,0)</f>
        <v>0</v>
      </c>
      <c r="AM67" s="90">
        <f t="shared" ref="AM67:AM130" si="55">IF(F67=2,1,0)</f>
        <v>1</v>
      </c>
      <c r="AN67" s="90">
        <f t="shared" ref="AN67:AN130" si="56">IF(H67=2,1,0)</f>
        <v>0</v>
      </c>
      <c r="AO67" s="90">
        <f t="shared" ref="AO67:AO130" si="57">IF(OR(J67=1,J67=2),1,0)</f>
        <v>0</v>
      </c>
      <c r="AP67" s="90">
        <f t="shared" ref="AP67:AP130" si="58">IF(OR(K67=1,K67=2),1,0)</f>
        <v>0</v>
      </c>
      <c r="AQ67" s="91">
        <f t="shared" ref="AQ67:AQ130" si="59">IF(E67=2,1,0)</f>
        <v>0</v>
      </c>
      <c r="AR67" s="91">
        <f t="shared" ref="AR67:AR130" si="60">IF(G67=2,1,0)</f>
        <v>1</v>
      </c>
      <c r="AS67" s="91">
        <f t="shared" ref="AS67:AS130" si="61">IF(I67=2,1,0)</f>
        <v>0</v>
      </c>
    </row>
    <row r="68" spans="1:45" x14ac:dyDescent="0.25">
      <c r="A68" s="2">
        <v>1</v>
      </c>
      <c r="B68" s="2">
        <v>2</v>
      </c>
      <c r="C68" s="2">
        <v>4</v>
      </c>
      <c r="D68" s="38">
        <v>3</v>
      </c>
      <c r="E68" s="38">
        <v>99</v>
      </c>
      <c r="F68" s="39">
        <v>2</v>
      </c>
      <c r="G68" s="39">
        <v>2</v>
      </c>
      <c r="H68" s="40">
        <v>1</v>
      </c>
      <c r="I68" s="40">
        <v>2</v>
      </c>
      <c r="J68" s="41">
        <v>3</v>
      </c>
      <c r="K68" s="42">
        <v>5</v>
      </c>
      <c r="L68" s="2"/>
      <c r="M68" s="28">
        <f t="shared" si="31"/>
        <v>0</v>
      </c>
      <c r="N68" s="29">
        <f t="shared" si="32"/>
        <v>0.5</v>
      </c>
      <c r="O68" s="30">
        <f t="shared" si="33"/>
        <v>0.75</v>
      </c>
      <c r="P68" s="31">
        <f t="shared" si="34"/>
        <v>0.5</v>
      </c>
      <c r="Q68" s="35">
        <f t="shared" si="35"/>
        <v>0</v>
      </c>
      <c r="R68" s="28">
        <f t="shared" si="36"/>
        <v>0</v>
      </c>
      <c r="S68" s="29">
        <f t="shared" si="37"/>
        <v>1</v>
      </c>
      <c r="T68" s="30">
        <f t="shared" si="38"/>
        <v>1</v>
      </c>
      <c r="U68" s="31">
        <f t="shared" si="39"/>
        <v>1</v>
      </c>
      <c r="V68" s="35">
        <f t="shared" si="40"/>
        <v>1</v>
      </c>
      <c r="W68" s="32">
        <f t="shared" si="41"/>
        <v>0.4375</v>
      </c>
      <c r="Y68" s="28">
        <f t="shared" si="42"/>
        <v>0</v>
      </c>
      <c r="Z68" s="29">
        <f t="shared" si="43"/>
        <v>0.5</v>
      </c>
      <c r="AA68" s="30">
        <f t="shared" si="44"/>
        <v>1</v>
      </c>
      <c r="AB68" s="31">
        <f t="shared" si="45"/>
        <v>0.5</v>
      </c>
      <c r="AC68" s="67">
        <f t="shared" si="46"/>
        <v>0</v>
      </c>
      <c r="AD68" s="32">
        <f t="shared" si="47"/>
        <v>0.5</v>
      </c>
      <c r="AE68">
        <f t="shared" si="48"/>
        <v>0</v>
      </c>
      <c r="AF68">
        <f t="shared" si="49"/>
        <v>0.5</v>
      </c>
      <c r="AG68">
        <f t="shared" si="50"/>
        <v>0.5</v>
      </c>
      <c r="AH68">
        <f t="shared" si="51"/>
        <v>0.5</v>
      </c>
      <c r="AI68">
        <f t="shared" si="52"/>
        <v>0</v>
      </c>
      <c r="AJ68" s="76">
        <f t="shared" si="53"/>
        <v>0.375</v>
      </c>
      <c r="AL68" s="90">
        <f t="shared" si="54"/>
        <v>0</v>
      </c>
      <c r="AM68" s="90">
        <f t="shared" si="55"/>
        <v>1</v>
      </c>
      <c r="AN68" s="90">
        <f t="shared" si="56"/>
        <v>0</v>
      </c>
      <c r="AO68" s="90">
        <f t="shared" si="57"/>
        <v>0</v>
      </c>
      <c r="AP68" s="90">
        <f t="shared" si="58"/>
        <v>0</v>
      </c>
      <c r="AQ68" s="91">
        <f t="shared" si="59"/>
        <v>0</v>
      </c>
      <c r="AR68" s="91">
        <f t="shared" si="60"/>
        <v>1</v>
      </c>
      <c r="AS68" s="91">
        <f t="shared" si="61"/>
        <v>1</v>
      </c>
    </row>
    <row r="69" spans="1:45" x14ac:dyDescent="0.25">
      <c r="A69" s="2">
        <v>9</v>
      </c>
      <c r="B69" s="2">
        <v>11</v>
      </c>
      <c r="C69" s="2">
        <v>3</v>
      </c>
      <c r="D69" s="38">
        <v>2</v>
      </c>
      <c r="E69" s="38">
        <v>1</v>
      </c>
      <c r="F69" s="39">
        <v>2</v>
      </c>
      <c r="G69" s="39">
        <v>2</v>
      </c>
      <c r="H69" s="40">
        <v>1</v>
      </c>
      <c r="I69" s="40">
        <v>1</v>
      </c>
      <c r="J69" s="41">
        <v>1</v>
      </c>
      <c r="K69" s="42">
        <v>6</v>
      </c>
      <c r="L69" s="2"/>
      <c r="M69" s="28">
        <f t="shared" si="31"/>
        <v>0.75</v>
      </c>
      <c r="N69" s="29">
        <f t="shared" si="32"/>
        <v>0.5</v>
      </c>
      <c r="O69" s="30">
        <f t="shared" si="33"/>
        <v>1</v>
      </c>
      <c r="P69" s="31">
        <f t="shared" si="34"/>
        <v>1</v>
      </c>
      <c r="Q69" s="35">
        <f t="shared" si="35"/>
        <v>0</v>
      </c>
      <c r="R69" s="28">
        <f t="shared" si="36"/>
        <v>1</v>
      </c>
      <c r="S69" s="29">
        <f t="shared" si="37"/>
        <v>1</v>
      </c>
      <c r="T69" s="30">
        <f t="shared" si="38"/>
        <v>1</v>
      </c>
      <c r="U69" s="31">
        <f t="shared" si="39"/>
        <v>1</v>
      </c>
      <c r="V69" s="35">
        <f t="shared" si="40"/>
        <v>1</v>
      </c>
      <c r="W69" s="32">
        <f t="shared" si="41"/>
        <v>0.65</v>
      </c>
      <c r="Y69" s="28">
        <f t="shared" si="42"/>
        <v>0.5</v>
      </c>
      <c r="Z69" s="29">
        <f t="shared" si="43"/>
        <v>0.5</v>
      </c>
      <c r="AA69" s="30">
        <f t="shared" si="44"/>
        <v>1</v>
      </c>
      <c r="AB69" s="31">
        <f t="shared" si="45"/>
        <v>1</v>
      </c>
      <c r="AC69" s="67">
        <f t="shared" si="46"/>
        <v>0</v>
      </c>
      <c r="AD69" s="32">
        <f t="shared" si="47"/>
        <v>0.6</v>
      </c>
      <c r="AE69">
        <f t="shared" si="48"/>
        <v>1</v>
      </c>
      <c r="AF69">
        <f t="shared" si="49"/>
        <v>0.5</v>
      </c>
      <c r="AG69">
        <f t="shared" si="50"/>
        <v>1</v>
      </c>
      <c r="AH69">
        <f t="shared" si="51"/>
        <v>1</v>
      </c>
      <c r="AI69">
        <f t="shared" si="52"/>
        <v>0</v>
      </c>
      <c r="AJ69" s="76">
        <f t="shared" si="53"/>
        <v>0.7</v>
      </c>
      <c r="AL69" s="90">
        <f t="shared" si="54"/>
        <v>1</v>
      </c>
      <c r="AM69" s="90">
        <f t="shared" si="55"/>
        <v>1</v>
      </c>
      <c r="AN69" s="90">
        <f t="shared" si="56"/>
        <v>0</v>
      </c>
      <c r="AO69" s="90">
        <f t="shared" si="57"/>
        <v>1</v>
      </c>
      <c r="AP69" s="90">
        <f t="shared" si="58"/>
        <v>0</v>
      </c>
      <c r="AQ69" s="91">
        <f t="shared" si="59"/>
        <v>0</v>
      </c>
      <c r="AR69" s="91">
        <f t="shared" si="60"/>
        <v>1</v>
      </c>
      <c r="AS69" s="91">
        <f t="shared" si="61"/>
        <v>0</v>
      </c>
    </row>
    <row r="70" spans="1:45" x14ac:dyDescent="0.25">
      <c r="A70" s="2">
        <v>5</v>
      </c>
      <c r="B70" s="2">
        <v>3</v>
      </c>
      <c r="C70" s="2">
        <v>4</v>
      </c>
      <c r="D70" s="38">
        <v>1</v>
      </c>
      <c r="E70" s="38">
        <v>3</v>
      </c>
      <c r="F70" s="39">
        <v>1</v>
      </c>
      <c r="G70" s="39">
        <v>2</v>
      </c>
      <c r="H70" s="40">
        <v>2</v>
      </c>
      <c r="I70" s="40">
        <v>2</v>
      </c>
      <c r="J70" s="41">
        <v>3</v>
      </c>
      <c r="K70" s="42">
        <v>6</v>
      </c>
      <c r="L70" s="2"/>
      <c r="M70" s="28">
        <f t="shared" si="31"/>
        <v>0.5</v>
      </c>
      <c r="N70" s="29">
        <f t="shared" si="32"/>
        <v>0.75</v>
      </c>
      <c r="O70" s="30">
        <f t="shared" si="33"/>
        <v>0.5</v>
      </c>
      <c r="P70" s="31">
        <f t="shared" si="34"/>
        <v>0.5</v>
      </c>
      <c r="Q70" s="35">
        <f t="shared" si="35"/>
        <v>0</v>
      </c>
      <c r="R70" s="28">
        <f t="shared" si="36"/>
        <v>1</v>
      </c>
      <c r="S70" s="29">
        <f t="shared" si="37"/>
        <v>1</v>
      </c>
      <c r="T70" s="30">
        <f t="shared" si="38"/>
        <v>1</v>
      </c>
      <c r="U70" s="31">
        <f t="shared" si="39"/>
        <v>1</v>
      </c>
      <c r="V70" s="35">
        <f t="shared" si="40"/>
        <v>1</v>
      </c>
      <c r="W70" s="32">
        <f t="shared" si="41"/>
        <v>0.45</v>
      </c>
      <c r="Y70" s="28">
        <f t="shared" si="42"/>
        <v>1</v>
      </c>
      <c r="Z70" s="29">
        <f t="shared" si="43"/>
        <v>1</v>
      </c>
      <c r="AA70" s="30">
        <f t="shared" si="44"/>
        <v>0.5</v>
      </c>
      <c r="AB70" s="31">
        <f t="shared" si="45"/>
        <v>0.5</v>
      </c>
      <c r="AC70" s="67">
        <f t="shared" si="46"/>
        <v>0</v>
      </c>
      <c r="AD70" s="32">
        <f t="shared" si="47"/>
        <v>0.6</v>
      </c>
      <c r="AE70">
        <f t="shared" si="48"/>
        <v>0</v>
      </c>
      <c r="AF70">
        <f t="shared" si="49"/>
        <v>0.5</v>
      </c>
      <c r="AG70">
        <f t="shared" si="50"/>
        <v>0.5</v>
      </c>
      <c r="AH70">
        <f t="shared" si="51"/>
        <v>0.5</v>
      </c>
      <c r="AI70">
        <f t="shared" si="52"/>
        <v>0</v>
      </c>
      <c r="AJ70" s="76">
        <f t="shared" si="53"/>
        <v>0.3</v>
      </c>
      <c r="AL70" s="90">
        <f t="shared" si="54"/>
        <v>0</v>
      </c>
      <c r="AM70" s="90">
        <f t="shared" si="55"/>
        <v>0</v>
      </c>
      <c r="AN70" s="90">
        <f t="shared" si="56"/>
        <v>1</v>
      </c>
      <c r="AO70" s="90">
        <f t="shared" si="57"/>
        <v>0</v>
      </c>
      <c r="AP70" s="90">
        <f t="shared" si="58"/>
        <v>0</v>
      </c>
      <c r="AQ70" s="91">
        <f t="shared" si="59"/>
        <v>0</v>
      </c>
      <c r="AR70" s="91">
        <f t="shared" si="60"/>
        <v>1</v>
      </c>
      <c r="AS70" s="91">
        <f t="shared" si="61"/>
        <v>1</v>
      </c>
    </row>
    <row r="71" spans="1:45" x14ac:dyDescent="0.25">
      <c r="A71" s="2">
        <v>3</v>
      </c>
      <c r="B71" s="2">
        <v>3</v>
      </c>
      <c r="C71" s="2">
        <v>4</v>
      </c>
      <c r="D71" s="38">
        <v>2</v>
      </c>
      <c r="E71" s="38">
        <v>1</v>
      </c>
      <c r="F71" s="39">
        <v>1</v>
      </c>
      <c r="G71" s="39">
        <v>2</v>
      </c>
      <c r="H71" s="40">
        <v>2</v>
      </c>
      <c r="I71" s="40">
        <v>1</v>
      </c>
      <c r="J71" s="41">
        <v>3</v>
      </c>
      <c r="K71" s="42">
        <v>6</v>
      </c>
      <c r="L71" s="2"/>
      <c r="M71" s="28">
        <f t="shared" si="31"/>
        <v>0.75</v>
      </c>
      <c r="N71" s="29">
        <f t="shared" si="32"/>
        <v>0.75</v>
      </c>
      <c r="O71" s="30">
        <f t="shared" si="33"/>
        <v>0.75</v>
      </c>
      <c r="P71" s="31">
        <f t="shared" si="34"/>
        <v>0.5</v>
      </c>
      <c r="Q71" s="35">
        <f t="shared" si="35"/>
        <v>0</v>
      </c>
      <c r="R71" s="28">
        <f t="shared" si="36"/>
        <v>1</v>
      </c>
      <c r="S71" s="29">
        <f t="shared" si="37"/>
        <v>1</v>
      </c>
      <c r="T71" s="30">
        <f t="shared" si="38"/>
        <v>1</v>
      </c>
      <c r="U71" s="31">
        <f t="shared" si="39"/>
        <v>1</v>
      </c>
      <c r="V71" s="35">
        <f t="shared" si="40"/>
        <v>1</v>
      </c>
      <c r="W71" s="32">
        <f t="shared" si="41"/>
        <v>0.55000000000000004</v>
      </c>
      <c r="Y71" s="28">
        <f t="shared" si="42"/>
        <v>0.5</v>
      </c>
      <c r="Z71" s="29">
        <f t="shared" si="43"/>
        <v>1</v>
      </c>
      <c r="AA71" s="30">
        <f t="shared" si="44"/>
        <v>0.5</v>
      </c>
      <c r="AB71" s="31">
        <f t="shared" si="45"/>
        <v>0.5</v>
      </c>
      <c r="AC71" s="67">
        <f t="shared" si="46"/>
        <v>0</v>
      </c>
      <c r="AD71" s="32">
        <f t="shared" si="47"/>
        <v>0.5</v>
      </c>
      <c r="AE71">
        <f t="shared" si="48"/>
        <v>1</v>
      </c>
      <c r="AF71">
        <f t="shared" si="49"/>
        <v>0.5</v>
      </c>
      <c r="AG71">
        <f t="shared" si="50"/>
        <v>1</v>
      </c>
      <c r="AH71">
        <f t="shared" si="51"/>
        <v>0.5</v>
      </c>
      <c r="AI71">
        <f t="shared" si="52"/>
        <v>0</v>
      </c>
      <c r="AJ71" s="76">
        <f t="shared" si="53"/>
        <v>0.6</v>
      </c>
      <c r="AL71" s="90">
        <f t="shared" si="54"/>
        <v>1</v>
      </c>
      <c r="AM71" s="90">
        <f t="shared" si="55"/>
        <v>0</v>
      </c>
      <c r="AN71" s="90">
        <f t="shared" si="56"/>
        <v>1</v>
      </c>
      <c r="AO71" s="90">
        <f t="shared" si="57"/>
        <v>0</v>
      </c>
      <c r="AP71" s="90">
        <f t="shared" si="58"/>
        <v>0</v>
      </c>
      <c r="AQ71" s="91">
        <f t="shared" si="59"/>
        <v>0</v>
      </c>
      <c r="AR71" s="91">
        <f t="shared" si="60"/>
        <v>1</v>
      </c>
      <c r="AS71" s="91">
        <f t="shared" si="61"/>
        <v>0</v>
      </c>
    </row>
    <row r="72" spans="1:45" x14ac:dyDescent="0.25">
      <c r="A72" s="2">
        <v>1</v>
      </c>
      <c r="B72" s="2">
        <v>5</v>
      </c>
      <c r="C72" s="2">
        <v>4</v>
      </c>
      <c r="D72" s="38">
        <v>1</v>
      </c>
      <c r="E72" s="38">
        <v>1</v>
      </c>
      <c r="F72" s="39">
        <v>3</v>
      </c>
      <c r="G72" s="39">
        <v>1</v>
      </c>
      <c r="H72" s="40">
        <v>3</v>
      </c>
      <c r="I72" s="40">
        <v>2</v>
      </c>
      <c r="J72" s="41">
        <v>1</v>
      </c>
      <c r="K72" s="42">
        <v>1</v>
      </c>
      <c r="L72" s="2"/>
      <c r="M72" s="28">
        <f t="shared" si="31"/>
        <v>1</v>
      </c>
      <c r="N72" s="29">
        <f t="shared" si="32"/>
        <v>0.5</v>
      </c>
      <c r="O72" s="30">
        <f t="shared" si="33"/>
        <v>0.25</v>
      </c>
      <c r="P72" s="31">
        <f t="shared" si="34"/>
        <v>1</v>
      </c>
      <c r="Q72" s="35">
        <f t="shared" si="35"/>
        <v>1</v>
      </c>
      <c r="R72" s="28">
        <f t="shared" si="36"/>
        <v>1</v>
      </c>
      <c r="S72" s="29">
        <f t="shared" si="37"/>
        <v>1</v>
      </c>
      <c r="T72" s="30">
        <f t="shared" si="38"/>
        <v>1</v>
      </c>
      <c r="U72" s="31">
        <f t="shared" si="39"/>
        <v>1</v>
      </c>
      <c r="V72" s="35">
        <f t="shared" si="40"/>
        <v>1</v>
      </c>
      <c r="W72" s="32">
        <f t="shared" si="41"/>
        <v>0.75</v>
      </c>
      <c r="Y72" s="28">
        <f t="shared" si="42"/>
        <v>1</v>
      </c>
      <c r="Z72" s="29">
        <f t="shared" si="43"/>
        <v>0</v>
      </c>
      <c r="AA72" s="30">
        <f t="shared" si="44"/>
        <v>0</v>
      </c>
      <c r="AB72" s="31">
        <f t="shared" si="45"/>
        <v>1</v>
      </c>
      <c r="AC72" s="67">
        <f t="shared" si="46"/>
        <v>1</v>
      </c>
      <c r="AD72" s="32">
        <f t="shared" si="47"/>
        <v>0.6</v>
      </c>
      <c r="AE72">
        <f t="shared" si="48"/>
        <v>1</v>
      </c>
      <c r="AF72">
        <f t="shared" si="49"/>
        <v>1</v>
      </c>
      <c r="AG72">
        <f t="shared" si="50"/>
        <v>0.5</v>
      </c>
      <c r="AH72">
        <f t="shared" si="51"/>
        <v>1</v>
      </c>
      <c r="AI72">
        <f t="shared" si="52"/>
        <v>1</v>
      </c>
      <c r="AJ72" s="76">
        <f t="shared" si="53"/>
        <v>0.9</v>
      </c>
      <c r="AL72" s="90">
        <f t="shared" si="54"/>
        <v>0</v>
      </c>
      <c r="AM72" s="90">
        <f t="shared" si="55"/>
        <v>0</v>
      </c>
      <c r="AN72" s="90">
        <f t="shared" si="56"/>
        <v>0</v>
      </c>
      <c r="AO72" s="90">
        <f t="shared" si="57"/>
        <v>1</v>
      </c>
      <c r="AP72" s="90">
        <f t="shared" si="58"/>
        <v>1</v>
      </c>
      <c r="AQ72" s="91">
        <f t="shared" si="59"/>
        <v>0</v>
      </c>
      <c r="AR72" s="91">
        <f t="shared" si="60"/>
        <v>0</v>
      </c>
      <c r="AS72" s="91">
        <f t="shared" si="61"/>
        <v>1</v>
      </c>
    </row>
    <row r="73" spans="1:45" x14ac:dyDescent="0.25">
      <c r="A73" s="2">
        <v>9</v>
      </c>
      <c r="B73" s="2">
        <v>7</v>
      </c>
      <c r="C73" s="2">
        <v>3</v>
      </c>
      <c r="D73" s="38">
        <v>2</v>
      </c>
      <c r="E73" s="38">
        <v>2</v>
      </c>
      <c r="F73" s="39">
        <v>2</v>
      </c>
      <c r="G73" s="39">
        <v>1</v>
      </c>
      <c r="H73" s="40">
        <v>1</v>
      </c>
      <c r="I73" s="40">
        <v>1</v>
      </c>
      <c r="J73" s="41">
        <v>2</v>
      </c>
      <c r="K73" s="42">
        <v>1</v>
      </c>
      <c r="L73" s="2"/>
      <c r="M73" s="28">
        <f t="shared" si="31"/>
        <v>0.5</v>
      </c>
      <c r="N73" s="29">
        <f t="shared" si="32"/>
        <v>0.75</v>
      </c>
      <c r="O73" s="30">
        <f t="shared" si="33"/>
        <v>1</v>
      </c>
      <c r="P73" s="31">
        <f t="shared" si="34"/>
        <v>1</v>
      </c>
      <c r="Q73" s="35">
        <f t="shared" si="35"/>
        <v>1</v>
      </c>
      <c r="R73" s="28">
        <f t="shared" si="36"/>
        <v>1</v>
      </c>
      <c r="S73" s="29">
        <f t="shared" si="37"/>
        <v>1</v>
      </c>
      <c r="T73" s="30">
        <f t="shared" si="38"/>
        <v>1</v>
      </c>
      <c r="U73" s="31">
        <f t="shared" si="39"/>
        <v>1</v>
      </c>
      <c r="V73" s="35">
        <f t="shared" si="40"/>
        <v>1</v>
      </c>
      <c r="W73" s="32">
        <f t="shared" si="41"/>
        <v>0.85</v>
      </c>
      <c r="Y73" s="28">
        <f t="shared" si="42"/>
        <v>0.5</v>
      </c>
      <c r="Z73" s="29">
        <f t="shared" si="43"/>
        <v>0.5</v>
      </c>
      <c r="AA73" s="30">
        <f t="shared" si="44"/>
        <v>1</v>
      </c>
      <c r="AB73" s="31">
        <f t="shared" si="45"/>
        <v>1</v>
      </c>
      <c r="AC73" s="67">
        <f t="shared" si="46"/>
        <v>1</v>
      </c>
      <c r="AD73" s="32">
        <f t="shared" si="47"/>
        <v>0.8</v>
      </c>
      <c r="AE73">
        <f t="shared" si="48"/>
        <v>0.5</v>
      </c>
      <c r="AF73">
        <f t="shared" si="49"/>
        <v>1</v>
      </c>
      <c r="AG73">
        <f t="shared" si="50"/>
        <v>1</v>
      </c>
      <c r="AH73">
        <f t="shared" si="51"/>
        <v>1</v>
      </c>
      <c r="AI73">
        <f t="shared" si="52"/>
        <v>1</v>
      </c>
      <c r="AJ73" s="76">
        <f t="shared" si="53"/>
        <v>0.9</v>
      </c>
      <c r="AL73" s="90">
        <f t="shared" si="54"/>
        <v>1</v>
      </c>
      <c r="AM73" s="90">
        <f t="shared" si="55"/>
        <v>1</v>
      </c>
      <c r="AN73" s="90">
        <f t="shared" si="56"/>
        <v>0</v>
      </c>
      <c r="AO73" s="90">
        <f t="shared" si="57"/>
        <v>1</v>
      </c>
      <c r="AP73" s="90">
        <f t="shared" si="58"/>
        <v>1</v>
      </c>
      <c r="AQ73" s="91">
        <f t="shared" si="59"/>
        <v>1</v>
      </c>
      <c r="AR73" s="91">
        <f t="shared" si="60"/>
        <v>0</v>
      </c>
      <c r="AS73" s="91">
        <f t="shared" si="61"/>
        <v>0</v>
      </c>
    </row>
    <row r="74" spans="1:45" x14ac:dyDescent="0.25">
      <c r="A74" s="2">
        <v>1</v>
      </c>
      <c r="B74" s="2">
        <v>4</v>
      </c>
      <c r="C74" s="2">
        <v>4</v>
      </c>
      <c r="D74" s="38">
        <v>2</v>
      </c>
      <c r="E74" s="38">
        <v>2</v>
      </c>
      <c r="F74" s="39">
        <v>2</v>
      </c>
      <c r="G74" s="39">
        <v>1</v>
      </c>
      <c r="H74" s="40">
        <v>2</v>
      </c>
      <c r="I74" s="40">
        <v>2</v>
      </c>
      <c r="J74" s="41">
        <v>3</v>
      </c>
      <c r="K74" s="42">
        <v>6</v>
      </c>
      <c r="L74" s="2"/>
      <c r="M74" s="28">
        <f t="shared" si="31"/>
        <v>0.5</v>
      </c>
      <c r="N74" s="29">
        <f t="shared" si="32"/>
        <v>0.75</v>
      </c>
      <c r="O74" s="30">
        <f t="shared" si="33"/>
        <v>0.5</v>
      </c>
      <c r="P74" s="31">
        <f t="shared" si="34"/>
        <v>0.5</v>
      </c>
      <c r="Q74" s="35">
        <f t="shared" si="35"/>
        <v>0</v>
      </c>
      <c r="R74" s="28">
        <f t="shared" si="36"/>
        <v>1</v>
      </c>
      <c r="S74" s="29">
        <f t="shared" si="37"/>
        <v>1</v>
      </c>
      <c r="T74" s="30">
        <f t="shared" si="38"/>
        <v>1</v>
      </c>
      <c r="U74" s="31">
        <f t="shared" si="39"/>
        <v>1</v>
      </c>
      <c r="V74" s="35">
        <f t="shared" si="40"/>
        <v>1</v>
      </c>
      <c r="W74" s="32">
        <f t="shared" si="41"/>
        <v>0.45</v>
      </c>
      <c r="Y74" s="28">
        <f t="shared" si="42"/>
        <v>0.5</v>
      </c>
      <c r="Z74" s="29">
        <f t="shared" si="43"/>
        <v>0.5</v>
      </c>
      <c r="AA74" s="30">
        <f t="shared" si="44"/>
        <v>0.5</v>
      </c>
      <c r="AB74" s="31">
        <f t="shared" si="45"/>
        <v>0.5</v>
      </c>
      <c r="AC74" s="67">
        <f t="shared" si="46"/>
        <v>0</v>
      </c>
      <c r="AD74" s="32">
        <f t="shared" si="47"/>
        <v>0.4</v>
      </c>
      <c r="AE74">
        <f t="shared" si="48"/>
        <v>0.5</v>
      </c>
      <c r="AF74">
        <f t="shared" si="49"/>
        <v>1</v>
      </c>
      <c r="AG74">
        <f t="shared" si="50"/>
        <v>0.5</v>
      </c>
      <c r="AH74">
        <f t="shared" si="51"/>
        <v>0.5</v>
      </c>
      <c r="AI74">
        <f t="shared" si="52"/>
        <v>0</v>
      </c>
      <c r="AJ74" s="76">
        <f t="shared" si="53"/>
        <v>0.5</v>
      </c>
      <c r="AL74" s="90">
        <f t="shared" si="54"/>
        <v>1</v>
      </c>
      <c r="AM74" s="90">
        <f t="shared" si="55"/>
        <v>1</v>
      </c>
      <c r="AN74" s="90">
        <f t="shared" si="56"/>
        <v>1</v>
      </c>
      <c r="AO74" s="90">
        <f t="shared" si="57"/>
        <v>0</v>
      </c>
      <c r="AP74" s="90">
        <f t="shared" si="58"/>
        <v>0</v>
      </c>
      <c r="AQ74" s="91">
        <f t="shared" si="59"/>
        <v>1</v>
      </c>
      <c r="AR74" s="91">
        <f t="shared" si="60"/>
        <v>0</v>
      </c>
      <c r="AS74" s="91">
        <f t="shared" si="61"/>
        <v>1</v>
      </c>
    </row>
    <row r="75" spans="1:45" x14ac:dyDescent="0.25">
      <c r="A75" s="2">
        <v>1</v>
      </c>
      <c r="B75" s="2">
        <v>1</v>
      </c>
      <c r="C75" s="2">
        <v>4</v>
      </c>
      <c r="D75" s="38">
        <v>3</v>
      </c>
      <c r="E75" s="38">
        <v>2</v>
      </c>
      <c r="F75" s="39">
        <v>2</v>
      </c>
      <c r="G75" s="39">
        <v>3</v>
      </c>
      <c r="H75" s="40">
        <v>1</v>
      </c>
      <c r="I75" s="40">
        <v>1</v>
      </c>
      <c r="J75" s="41">
        <v>1</v>
      </c>
      <c r="K75" s="42">
        <v>5</v>
      </c>
      <c r="L75" s="2"/>
      <c r="M75" s="28">
        <f t="shared" si="31"/>
        <v>0.25</v>
      </c>
      <c r="N75" s="29">
        <f t="shared" si="32"/>
        <v>0.25</v>
      </c>
      <c r="O75" s="30">
        <f t="shared" si="33"/>
        <v>1</v>
      </c>
      <c r="P75" s="31">
        <f t="shared" si="34"/>
        <v>1</v>
      </c>
      <c r="Q75" s="35">
        <f t="shared" si="35"/>
        <v>0</v>
      </c>
      <c r="R75" s="28">
        <f t="shared" si="36"/>
        <v>1</v>
      </c>
      <c r="S75" s="29">
        <f t="shared" si="37"/>
        <v>1</v>
      </c>
      <c r="T75" s="30">
        <f t="shared" si="38"/>
        <v>1</v>
      </c>
      <c r="U75" s="31">
        <f t="shared" si="39"/>
        <v>1</v>
      </c>
      <c r="V75" s="35">
        <f t="shared" si="40"/>
        <v>1</v>
      </c>
      <c r="W75" s="32">
        <f t="shared" si="41"/>
        <v>0.5</v>
      </c>
      <c r="Y75" s="28">
        <f t="shared" si="42"/>
        <v>0</v>
      </c>
      <c r="Z75" s="29">
        <f t="shared" si="43"/>
        <v>0.5</v>
      </c>
      <c r="AA75" s="30">
        <f t="shared" si="44"/>
        <v>1</v>
      </c>
      <c r="AB75" s="31">
        <f t="shared" si="45"/>
        <v>1</v>
      </c>
      <c r="AC75" s="67">
        <f t="shared" si="46"/>
        <v>0</v>
      </c>
      <c r="AD75" s="32">
        <f t="shared" si="47"/>
        <v>0.5</v>
      </c>
      <c r="AE75">
        <f t="shared" si="48"/>
        <v>0.5</v>
      </c>
      <c r="AF75">
        <f t="shared" si="49"/>
        <v>0</v>
      </c>
      <c r="AG75">
        <f t="shared" si="50"/>
        <v>1</v>
      </c>
      <c r="AH75">
        <f t="shared" si="51"/>
        <v>1</v>
      </c>
      <c r="AI75">
        <f t="shared" si="52"/>
        <v>0</v>
      </c>
      <c r="AJ75" s="76">
        <f t="shared" si="53"/>
        <v>0.5</v>
      </c>
      <c r="AL75" s="90">
        <f t="shared" si="54"/>
        <v>0</v>
      </c>
      <c r="AM75" s="90">
        <f t="shared" si="55"/>
        <v>1</v>
      </c>
      <c r="AN75" s="90">
        <f t="shared" si="56"/>
        <v>0</v>
      </c>
      <c r="AO75" s="90">
        <f t="shared" si="57"/>
        <v>1</v>
      </c>
      <c r="AP75" s="90">
        <f t="shared" si="58"/>
        <v>0</v>
      </c>
      <c r="AQ75" s="91">
        <f t="shared" si="59"/>
        <v>1</v>
      </c>
      <c r="AR75" s="91">
        <f t="shared" si="60"/>
        <v>0</v>
      </c>
      <c r="AS75" s="91">
        <f t="shared" si="61"/>
        <v>0</v>
      </c>
    </row>
    <row r="76" spans="1:45" x14ac:dyDescent="0.25">
      <c r="A76" s="2">
        <v>9</v>
      </c>
      <c r="B76" s="2">
        <v>4</v>
      </c>
      <c r="C76" s="2">
        <v>3</v>
      </c>
      <c r="D76" s="38">
        <v>3</v>
      </c>
      <c r="E76" s="38">
        <v>2</v>
      </c>
      <c r="F76" s="39">
        <v>2</v>
      </c>
      <c r="G76" s="39">
        <v>2</v>
      </c>
      <c r="H76" s="40">
        <v>1</v>
      </c>
      <c r="I76" s="40">
        <v>1</v>
      </c>
      <c r="J76" s="41">
        <v>1</v>
      </c>
      <c r="K76" s="42">
        <v>1</v>
      </c>
      <c r="L76" s="2"/>
      <c r="M76" s="28">
        <f t="shared" si="31"/>
        <v>0.25</v>
      </c>
      <c r="N76" s="29">
        <f t="shared" si="32"/>
        <v>0.5</v>
      </c>
      <c r="O76" s="30">
        <f t="shared" si="33"/>
        <v>1</v>
      </c>
      <c r="P76" s="31">
        <f t="shared" si="34"/>
        <v>1</v>
      </c>
      <c r="Q76" s="35">
        <f t="shared" si="35"/>
        <v>1</v>
      </c>
      <c r="R76" s="28">
        <f t="shared" si="36"/>
        <v>1</v>
      </c>
      <c r="S76" s="29">
        <f t="shared" si="37"/>
        <v>1</v>
      </c>
      <c r="T76" s="30">
        <f t="shared" si="38"/>
        <v>1</v>
      </c>
      <c r="U76" s="31">
        <f t="shared" si="39"/>
        <v>1</v>
      </c>
      <c r="V76" s="35">
        <f t="shared" si="40"/>
        <v>1</v>
      </c>
      <c r="W76" s="32">
        <f t="shared" si="41"/>
        <v>0.75</v>
      </c>
      <c r="Y76" s="28">
        <f t="shared" si="42"/>
        <v>0</v>
      </c>
      <c r="Z76" s="29">
        <f t="shared" si="43"/>
        <v>0.5</v>
      </c>
      <c r="AA76" s="30">
        <f t="shared" si="44"/>
        <v>1</v>
      </c>
      <c r="AB76" s="31">
        <f t="shared" si="45"/>
        <v>1</v>
      </c>
      <c r="AC76" s="67">
        <f t="shared" si="46"/>
        <v>1</v>
      </c>
      <c r="AD76" s="32">
        <f t="shared" si="47"/>
        <v>0.7</v>
      </c>
      <c r="AE76">
        <f t="shared" si="48"/>
        <v>0.5</v>
      </c>
      <c r="AF76">
        <f t="shared" si="49"/>
        <v>0.5</v>
      </c>
      <c r="AG76">
        <f t="shared" si="50"/>
        <v>1</v>
      </c>
      <c r="AH76">
        <f t="shared" si="51"/>
        <v>1</v>
      </c>
      <c r="AI76">
        <f t="shared" si="52"/>
        <v>1</v>
      </c>
      <c r="AJ76" s="76">
        <f t="shared" si="53"/>
        <v>0.8</v>
      </c>
      <c r="AL76" s="90">
        <f t="shared" si="54"/>
        <v>0</v>
      </c>
      <c r="AM76" s="90">
        <f t="shared" si="55"/>
        <v>1</v>
      </c>
      <c r="AN76" s="90">
        <f t="shared" si="56"/>
        <v>0</v>
      </c>
      <c r="AO76" s="90">
        <f t="shared" si="57"/>
        <v>1</v>
      </c>
      <c r="AP76" s="90">
        <f t="shared" si="58"/>
        <v>1</v>
      </c>
      <c r="AQ76" s="91">
        <f t="shared" si="59"/>
        <v>1</v>
      </c>
      <c r="AR76" s="91">
        <f t="shared" si="60"/>
        <v>1</v>
      </c>
      <c r="AS76" s="91">
        <f t="shared" si="61"/>
        <v>0</v>
      </c>
    </row>
    <row r="77" spans="1:45" x14ac:dyDescent="0.25">
      <c r="A77" s="2">
        <v>5</v>
      </c>
      <c r="B77" s="2">
        <v>4</v>
      </c>
      <c r="C77" s="2">
        <v>4</v>
      </c>
      <c r="D77" s="38">
        <v>2</v>
      </c>
      <c r="E77" s="38">
        <v>3</v>
      </c>
      <c r="F77" s="39">
        <v>3</v>
      </c>
      <c r="G77" s="39">
        <v>2</v>
      </c>
      <c r="H77" s="40">
        <v>1</v>
      </c>
      <c r="I77" s="40">
        <v>1</v>
      </c>
      <c r="J77" s="41">
        <v>2</v>
      </c>
      <c r="K77" s="42">
        <v>6</v>
      </c>
      <c r="L77" s="2"/>
      <c r="M77" s="28">
        <f t="shared" si="31"/>
        <v>0.25</v>
      </c>
      <c r="N77" s="29">
        <f t="shared" si="32"/>
        <v>0.25</v>
      </c>
      <c r="O77" s="30">
        <f t="shared" si="33"/>
        <v>1</v>
      </c>
      <c r="P77" s="31">
        <f t="shared" si="34"/>
        <v>1</v>
      </c>
      <c r="Q77" s="35">
        <f t="shared" si="35"/>
        <v>0</v>
      </c>
      <c r="R77" s="28">
        <f t="shared" si="36"/>
        <v>1</v>
      </c>
      <c r="S77" s="29">
        <f t="shared" si="37"/>
        <v>1</v>
      </c>
      <c r="T77" s="30">
        <f t="shared" si="38"/>
        <v>1</v>
      </c>
      <c r="U77" s="31">
        <f t="shared" si="39"/>
        <v>1</v>
      </c>
      <c r="V77" s="35">
        <f t="shared" si="40"/>
        <v>1</v>
      </c>
      <c r="W77" s="32">
        <f t="shared" si="41"/>
        <v>0.5</v>
      </c>
      <c r="Y77" s="28">
        <f t="shared" si="42"/>
        <v>0.5</v>
      </c>
      <c r="Z77" s="29">
        <f t="shared" si="43"/>
        <v>0</v>
      </c>
      <c r="AA77" s="30">
        <f t="shared" si="44"/>
        <v>1</v>
      </c>
      <c r="AB77" s="31">
        <f t="shared" si="45"/>
        <v>1</v>
      </c>
      <c r="AC77" s="67">
        <f t="shared" si="46"/>
        <v>0</v>
      </c>
      <c r="AD77" s="32">
        <f t="shared" si="47"/>
        <v>0.5</v>
      </c>
      <c r="AE77">
        <f t="shared" si="48"/>
        <v>0</v>
      </c>
      <c r="AF77">
        <f t="shared" si="49"/>
        <v>0.5</v>
      </c>
      <c r="AG77">
        <f t="shared" si="50"/>
        <v>1</v>
      </c>
      <c r="AH77">
        <f t="shared" si="51"/>
        <v>1</v>
      </c>
      <c r="AI77">
        <f t="shared" si="52"/>
        <v>0</v>
      </c>
      <c r="AJ77" s="76">
        <f t="shared" si="53"/>
        <v>0.5</v>
      </c>
      <c r="AL77" s="90">
        <f t="shared" si="54"/>
        <v>1</v>
      </c>
      <c r="AM77" s="90">
        <f t="shared" si="55"/>
        <v>0</v>
      </c>
      <c r="AN77" s="90">
        <f t="shared" si="56"/>
        <v>0</v>
      </c>
      <c r="AO77" s="90">
        <f t="shared" si="57"/>
        <v>1</v>
      </c>
      <c r="AP77" s="90">
        <f t="shared" si="58"/>
        <v>0</v>
      </c>
      <c r="AQ77" s="91">
        <f t="shared" si="59"/>
        <v>0</v>
      </c>
      <c r="AR77" s="91">
        <f t="shared" si="60"/>
        <v>1</v>
      </c>
      <c r="AS77" s="91">
        <f t="shared" si="61"/>
        <v>0</v>
      </c>
    </row>
    <row r="78" spans="1:45" x14ac:dyDescent="0.25">
      <c r="A78" s="2">
        <v>6</v>
      </c>
      <c r="B78" s="2">
        <v>9</v>
      </c>
      <c r="C78" s="2">
        <v>3</v>
      </c>
      <c r="D78" s="38">
        <v>3</v>
      </c>
      <c r="E78" s="38">
        <v>2</v>
      </c>
      <c r="F78" s="39">
        <v>2</v>
      </c>
      <c r="G78" s="39">
        <v>2</v>
      </c>
      <c r="H78" s="40">
        <v>2</v>
      </c>
      <c r="I78" s="40">
        <v>1</v>
      </c>
      <c r="J78" s="41">
        <v>5</v>
      </c>
      <c r="K78" s="42">
        <v>1</v>
      </c>
      <c r="L78" s="2"/>
      <c r="M78" s="28">
        <f t="shared" si="31"/>
        <v>0.25</v>
      </c>
      <c r="N78" s="29">
        <f t="shared" si="32"/>
        <v>0.5</v>
      </c>
      <c r="O78" s="30">
        <f t="shared" si="33"/>
        <v>0.75</v>
      </c>
      <c r="P78" s="31">
        <f t="shared" si="34"/>
        <v>0</v>
      </c>
      <c r="Q78" s="35">
        <f t="shared" si="35"/>
        <v>1</v>
      </c>
      <c r="R78" s="28">
        <f t="shared" si="36"/>
        <v>1</v>
      </c>
      <c r="S78" s="29">
        <f t="shared" si="37"/>
        <v>1</v>
      </c>
      <c r="T78" s="30">
        <f t="shared" si="38"/>
        <v>1</v>
      </c>
      <c r="U78" s="31">
        <f t="shared" si="39"/>
        <v>1</v>
      </c>
      <c r="V78" s="35">
        <f t="shared" si="40"/>
        <v>1</v>
      </c>
      <c r="W78" s="32">
        <f t="shared" si="41"/>
        <v>0.5</v>
      </c>
      <c r="Y78" s="28">
        <f t="shared" si="42"/>
        <v>0</v>
      </c>
      <c r="Z78" s="29">
        <f t="shared" si="43"/>
        <v>0.5</v>
      </c>
      <c r="AA78" s="30">
        <f t="shared" si="44"/>
        <v>0.5</v>
      </c>
      <c r="AB78" s="31">
        <f t="shared" si="45"/>
        <v>0</v>
      </c>
      <c r="AC78" s="67">
        <f t="shared" si="46"/>
        <v>1</v>
      </c>
      <c r="AD78" s="32">
        <f t="shared" si="47"/>
        <v>0.4</v>
      </c>
      <c r="AE78">
        <f t="shared" si="48"/>
        <v>0.5</v>
      </c>
      <c r="AF78">
        <f t="shared" si="49"/>
        <v>0.5</v>
      </c>
      <c r="AG78">
        <f t="shared" si="50"/>
        <v>1</v>
      </c>
      <c r="AH78">
        <f t="shared" si="51"/>
        <v>0</v>
      </c>
      <c r="AI78">
        <f t="shared" si="52"/>
        <v>1</v>
      </c>
      <c r="AJ78" s="76">
        <f t="shared" si="53"/>
        <v>0.6</v>
      </c>
      <c r="AL78" s="90">
        <f t="shared" si="54"/>
        <v>0</v>
      </c>
      <c r="AM78" s="90">
        <f t="shared" si="55"/>
        <v>1</v>
      </c>
      <c r="AN78" s="90">
        <f t="shared" si="56"/>
        <v>1</v>
      </c>
      <c r="AO78" s="90">
        <f t="shared" si="57"/>
        <v>0</v>
      </c>
      <c r="AP78" s="90">
        <f t="shared" si="58"/>
        <v>1</v>
      </c>
      <c r="AQ78" s="91">
        <f t="shared" si="59"/>
        <v>1</v>
      </c>
      <c r="AR78" s="91">
        <f t="shared" si="60"/>
        <v>1</v>
      </c>
      <c r="AS78" s="91">
        <f t="shared" si="61"/>
        <v>0</v>
      </c>
    </row>
    <row r="79" spans="1:45" x14ac:dyDescent="0.25">
      <c r="A79" s="2">
        <v>6</v>
      </c>
      <c r="B79" s="2">
        <v>9</v>
      </c>
      <c r="C79" s="2">
        <v>2</v>
      </c>
      <c r="D79" s="38">
        <v>2</v>
      </c>
      <c r="E79" s="38">
        <v>2</v>
      </c>
      <c r="F79" s="39">
        <v>2</v>
      </c>
      <c r="G79" s="39">
        <v>2</v>
      </c>
      <c r="H79" s="40">
        <v>1</v>
      </c>
      <c r="I79" s="40">
        <v>2</v>
      </c>
      <c r="J79" s="41">
        <v>1</v>
      </c>
      <c r="K79" s="42">
        <v>99</v>
      </c>
      <c r="L79" s="2"/>
      <c r="M79" s="28">
        <f t="shared" si="31"/>
        <v>0.5</v>
      </c>
      <c r="N79" s="29">
        <f t="shared" si="32"/>
        <v>0.5</v>
      </c>
      <c r="O79" s="30">
        <f t="shared" si="33"/>
        <v>0.75</v>
      </c>
      <c r="P79" s="31">
        <f t="shared" si="34"/>
        <v>1</v>
      </c>
      <c r="Q79" s="35">
        <f t="shared" si="35"/>
        <v>0</v>
      </c>
      <c r="R79" s="28">
        <f t="shared" si="36"/>
        <v>1</v>
      </c>
      <c r="S79" s="29">
        <f t="shared" si="37"/>
        <v>1</v>
      </c>
      <c r="T79" s="30">
        <f t="shared" si="38"/>
        <v>1</v>
      </c>
      <c r="U79" s="31">
        <f t="shared" si="39"/>
        <v>1</v>
      </c>
      <c r="V79" s="35">
        <f t="shared" si="40"/>
        <v>0</v>
      </c>
      <c r="W79" s="32">
        <f t="shared" si="41"/>
        <v>0.6875</v>
      </c>
      <c r="Y79" s="28">
        <f t="shared" si="42"/>
        <v>0.5</v>
      </c>
      <c r="Z79" s="29">
        <f t="shared" si="43"/>
        <v>0.5</v>
      </c>
      <c r="AA79" s="30">
        <f t="shared" si="44"/>
        <v>1</v>
      </c>
      <c r="AB79" s="31">
        <f t="shared" si="45"/>
        <v>1</v>
      </c>
      <c r="AC79" s="67">
        <f t="shared" si="46"/>
        <v>0</v>
      </c>
      <c r="AD79" s="32">
        <f t="shared" si="47"/>
        <v>0.75</v>
      </c>
      <c r="AE79">
        <f t="shared" si="48"/>
        <v>0.5</v>
      </c>
      <c r="AF79">
        <f t="shared" si="49"/>
        <v>0.5</v>
      </c>
      <c r="AG79">
        <f t="shared" si="50"/>
        <v>0.5</v>
      </c>
      <c r="AH79">
        <f t="shared" si="51"/>
        <v>1</v>
      </c>
      <c r="AI79">
        <f t="shared" si="52"/>
        <v>0</v>
      </c>
      <c r="AJ79" s="76">
        <f t="shared" si="53"/>
        <v>0.625</v>
      </c>
      <c r="AL79" s="90">
        <f t="shared" si="54"/>
        <v>1</v>
      </c>
      <c r="AM79" s="90">
        <f t="shared" si="55"/>
        <v>1</v>
      </c>
      <c r="AN79" s="90">
        <f t="shared" si="56"/>
        <v>0</v>
      </c>
      <c r="AO79" s="90">
        <f t="shared" si="57"/>
        <v>1</v>
      </c>
      <c r="AP79" s="90">
        <f t="shared" si="58"/>
        <v>0</v>
      </c>
      <c r="AQ79" s="91">
        <f t="shared" si="59"/>
        <v>1</v>
      </c>
      <c r="AR79" s="91">
        <f t="shared" si="60"/>
        <v>1</v>
      </c>
      <c r="AS79" s="91">
        <f t="shared" si="61"/>
        <v>1</v>
      </c>
    </row>
    <row r="80" spans="1:45" x14ac:dyDescent="0.25">
      <c r="A80" s="2">
        <v>9</v>
      </c>
      <c r="B80" s="2">
        <v>6</v>
      </c>
      <c r="C80" s="2">
        <v>3</v>
      </c>
      <c r="D80" s="38">
        <v>2</v>
      </c>
      <c r="E80" s="38">
        <v>2</v>
      </c>
      <c r="F80" s="39">
        <v>1</v>
      </c>
      <c r="G80" s="39">
        <v>2</v>
      </c>
      <c r="H80" s="40">
        <v>2</v>
      </c>
      <c r="I80" s="40">
        <v>2</v>
      </c>
      <c r="J80" s="41">
        <v>3</v>
      </c>
      <c r="K80" s="42">
        <v>6</v>
      </c>
      <c r="L80" s="2"/>
      <c r="M80" s="28">
        <f t="shared" si="31"/>
        <v>0.5</v>
      </c>
      <c r="N80" s="29">
        <f t="shared" si="32"/>
        <v>0.75</v>
      </c>
      <c r="O80" s="30">
        <f t="shared" si="33"/>
        <v>0.5</v>
      </c>
      <c r="P80" s="31">
        <f t="shared" si="34"/>
        <v>0.5</v>
      </c>
      <c r="Q80" s="35">
        <f t="shared" si="35"/>
        <v>0</v>
      </c>
      <c r="R80" s="28">
        <f t="shared" si="36"/>
        <v>1</v>
      </c>
      <c r="S80" s="29">
        <f t="shared" si="37"/>
        <v>1</v>
      </c>
      <c r="T80" s="30">
        <f t="shared" si="38"/>
        <v>1</v>
      </c>
      <c r="U80" s="31">
        <f t="shared" si="39"/>
        <v>1</v>
      </c>
      <c r="V80" s="35">
        <f t="shared" si="40"/>
        <v>1</v>
      </c>
      <c r="W80" s="32">
        <f t="shared" si="41"/>
        <v>0.45</v>
      </c>
      <c r="Y80" s="28">
        <f t="shared" si="42"/>
        <v>0.5</v>
      </c>
      <c r="Z80" s="29">
        <f t="shared" si="43"/>
        <v>1</v>
      </c>
      <c r="AA80" s="30">
        <f t="shared" si="44"/>
        <v>0.5</v>
      </c>
      <c r="AB80" s="31">
        <f t="shared" si="45"/>
        <v>0.5</v>
      </c>
      <c r="AC80" s="67">
        <f t="shared" si="46"/>
        <v>0</v>
      </c>
      <c r="AD80" s="32">
        <f t="shared" si="47"/>
        <v>0.5</v>
      </c>
      <c r="AE80">
        <f t="shared" si="48"/>
        <v>0.5</v>
      </c>
      <c r="AF80">
        <f t="shared" si="49"/>
        <v>0.5</v>
      </c>
      <c r="AG80">
        <f t="shared" si="50"/>
        <v>0.5</v>
      </c>
      <c r="AH80">
        <f t="shared" si="51"/>
        <v>0.5</v>
      </c>
      <c r="AI80">
        <f t="shared" si="52"/>
        <v>0</v>
      </c>
      <c r="AJ80" s="76">
        <f t="shared" si="53"/>
        <v>0.4</v>
      </c>
      <c r="AL80" s="90">
        <f t="shared" si="54"/>
        <v>1</v>
      </c>
      <c r="AM80" s="90">
        <f t="shared" si="55"/>
        <v>0</v>
      </c>
      <c r="AN80" s="90">
        <f t="shared" si="56"/>
        <v>1</v>
      </c>
      <c r="AO80" s="90">
        <f t="shared" si="57"/>
        <v>0</v>
      </c>
      <c r="AP80" s="90">
        <f t="shared" si="58"/>
        <v>0</v>
      </c>
      <c r="AQ80" s="91">
        <f t="shared" si="59"/>
        <v>1</v>
      </c>
      <c r="AR80" s="91">
        <f t="shared" si="60"/>
        <v>1</v>
      </c>
      <c r="AS80" s="91">
        <f t="shared" si="61"/>
        <v>1</v>
      </c>
    </row>
    <row r="81" spans="1:45" x14ac:dyDescent="0.25">
      <c r="A81" s="2">
        <v>4</v>
      </c>
      <c r="B81" s="2">
        <v>12</v>
      </c>
      <c r="C81" s="2">
        <v>4</v>
      </c>
      <c r="D81" s="38">
        <v>2</v>
      </c>
      <c r="E81" s="38">
        <v>1</v>
      </c>
      <c r="F81" s="39">
        <v>2</v>
      </c>
      <c r="G81" s="39">
        <v>2</v>
      </c>
      <c r="H81" s="40">
        <v>1</v>
      </c>
      <c r="I81" s="40">
        <v>1</v>
      </c>
      <c r="J81" s="41">
        <v>3</v>
      </c>
      <c r="K81" s="42">
        <v>6</v>
      </c>
      <c r="L81" s="2"/>
      <c r="M81" s="28">
        <f t="shared" si="31"/>
        <v>0.75</v>
      </c>
      <c r="N81" s="29">
        <f t="shared" si="32"/>
        <v>0.5</v>
      </c>
      <c r="O81" s="30">
        <f t="shared" si="33"/>
        <v>1</v>
      </c>
      <c r="P81" s="31">
        <f t="shared" si="34"/>
        <v>0.5</v>
      </c>
      <c r="Q81" s="35">
        <f t="shared" si="35"/>
        <v>0</v>
      </c>
      <c r="R81" s="28">
        <f t="shared" si="36"/>
        <v>1</v>
      </c>
      <c r="S81" s="29">
        <f t="shared" si="37"/>
        <v>1</v>
      </c>
      <c r="T81" s="30">
        <f t="shared" si="38"/>
        <v>1</v>
      </c>
      <c r="U81" s="31">
        <f t="shared" si="39"/>
        <v>1</v>
      </c>
      <c r="V81" s="35">
        <f t="shared" si="40"/>
        <v>1</v>
      </c>
      <c r="W81" s="32">
        <f t="shared" si="41"/>
        <v>0.55000000000000004</v>
      </c>
      <c r="Y81" s="28">
        <f t="shared" si="42"/>
        <v>0.5</v>
      </c>
      <c r="Z81" s="29">
        <f t="shared" si="43"/>
        <v>0.5</v>
      </c>
      <c r="AA81" s="30">
        <f t="shared" si="44"/>
        <v>1</v>
      </c>
      <c r="AB81" s="31">
        <f t="shared" si="45"/>
        <v>0.5</v>
      </c>
      <c r="AC81" s="67">
        <f t="shared" si="46"/>
        <v>0</v>
      </c>
      <c r="AD81" s="32">
        <f t="shared" si="47"/>
        <v>0.5</v>
      </c>
      <c r="AE81">
        <f t="shared" si="48"/>
        <v>1</v>
      </c>
      <c r="AF81">
        <f t="shared" si="49"/>
        <v>0.5</v>
      </c>
      <c r="AG81">
        <f t="shared" si="50"/>
        <v>1</v>
      </c>
      <c r="AH81">
        <f t="shared" si="51"/>
        <v>0.5</v>
      </c>
      <c r="AI81">
        <f t="shared" si="52"/>
        <v>0</v>
      </c>
      <c r="AJ81" s="76">
        <f t="shared" si="53"/>
        <v>0.6</v>
      </c>
      <c r="AL81" s="90">
        <f t="shared" si="54"/>
        <v>1</v>
      </c>
      <c r="AM81" s="90">
        <f t="shared" si="55"/>
        <v>1</v>
      </c>
      <c r="AN81" s="90">
        <f t="shared" si="56"/>
        <v>0</v>
      </c>
      <c r="AO81" s="90">
        <f t="shared" si="57"/>
        <v>0</v>
      </c>
      <c r="AP81" s="90">
        <f t="shared" si="58"/>
        <v>0</v>
      </c>
      <c r="AQ81" s="91">
        <f t="shared" si="59"/>
        <v>0</v>
      </c>
      <c r="AR81" s="91">
        <f t="shared" si="60"/>
        <v>1</v>
      </c>
      <c r="AS81" s="91">
        <f t="shared" si="61"/>
        <v>0</v>
      </c>
    </row>
    <row r="82" spans="1:45" x14ac:dyDescent="0.25">
      <c r="A82" s="2">
        <v>9</v>
      </c>
      <c r="B82" s="2">
        <v>1</v>
      </c>
      <c r="C82" s="2">
        <v>1</v>
      </c>
      <c r="D82" s="38">
        <v>1</v>
      </c>
      <c r="E82" s="38">
        <v>3</v>
      </c>
      <c r="F82" s="39">
        <v>2</v>
      </c>
      <c r="G82" s="39">
        <v>2</v>
      </c>
      <c r="H82" s="40">
        <v>3</v>
      </c>
      <c r="I82" s="40">
        <v>2</v>
      </c>
      <c r="J82" s="41">
        <v>1</v>
      </c>
      <c r="K82" s="42">
        <v>5</v>
      </c>
      <c r="L82" s="2"/>
      <c r="M82" s="28">
        <f t="shared" si="31"/>
        <v>0.5</v>
      </c>
      <c r="N82" s="29">
        <f t="shared" si="32"/>
        <v>0.5</v>
      </c>
      <c r="O82" s="30">
        <f t="shared" si="33"/>
        <v>0.25</v>
      </c>
      <c r="P82" s="31">
        <f t="shared" si="34"/>
        <v>1</v>
      </c>
      <c r="Q82" s="35">
        <f t="shared" si="35"/>
        <v>0</v>
      </c>
      <c r="R82" s="28">
        <f t="shared" si="36"/>
        <v>1</v>
      </c>
      <c r="S82" s="29">
        <f t="shared" si="37"/>
        <v>1</v>
      </c>
      <c r="T82" s="30">
        <f t="shared" si="38"/>
        <v>1</v>
      </c>
      <c r="U82" s="31">
        <f t="shared" si="39"/>
        <v>1</v>
      </c>
      <c r="V82" s="35">
        <f t="shared" si="40"/>
        <v>1</v>
      </c>
      <c r="W82" s="32">
        <f t="shared" si="41"/>
        <v>0.45</v>
      </c>
      <c r="Y82" s="28">
        <f t="shared" si="42"/>
        <v>1</v>
      </c>
      <c r="Z82" s="29">
        <f t="shared" si="43"/>
        <v>0.5</v>
      </c>
      <c r="AA82" s="30">
        <f t="shared" si="44"/>
        <v>0</v>
      </c>
      <c r="AB82" s="31">
        <f t="shared" si="45"/>
        <v>1</v>
      </c>
      <c r="AC82" s="67">
        <f t="shared" si="46"/>
        <v>0</v>
      </c>
      <c r="AD82" s="32">
        <f t="shared" si="47"/>
        <v>0.5</v>
      </c>
      <c r="AE82">
        <f t="shared" si="48"/>
        <v>0</v>
      </c>
      <c r="AF82">
        <f t="shared" si="49"/>
        <v>0.5</v>
      </c>
      <c r="AG82">
        <f t="shared" si="50"/>
        <v>0.5</v>
      </c>
      <c r="AH82">
        <f t="shared" si="51"/>
        <v>1</v>
      </c>
      <c r="AI82">
        <f t="shared" si="52"/>
        <v>0</v>
      </c>
      <c r="AJ82" s="76">
        <f t="shared" si="53"/>
        <v>0.4</v>
      </c>
      <c r="AL82" s="90">
        <f t="shared" si="54"/>
        <v>0</v>
      </c>
      <c r="AM82" s="90">
        <f t="shared" si="55"/>
        <v>1</v>
      </c>
      <c r="AN82" s="90">
        <f t="shared" si="56"/>
        <v>0</v>
      </c>
      <c r="AO82" s="90">
        <f t="shared" si="57"/>
        <v>1</v>
      </c>
      <c r="AP82" s="90">
        <f t="shared" si="58"/>
        <v>0</v>
      </c>
      <c r="AQ82" s="91">
        <f t="shared" si="59"/>
        <v>0</v>
      </c>
      <c r="AR82" s="91">
        <f t="shared" si="60"/>
        <v>1</v>
      </c>
      <c r="AS82" s="91">
        <f t="shared" si="61"/>
        <v>1</v>
      </c>
    </row>
    <row r="83" spans="1:45" x14ac:dyDescent="0.25">
      <c r="A83" s="2">
        <v>9</v>
      </c>
      <c r="B83" s="2">
        <v>1</v>
      </c>
      <c r="C83" s="2">
        <v>2</v>
      </c>
      <c r="D83" s="38">
        <v>3</v>
      </c>
      <c r="E83" s="38">
        <v>3</v>
      </c>
      <c r="F83" s="39">
        <v>2</v>
      </c>
      <c r="G83" s="39">
        <v>2</v>
      </c>
      <c r="H83" s="40">
        <v>1</v>
      </c>
      <c r="I83" s="40">
        <v>1</v>
      </c>
      <c r="J83" s="41">
        <v>6</v>
      </c>
      <c r="K83" s="42">
        <v>1</v>
      </c>
      <c r="L83" s="2"/>
      <c r="M83" s="28">
        <f t="shared" si="31"/>
        <v>0</v>
      </c>
      <c r="N83" s="29">
        <f t="shared" si="32"/>
        <v>0.5</v>
      </c>
      <c r="O83" s="30">
        <f t="shared" si="33"/>
        <v>1</v>
      </c>
      <c r="P83" s="31">
        <f t="shared" si="34"/>
        <v>0</v>
      </c>
      <c r="Q83" s="35">
        <f t="shared" si="35"/>
        <v>1</v>
      </c>
      <c r="R83" s="28">
        <f t="shared" si="36"/>
        <v>1</v>
      </c>
      <c r="S83" s="29">
        <f t="shared" si="37"/>
        <v>1</v>
      </c>
      <c r="T83" s="30">
        <f t="shared" si="38"/>
        <v>1</v>
      </c>
      <c r="U83" s="31">
        <f t="shared" si="39"/>
        <v>1</v>
      </c>
      <c r="V83" s="35">
        <f t="shared" si="40"/>
        <v>1</v>
      </c>
      <c r="W83" s="32">
        <f t="shared" si="41"/>
        <v>0.5</v>
      </c>
      <c r="Y83" s="28">
        <f t="shared" si="42"/>
        <v>0</v>
      </c>
      <c r="Z83" s="29">
        <f t="shared" si="43"/>
        <v>0.5</v>
      </c>
      <c r="AA83" s="30">
        <f t="shared" si="44"/>
        <v>1</v>
      </c>
      <c r="AB83" s="31">
        <f t="shared" si="45"/>
        <v>0</v>
      </c>
      <c r="AC83" s="67">
        <f t="shared" si="46"/>
        <v>1</v>
      </c>
      <c r="AD83" s="32">
        <f t="shared" si="47"/>
        <v>0.5</v>
      </c>
      <c r="AE83">
        <f t="shared" si="48"/>
        <v>0</v>
      </c>
      <c r="AF83">
        <f t="shared" si="49"/>
        <v>0.5</v>
      </c>
      <c r="AG83">
        <f t="shared" si="50"/>
        <v>1</v>
      </c>
      <c r="AH83">
        <f t="shared" si="51"/>
        <v>0</v>
      </c>
      <c r="AI83">
        <f t="shared" si="52"/>
        <v>1</v>
      </c>
      <c r="AJ83" s="76">
        <f t="shared" si="53"/>
        <v>0.5</v>
      </c>
      <c r="AL83" s="90">
        <f t="shared" si="54"/>
        <v>0</v>
      </c>
      <c r="AM83" s="90">
        <f t="shared" si="55"/>
        <v>1</v>
      </c>
      <c r="AN83" s="90">
        <f t="shared" si="56"/>
        <v>0</v>
      </c>
      <c r="AO83" s="90">
        <f t="shared" si="57"/>
        <v>0</v>
      </c>
      <c r="AP83" s="90">
        <f t="shared" si="58"/>
        <v>1</v>
      </c>
      <c r="AQ83" s="91">
        <f t="shared" si="59"/>
        <v>0</v>
      </c>
      <c r="AR83" s="91">
        <f t="shared" si="60"/>
        <v>1</v>
      </c>
      <c r="AS83" s="91">
        <f t="shared" si="61"/>
        <v>0</v>
      </c>
    </row>
    <row r="84" spans="1:45" x14ac:dyDescent="0.25">
      <c r="A84" s="2">
        <v>7</v>
      </c>
      <c r="B84" s="2">
        <v>3</v>
      </c>
      <c r="C84" s="2">
        <v>4</v>
      </c>
      <c r="D84" s="38">
        <v>3</v>
      </c>
      <c r="E84" s="38">
        <v>2</v>
      </c>
      <c r="F84" s="39">
        <v>3</v>
      </c>
      <c r="G84" s="39">
        <v>1</v>
      </c>
      <c r="H84" s="40">
        <v>2</v>
      </c>
      <c r="I84" s="40">
        <v>3</v>
      </c>
      <c r="J84" s="41">
        <v>1</v>
      </c>
      <c r="K84" s="42">
        <v>6</v>
      </c>
      <c r="L84" s="2"/>
      <c r="M84" s="28">
        <f t="shared" si="31"/>
        <v>0.25</v>
      </c>
      <c r="N84" s="29">
        <f t="shared" si="32"/>
        <v>0.5</v>
      </c>
      <c r="O84" s="30">
        <f t="shared" si="33"/>
        <v>0.25</v>
      </c>
      <c r="P84" s="31">
        <f t="shared" si="34"/>
        <v>1</v>
      </c>
      <c r="Q84" s="35">
        <f t="shared" si="35"/>
        <v>0</v>
      </c>
      <c r="R84" s="28">
        <f t="shared" si="36"/>
        <v>1</v>
      </c>
      <c r="S84" s="29">
        <f t="shared" si="37"/>
        <v>1</v>
      </c>
      <c r="T84" s="30">
        <f t="shared" si="38"/>
        <v>1</v>
      </c>
      <c r="U84" s="31">
        <f t="shared" si="39"/>
        <v>1</v>
      </c>
      <c r="V84" s="35">
        <f t="shared" si="40"/>
        <v>1</v>
      </c>
      <c r="W84" s="32">
        <f t="shared" si="41"/>
        <v>0.4</v>
      </c>
      <c r="Y84" s="28">
        <f t="shared" si="42"/>
        <v>0</v>
      </c>
      <c r="Z84" s="29">
        <f t="shared" si="43"/>
        <v>0</v>
      </c>
      <c r="AA84" s="30">
        <f t="shared" si="44"/>
        <v>0.5</v>
      </c>
      <c r="AB84" s="31">
        <f t="shared" si="45"/>
        <v>1</v>
      </c>
      <c r="AC84" s="67">
        <f t="shared" si="46"/>
        <v>0</v>
      </c>
      <c r="AD84" s="32">
        <f t="shared" si="47"/>
        <v>0.3</v>
      </c>
      <c r="AE84">
        <f t="shared" si="48"/>
        <v>0.5</v>
      </c>
      <c r="AF84">
        <f t="shared" si="49"/>
        <v>1</v>
      </c>
      <c r="AG84">
        <f t="shared" si="50"/>
        <v>0</v>
      </c>
      <c r="AH84">
        <f t="shared" si="51"/>
        <v>1</v>
      </c>
      <c r="AI84">
        <f t="shared" si="52"/>
        <v>0</v>
      </c>
      <c r="AJ84" s="76">
        <f t="shared" si="53"/>
        <v>0.5</v>
      </c>
      <c r="AL84" s="90">
        <f t="shared" si="54"/>
        <v>0</v>
      </c>
      <c r="AM84" s="90">
        <f t="shared" si="55"/>
        <v>0</v>
      </c>
      <c r="AN84" s="90">
        <f t="shared" si="56"/>
        <v>1</v>
      </c>
      <c r="AO84" s="90">
        <f t="shared" si="57"/>
        <v>1</v>
      </c>
      <c r="AP84" s="90">
        <f t="shared" si="58"/>
        <v>0</v>
      </c>
      <c r="AQ84" s="91">
        <f t="shared" si="59"/>
        <v>1</v>
      </c>
      <c r="AR84" s="91">
        <f t="shared" si="60"/>
        <v>0</v>
      </c>
      <c r="AS84" s="91">
        <f t="shared" si="61"/>
        <v>0</v>
      </c>
    </row>
    <row r="85" spans="1:45" x14ac:dyDescent="0.25">
      <c r="A85" s="2">
        <v>1</v>
      </c>
      <c r="B85" s="2">
        <v>1</v>
      </c>
      <c r="C85" s="2">
        <v>3</v>
      </c>
      <c r="D85" s="38">
        <v>1</v>
      </c>
      <c r="E85" s="38">
        <v>2</v>
      </c>
      <c r="F85" s="39">
        <v>2</v>
      </c>
      <c r="G85" s="39">
        <v>1</v>
      </c>
      <c r="H85" s="40">
        <v>3</v>
      </c>
      <c r="I85" s="40">
        <v>1</v>
      </c>
      <c r="J85" s="41">
        <v>3</v>
      </c>
      <c r="K85" s="42">
        <v>1</v>
      </c>
      <c r="L85" s="2"/>
      <c r="M85" s="28">
        <f t="shared" si="31"/>
        <v>0.75</v>
      </c>
      <c r="N85" s="29">
        <f t="shared" si="32"/>
        <v>0.75</v>
      </c>
      <c r="O85" s="30">
        <f t="shared" si="33"/>
        <v>0.5</v>
      </c>
      <c r="P85" s="31">
        <f t="shared" si="34"/>
        <v>0.5</v>
      </c>
      <c r="Q85" s="35">
        <f t="shared" si="35"/>
        <v>1</v>
      </c>
      <c r="R85" s="28">
        <f t="shared" si="36"/>
        <v>1</v>
      </c>
      <c r="S85" s="29">
        <f t="shared" si="37"/>
        <v>1</v>
      </c>
      <c r="T85" s="30">
        <f t="shared" si="38"/>
        <v>1</v>
      </c>
      <c r="U85" s="31">
        <f t="shared" si="39"/>
        <v>1</v>
      </c>
      <c r="V85" s="35">
        <f t="shared" si="40"/>
        <v>1</v>
      </c>
      <c r="W85" s="32">
        <f t="shared" si="41"/>
        <v>0.7</v>
      </c>
      <c r="Y85" s="28">
        <f t="shared" si="42"/>
        <v>1</v>
      </c>
      <c r="Z85" s="29">
        <f t="shared" si="43"/>
        <v>0.5</v>
      </c>
      <c r="AA85" s="30">
        <f t="shared" si="44"/>
        <v>0</v>
      </c>
      <c r="AB85" s="31">
        <f t="shared" si="45"/>
        <v>0.5</v>
      </c>
      <c r="AC85" s="67">
        <f t="shared" si="46"/>
        <v>1</v>
      </c>
      <c r="AD85" s="32">
        <f t="shared" si="47"/>
        <v>0.6</v>
      </c>
      <c r="AE85">
        <f t="shared" si="48"/>
        <v>0.5</v>
      </c>
      <c r="AF85">
        <f t="shared" si="49"/>
        <v>1</v>
      </c>
      <c r="AG85">
        <f t="shared" si="50"/>
        <v>1</v>
      </c>
      <c r="AH85">
        <f t="shared" si="51"/>
        <v>0.5</v>
      </c>
      <c r="AI85">
        <f t="shared" si="52"/>
        <v>1</v>
      </c>
      <c r="AJ85" s="76">
        <f t="shared" si="53"/>
        <v>0.8</v>
      </c>
      <c r="AL85" s="90">
        <f t="shared" si="54"/>
        <v>0</v>
      </c>
      <c r="AM85" s="90">
        <f t="shared" si="55"/>
        <v>1</v>
      </c>
      <c r="AN85" s="90">
        <f t="shared" si="56"/>
        <v>0</v>
      </c>
      <c r="AO85" s="90">
        <f t="shared" si="57"/>
        <v>0</v>
      </c>
      <c r="AP85" s="90">
        <f t="shared" si="58"/>
        <v>1</v>
      </c>
      <c r="AQ85" s="91">
        <f t="shared" si="59"/>
        <v>1</v>
      </c>
      <c r="AR85" s="91">
        <f t="shared" si="60"/>
        <v>0</v>
      </c>
      <c r="AS85" s="91">
        <f t="shared" si="61"/>
        <v>0</v>
      </c>
    </row>
    <row r="86" spans="1:45" x14ac:dyDescent="0.25">
      <c r="A86" s="2">
        <v>5</v>
      </c>
      <c r="B86" s="2">
        <v>10</v>
      </c>
      <c r="C86" s="2">
        <v>4</v>
      </c>
      <c r="D86" s="38">
        <v>3</v>
      </c>
      <c r="E86" s="38">
        <v>2</v>
      </c>
      <c r="F86" s="39">
        <v>2</v>
      </c>
      <c r="G86" s="39">
        <v>2</v>
      </c>
      <c r="H86" s="40">
        <v>3</v>
      </c>
      <c r="I86" s="40">
        <v>2</v>
      </c>
      <c r="J86" s="41">
        <v>3</v>
      </c>
      <c r="K86" s="42">
        <v>6</v>
      </c>
      <c r="L86" s="2"/>
      <c r="M86" s="28">
        <f t="shared" si="31"/>
        <v>0.25</v>
      </c>
      <c r="N86" s="29">
        <f t="shared" si="32"/>
        <v>0.5</v>
      </c>
      <c r="O86" s="30">
        <f t="shared" si="33"/>
        <v>0.25</v>
      </c>
      <c r="P86" s="31">
        <f t="shared" si="34"/>
        <v>0.5</v>
      </c>
      <c r="Q86" s="35">
        <f t="shared" si="35"/>
        <v>0</v>
      </c>
      <c r="R86" s="28">
        <f t="shared" si="36"/>
        <v>1</v>
      </c>
      <c r="S86" s="29">
        <f t="shared" si="37"/>
        <v>1</v>
      </c>
      <c r="T86" s="30">
        <f t="shared" si="38"/>
        <v>1</v>
      </c>
      <c r="U86" s="31">
        <f t="shared" si="39"/>
        <v>1</v>
      </c>
      <c r="V86" s="35">
        <f t="shared" si="40"/>
        <v>1</v>
      </c>
      <c r="W86" s="32">
        <f t="shared" si="41"/>
        <v>0.3</v>
      </c>
      <c r="Y86" s="28">
        <f t="shared" si="42"/>
        <v>0</v>
      </c>
      <c r="Z86" s="29">
        <f t="shared" si="43"/>
        <v>0.5</v>
      </c>
      <c r="AA86" s="30">
        <f t="shared" si="44"/>
        <v>0</v>
      </c>
      <c r="AB86" s="31">
        <f t="shared" si="45"/>
        <v>0.5</v>
      </c>
      <c r="AC86" s="67">
        <f t="shared" si="46"/>
        <v>0</v>
      </c>
      <c r="AD86" s="32">
        <f t="shared" si="47"/>
        <v>0.2</v>
      </c>
      <c r="AE86">
        <f t="shared" si="48"/>
        <v>0.5</v>
      </c>
      <c r="AF86">
        <f t="shared" si="49"/>
        <v>0.5</v>
      </c>
      <c r="AG86">
        <f t="shared" si="50"/>
        <v>0.5</v>
      </c>
      <c r="AH86">
        <f t="shared" si="51"/>
        <v>0.5</v>
      </c>
      <c r="AI86">
        <f t="shared" si="52"/>
        <v>0</v>
      </c>
      <c r="AJ86" s="76">
        <f t="shared" si="53"/>
        <v>0.4</v>
      </c>
      <c r="AL86" s="90">
        <f t="shared" si="54"/>
        <v>0</v>
      </c>
      <c r="AM86" s="90">
        <f t="shared" si="55"/>
        <v>1</v>
      </c>
      <c r="AN86" s="90">
        <f t="shared" si="56"/>
        <v>0</v>
      </c>
      <c r="AO86" s="90">
        <f t="shared" si="57"/>
        <v>0</v>
      </c>
      <c r="AP86" s="90">
        <f t="shared" si="58"/>
        <v>0</v>
      </c>
      <c r="AQ86" s="91">
        <f t="shared" si="59"/>
        <v>1</v>
      </c>
      <c r="AR86" s="91">
        <f t="shared" si="60"/>
        <v>1</v>
      </c>
      <c r="AS86" s="91">
        <f t="shared" si="61"/>
        <v>1</v>
      </c>
    </row>
    <row r="87" spans="1:45" x14ac:dyDescent="0.25">
      <c r="A87" s="2">
        <v>3</v>
      </c>
      <c r="B87" s="2">
        <v>5</v>
      </c>
      <c r="C87" s="2">
        <v>4</v>
      </c>
      <c r="D87" s="38">
        <v>2</v>
      </c>
      <c r="E87" s="38">
        <v>1</v>
      </c>
      <c r="F87" s="39">
        <v>3</v>
      </c>
      <c r="G87" s="39">
        <v>2</v>
      </c>
      <c r="H87" s="40">
        <v>99</v>
      </c>
      <c r="I87" s="40">
        <v>3</v>
      </c>
      <c r="J87" s="41">
        <v>4</v>
      </c>
      <c r="K87" s="42">
        <v>1</v>
      </c>
      <c r="L87" s="2"/>
      <c r="M87" s="28">
        <f t="shared" si="31"/>
        <v>0.75</v>
      </c>
      <c r="N87" s="29">
        <f t="shared" si="32"/>
        <v>0.25</v>
      </c>
      <c r="O87" s="30">
        <f t="shared" si="33"/>
        <v>0</v>
      </c>
      <c r="P87" s="31">
        <f t="shared" si="34"/>
        <v>0.5</v>
      </c>
      <c r="Q87" s="35">
        <f t="shared" si="35"/>
        <v>1</v>
      </c>
      <c r="R87" s="28">
        <f t="shared" si="36"/>
        <v>1</v>
      </c>
      <c r="S87" s="29">
        <f t="shared" si="37"/>
        <v>1</v>
      </c>
      <c r="T87" s="30">
        <f t="shared" si="38"/>
        <v>0</v>
      </c>
      <c r="U87" s="31">
        <f t="shared" si="39"/>
        <v>1</v>
      </c>
      <c r="V87" s="35">
        <f t="shared" si="40"/>
        <v>1</v>
      </c>
      <c r="W87" s="32">
        <f t="shared" si="41"/>
        <v>0.625</v>
      </c>
      <c r="Y87" s="28">
        <f t="shared" si="42"/>
        <v>0.5</v>
      </c>
      <c r="Z87" s="29">
        <f t="shared" si="43"/>
        <v>0</v>
      </c>
      <c r="AA87" s="30">
        <f t="shared" si="44"/>
        <v>0</v>
      </c>
      <c r="AB87" s="31">
        <f t="shared" si="45"/>
        <v>0.5</v>
      </c>
      <c r="AC87" s="67">
        <f t="shared" si="46"/>
        <v>1</v>
      </c>
      <c r="AD87" s="32">
        <f t="shared" si="47"/>
        <v>0.5</v>
      </c>
      <c r="AE87">
        <f t="shared" si="48"/>
        <v>1</v>
      </c>
      <c r="AF87">
        <f t="shared" si="49"/>
        <v>0.5</v>
      </c>
      <c r="AG87">
        <f t="shared" si="50"/>
        <v>0</v>
      </c>
      <c r="AH87">
        <f t="shared" si="51"/>
        <v>0.5</v>
      </c>
      <c r="AI87">
        <f t="shared" si="52"/>
        <v>1</v>
      </c>
      <c r="AJ87" s="76">
        <f t="shared" si="53"/>
        <v>0.75</v>
      </c>
      <c r="AL87" s="90">
        <f t="shared" si="54"/>
        <v>1</v>
      </c>
      <c r="AM87" s="90">
        <f t="shared" si="55"/>
        <v>0</v>
      </c>
      <c r="AN87" s="90">
        <f t="shared" si="56"/>
        <v>0</v>
      </c>
      <c r="AO87" s="90">
        <f t="shared" si="57"/>
        <v>0</v>
      </c>
      <c r="AP87" s="90">
        <f t="shared" si="58"/>
        <v>1</v>
      </c>
      <c r="AQ87" s="91">
        <f t="shared" si="59"/>
        <v>0</v>
      </c>
      <c r="AR87" s="91">
        <f t="shared" si="60"/>
        <v>1</v>
      </c>
      <c r="AS87" s="91">
        <f t="shared" si="61"/>
        <v>0</v>
      </c>
    </row>
    <row r="88" spans="1:45" x14ac:dyDescent="0.25">
      <c r="A88" s="2">
        <v>5</v>
      </c>
      <c r="B88" s="2">
        <v>9</v>
      </c>
      <c r="C88" s="2">
        <v>4</v>
      </c>
      <c r="D88" s="38">
        <v>1</v>
      </c>
      <c r="E88" s="38">
        <v>3</v>
      </c>
      <c r="F88" s="39">
        <v>1</v>
      </c>
      <c r="G88" s="39">
        <v>2</v>
      </c>
      <c r="H88" s="40">
        <v>1</v>
      </c>
      <c r="I88" s="40">
        <v>1</v>
      </c>
      <c r="J88" s="41">
        <v>2</v>
      </c>
      <c r="K88" s="42">
        <v>3</v>
      </c>
      <c r="L88" s="2"/>
      <c r="M88" s="28">
        <f t="shared" si="31"/>
        <v>0.5</v>
      </c>
      <c r="N88" s="29">
        <f t="shared" si="32"/>
        <v>0.75</v>
      </c>
      <c r="O88" s="30">
        <f t="shared" si="33"/>
        <v>1</v>
      </c>
      <c r="P88" s="31">
        <f t="shared" si="34"/>
        <v>1</v>
      </c>
      <c r="Q88" s="35">
        <f t="shared" si="35"/>
        <v>0.5</v>
      </c>
      <c r="R88" s="28">
        <f t="shared" si="36"/>
        <v>1</v>
      </c>
      <c r="S88" s="29">
        <f t="shared" si="37"/>
        <v>1</v>
      </c>
      <c r="T88" s="30">
        <f t="shared" si="38"/>
        <v>1</v>
      </c>
      <c r="U88" s="31">
        <f t="shared" si="39"/>
        <v>1</v>
      </c>
      <c r="V88" s="35">
        <f t="shared" si="40"/>
        <v>1</v>
      </c>
      <c r="W88" s="32">
        <f t="shared" si="41"/>
        <v>0.75</v>
      </c>
      <c r="Y88" s="28">
        <f t="shared" si="42"/>
        <v>1</v>
      </c>
      <c r="Z88" s="29">
        <f t="shared" si="43"/>
        <v>1</v>
      </c>
      <c r="AA88" s="30">
        <f t="shared" si="44"/>
        <v>1</v>
      </c>
      <c r="AB88" s="31">
        <f t="shared" si="45"/>
        <v>1</v>
      </c>
      <c r="AC88" s="67">
        <f t="shared" si="46"/>
        <v>0.5</v>
      </c>
      <c r="AD88" s="32">
        <f t="shared" si="47"/>
        <v>0.9</v>
      </c>
      <c r="AE88">
        <f t="shared" si="48"/>
        <v>0</v>
      </c>
      <c r="AF88">
        <f t="shared" si="49"/>
        <v>0.5</v>
      </c>
      <c r="AG88">
        <f t="shared" si="50"/>
        <v>1</v>
      </c>
      <c r="AH88">
        <f t="shared" si="51"/>
        <v>1</v>
      </c>
      <c r="AI88">
        <f t="shared" si="52"/>
        <v>0.5</v>
      </c>
      <c r="AJ88" s="76">
        <f t="shared" si="53"/>
        <v>0.6</v>
      </c>
      <c r="AL88" s="90">
        <f t="shared" si="54"/>
        <v>0</v>
      </c>
      <c r="AM88" s="90">
        <f t="shared" si="55"/>
        <v>0</v>
      </c>
      <c r="AN88" s="90">
        <f t="shared" si="56"/>
        <v>0</v>
      </c>
      <c r="AO88" s="90">
        <f t="shared" si="57"/>
        <v>1</v>
      </c>
      <c r="AP88" s="90">
        <f t="shared" si="58"/>
        <v>0</v>
      </c>
      <c r="AQ88" s="91">
        <f t="shared" si="59"/>
        <v>0</v>
      </c>
      <c r="AR88" s="91">
        <f t="shared" si="60"/>
        <v>1</v>
      </c>
      <c r="AS88" s="91">
        <f t="shared" si="61"/>
        <v>0</v>
      </c>
    </row>
    <row r="89" spans="1:45" x14ac:dyDescent="0.25">
      <c r="A89" s="2">
        <v>1</v>
      </c>
      <c r="B89" s="2">
        <v>5</v>
      </c>
      <c r="C89" s="2">
        <v>4</v>
      </c>
      <c r="D89" s="38">
        <v>1</v>
      </c>
      <c r="E89" s="38">
        <v>3</v>
      </c>
      <c r="F89" s="39">
        <v>2</v>
      </c>
      <c r="G89" s="39">
        <v>3</v>
      </c>
      <c r="H89" s="40">
        <v>2</v>
      </c>
      <c r="I89" s="40">
        <v>2</v>
      </c>
      <c r="J89" s="41">
        <v>2</v>
      </c>
      <c r="K89" s="42">
        <v>1</v>
      </c>
      <c r="L89" s="2"/>
      <c r="M89" s="28">
        <f t="shared" si="31"/>
        <v>0.5</v>
      </c>
      <c r="N89" s="29">
        <f t="shared" si="32"/>
        <v>0.25</v>
      </c>
      <c r="O89" s="30">
        <f t="shared" si="33"/>
        <v>0.5</v>
      </c>
      <c r="P89" s="31">
        <f t="shared" si="34"/>
        <v>1</v>
      </c>
      <c r="Q89" s="35">
        <f t="shared" si="35"/>
        <v>1</v>
      </c>
      <c r="R89" s="28">
        <f t="shared" si="36"/>
        <v>1</v>
      </c>
      <c r="S89" s="29">
        <f t="shared" si="37"/>
        <v>1</v>
      </c>
      <c r="T89" s="30">
        <f t="shared" si="38"/>
        <v>1</v>
      </c>
      <c r="U89" s="31">
        <f t="shared" si="39"/>
        <v>1</v>
      </c>
      <c r="V89" s="35">
        <f t="shared" si="40"/>
        <v>1</v>
      </c>
      <c r="W89" s="32">
        <f t="shared" si="41"/>
        <v>0.65</v>
      </c>
      <c r="Y89" s="28">
        <f t="shared" si="42"/>
        <v>1</v>
      </c>
      <c r="Z89" s="29">
        <f t="shared" si="43"/>
        <v>0.5</v>
      </c>
      <c r="AA89" s="30">
        <f t="shared" si="44"/>
        <v>0.5</v>
      </c>
      <c r="AB89" s="31">
        <f t="shared" si="45"/>
        <v>1</v>
      </c>
      <c r="AC89" s="67">
        <f t="shared" si="46"/>
        <v>1</v>
      </c>
      <c r="AD89" s="32">
        <f t="shared" si="47"/>
        <v>0.8</v>
      </c>
      <c r="AE89">
        <f t="shared" si="48"/>
        <v>0</v>
      </c>
      <c r="AF89">
        <f t="shared" si="49"/>
        <v>0</v>
      </c>
      <c r="AG89">
        <f t="shared" si="50"/>
        <v>0.5</v>
      </c>
      <c r="AH89">
        <f t="shared" si="51"/>
        <v>1</v>
      </c>
      <c r="AI89">
        <f t="shared" si="52"/>
        <v>1</v>
      </c>
      <c r="AJ89" s="76">
        <f t="shared" si="53"/>
        <v>0.5</v>
      </c>
      <c r="AL89" s="90">
        <f t="shared" si="54"/>
        <v>0</v>
      </c>
      <c r="AM89" s="90">
        <f t="shared" si="55"/>
        <v>1</v>
      </c>
      <c r="AN89" s="90">
        <f t="shared" si="56"/>
        <v>1</v>
      </c>
      <c r="AO89" s="90">
        <f t="shared" si="57"/>
        <v>1</v>
      </c>
      <c r="AP89" s="90">
        <f t="shared" si="58"/>
        <v>1</v>
      </c>
      <c r="AQ89" s="91">
        <f t="shared" si="59"/>
        <v>0</v>
      </c>
      <c r="AR89" s="91">
        <f t="shared" si="60"/>
        <v>0</v>
      </c>
      <c r="AS89" s="91">
        <f t="shared" si="61"/>
        <v>1</v>
      </c>
    </row>
    <row r="90" spans="1:45" x14ac:dyDescent="0.25">
      <c r="A90" s="2">
        <v>5</v>
      </c>
      <c r="B90" s="2">
        <v>11</v>
      </c>
      <c r="C90" s="2">
        <v>4</v>
      </c>
      <c r="D90" s="38">
        <v>2</v>
      </c>
      <c r="E90" s="38">
        <v>2</v>
      </c>
      <c r="F90" s="39">
        <v>2</v>
      </c>
      <c r="G90" s="39">
        <v>2</v>
      </c>
      <c r="H90" s="40">
        <v>2</v>
      </c>
      <c r="I90" s="40">
        <v>2</v>
      </c>
      <c r="J90" s="41">
        <v>3</v>
      </c>
      <c r="K90" s="42">
        <v>6</v>
      </c>
      <c r="L90" s="2"/>
      <c r="M90" s="28">
        <f t="shared" si="31"/>
        <v>0.5</v>
      </c>
      <c r="N90" s="29">
        <f t="shared" si="32"/>
        <v>0.5</v>
      </c>
      <c r="O90" s="30">
        <f t="shared" si="33"/>
        <v>0.5</v>
      </c>
      <c r="P90" s="31">
        <f t="shared" si="34"/>
        <v>0.5</v>
      </c>
      <c r="Q90" s="35">
        <f t="shared" si="35"/>
        <v>0</v>
      </c>
      <c r="R90" s="28">
        <f t="shared" si="36"/>
        <v>1</v>
      </c>
      <c r="S90" s="29">
        <f t="shared" si="37"/>
        <v>1</v>
      </c>
      <c r="T90" s="30">
        <f t="shared" si="38"/>
        <v>1</v>
      </c>
      <c r="U90" s="31">
        <f t="shared" si="39"/>
        <v>1</v>
      </c>
      <c r="V90" s="35">
        <f t="shared" si="40"/>
        <v>1</v>
      </c>
      <c r="W90" s="32">
        <f t="shared" si="41"/>
        <v>0.4</v>
      </c>
      <c r="Y90" s="28">
        <f t="shared" si="42"/>
        <v>0.5</v>
      </c>
      <c r="Z90" s="29">
        <f t="shared" si="43"/>
        <v>0.5</v>
      </c>
      <c r="AA90" s="30">
        <f t="shared" si="44"/>
        <v>0.5</v>
      </c>
      <c r="AB90" s="31">
        <f t="shared" si="45"/>
        <v>0.5</v>
      </c>
      <c r="AC90" s="67">
        <f t="shared" si="46"/>
        <v>0</v>
      </c>
      <c r="AD90" s="32">
        <f t="shared" si="47"/>
        <v>0.4</v>
      </c>
      <c r="AE90">
        <f t="shared" si="48"/>
        <v>0.5</v>
      </c>
      <c r="AF90">
        <f t="shared" si="49"/>
        <v>0.5</v>
      </c>
      <c r="AG90">
        <f t="shared" si="50"/>
        <v>0.5</v>
      </c>
      <c r="AH90">
        <f t="shared" si="51"/>
        <v>0.5</v>
      </c>
      <c r="AI90">
        <f t="shared" si="52"/>
        <v>0</v>
      </c>
      <c r="AJ90" s="76">
        <f t="shared" si="53"/>
        <v>0.4</v>
      </c>
      <c r="AL90" s="90">
        <f t="shared" si="54"/>
        <v>1</v>
      </c>
      <c r="AM90" s="90">
        <f t="shared" si="55"/>
        <v>1</v>
      </c>
      <c r="AN90" s="90">
        <f t="shared" si="56"/>
        <v>1</v>
      </c>
      <c r="AO90" s="90">
        <f t="shared" si="57"/>
        <v>0</v>
      </c>
      <c r="AP90" s="90">
        <f t="shared" si="58"/>
        <v>0</v>
      </c>
      <c r="AQ90" s="91">
        <f t="shared" si="59"/>
        <v>1</v>
      </c>
      <c r="AR90" s="91">
        <f t="shared" si="60"/>
        <v>1</v>
      </c>
      <c r="AS90" s="91">
        <f t="shared" si="61"/>
        <v>1</v>
      </c>
    </row>
    <row r="91" spans="1:45" x14ac:dyDescent="0.25">
      <c r="A91" s="2">
        <v>5</v>
      </c>
      <c r="B91" s="2">
        <v>11</v>
      </c>
      <c r="C91" s="2">
        <v>4</v>
      </c>
      <c r="D91" s="38">
        <v>2</v>
      </c>
      <c r="E91" s="38">
        <v>1</v>
      </c>
      <c r="F91" s="39">
        <v>3</v>
      </c>
      <c r="G91" s="39">
        <v>2</v>
      </c>
      <c r="H91" s="40">
        <v>2</v>
      </c>
      <c r="I91" s="40">
        <v>1</v>
      </c>
      <c r="J91" s="41">
        <v>3</v>
      </c>
      <c r="K91" s="42">
        <v>6</v>
      </c>
      <c r="L91" s="2"/>
      <c r="M91" s="28">
        <f t="shared" si="31"/>
        <v>0.75</v>
      </c>
      <c r="N91" s="29">
        <f t="shared" si="32"/>
        <v>0.25</v>
      </c>
      <c r="O91" s="30">
        <f t="shared" si="33"/>
        <v>0.75</v>
      </c>
      <c r="P91" s="31">
        <f t="shared" si="34"/>
        <v>0.5</v>
      </c>
      <c r="Q91" s="35">
        <f t="shared" si="35"/>
        <v>0</v>
      </c>
      <c r="R91" s="28">
        <f t="shared" si="36"/>
        <v>1</v>
      </c>
      <c r="S91" s="29">
        <f t="shared" si="37"/>
        <v>1</v>
      </c>
      <c r="T91" s="30">
        <f t="shared" si="38"/>
        <v>1</v>
      </c>
      <c r="U91" s="31">
        <f t="shared" si="39"/>
        <v>1</v>
      </c>
      <c r="V91" s="35">
        <f t="shared" si="40"/>
        <v>1</v>
      </c>
      <c r="W91" s="32">
        <f t="shared" si="41"/>
        <v>0.45</v>
      </c>
      <c r="Y91" s="28">
        <f t="shared" si="42"/>
        <v>0.5</v>
      </c>
      <c r="Z91" s="29">
        <f t="shared" si="43"/>
        <v>0</v>
      </c>
      <c r="AA91" s="30">
        <f t="shared" si="44"/>
        <v>0.5</v>
      </c>
      <c r="AB91" s="31">
        <f t="shared" si="45"/>
        <v>0.5</v>
      </c>
      <c r="AC91" s="67">
        <f t="shared" si="46"/>
        <v>0</v>
      </c>
      <c r="AD91" s="32">
        <f t="shared" si="47"/>
        <v>0.3</v>
      </c>
      <c r="AE91">
        <f t="shared" si="48"/>
        <v>1</v>
      </c>
      <c r="AF91">
        <f t="shared" si="49"/>
        <v>0.5</v>
      </c>
      <c r="AG91">
        <f t="shared" si="50"/>
        <v>1</v>
      </c>
      <c r="AH91">
        <f t="shared" si="51"/>
        <v>0.5</v>
      </c>
      <c r="AI91">
        <f t="shared" si="52"/>
        <v>0</v>
      </c>
      <c r="AJ91" s="76">
        <f t="shared" si="53"/>
        <v>0.6</v>
      </c>
      <c r="AL91" s="90">
        <f t="shared" si="54"/>
        <v>1</v>
      </c>
      <c r="AM91" s="90">
        <f t="shared" si="55"/>
        <v>0</v>
      </c>
      <c r="AN91" s="90">
        <f t="shared" si="56"/>
        <v>1</v>
      </c>
      <c r="AO91" s="90">
        <f t="shared" si="57"/>
        <v>0</v>
      </c>
      <c r="AP91" s="90">
        <f t="shared" si="58"/>
        <v>0</v>
      </c>
      <c r="AQ91" s="91">
        <f t="shared" si="59"/>
        <v>0</v>
      </c>
      <c r="AR91" s="91">
        <f t="shared" si="60"/>
        <v>1</v>
      </c>
      <c r="AS91" s="91">
        <f t="shared" si="61"/>
        <v>0</v>
      </c>
    </row>
    <row r="92" spans="1:45" x14ac:dyDescent="0.25">
      <c r="A92" s="2">
        <v>1</v>
      </c>
      <c r="B92" s="2">
        <v>2</v>
      </c>
      <c r="C92" s="2">
        <v>4</v>
      </c>
      <c r="D92" s="38">
        <v>3</v>
      </c>
      <c r="E92" s="38">
        <v>2</v>
      </c>
      <c r="F92" s="39">
        <v>2</v>
      </c>
      <c r="G92" s="39">
        <v>2</v>
      </c>
      <c r="H92" s="40">
        <v>2</v>
      </c>
      <c r="I92" s="40">
        <v>1</v>
      </c>
      <c r="J92" s="41">
        <v>2</v>
      </c>
      <c r="K92" s="42">
        <v>6</v>
      </c>
      <c r="L92" s="2"/>
      <c r="M92" s="28">
        <f t="shared" si="31"/>
        <v>0.25</v>
      </c>
      <c r="N92" s="29">
        <f t="shared" si="32"/>
        <v>0.5</v>
      </c>
      <c r="O92" s="30">
        <f t="shared" si="33"/>
        <v>0.75</v>
      </c>
      <c r="P92" s="31">
        <f t="shared" si="34"/>
        <v>1</v>
      </c>
      <c r="Q92" s="35">
        <f t="shared" si="35"/>
        <v>0</v>
      </c>
      <c r="R92" s="28">
        <f t="shared" si="36"/>
        <v>1</v>
      </c>
      <c r="S92" s="29">
        <f t="shared" si="37"/>
        <v>1</v>
      </c>
      <c r="T92" s="30">
        <f t="shared" si="38"/>
        <v>1</v>
      </c>
      <c r="U92" s="31">
        <f t="shared" si="39"/>
        <v>1</v>
      </c>
      <c r="V92" s="35">
        <f t="shared" si="40"/>
        <v>1</v>
      </c>
      <c r="W92" s="32">
        <f t="shared" si="41"/>
        <v>0.5</v>
      </c>
      <c r="Y92" s="28">
        <f t="shared" si="42"/>
        <v>0</v>
      </c>
      <c r="Z92" s="29">
        <f t="shared" si="43"/>
        <v>0.5</v>
      </c>
      <c r="AA92" s="30">
        <f t="shared" si="44"/>
        <v>0.5</v>
      </c>
      <c r="AB92" s="31">
        <f t="shared" si="45"/>
        <v>1</v>
      </c>
      <c r="AC92" s="67">
        <f t="shared" si="46"/>
        <v>0</v>
      </c>
      <c r="AD92" s="32">
        <f t="shared" si="47"/>
        <v>0.4</v>
      </c>
      <c r="AE92">
        <f t="shared" si="48"/>
        <v>0.5</v>
      </c>
      <c r="AF92">
        <f t="shared" si="49"/>
        <v>0.5</v>
      </c>
      <c r="AG92">
        <f t="shared" si="50"/>
        <v>1</v>
      </c>
      <c r="AH92">
        <f t="shared" si="51"/>
        <v>1</v>
      </c>
      <c r="AI92">
        <f t="shared" si="52"/>
        <v>0</v>
      </c>
      <c r="AJ92" s="76">
        <f t="shared" si="53"/>
        <v>0.6</v>
      </c>
      <c r="AL92" s="90">
        <f t="shared" si="54"/>
        <v>0</v>
      </c>
      <c r="AM92" s="90">
        <f t="shared" si="55"/>
        <v>1</v>
      </c>
      <c r="AN92" s="90">
        <f t="shared" si="56"/>
        <v>1</v>
      </c>
      <c r="AO92" s="90">
        <f t="shared" si="57"/>
        <v>1</v>
      </c>
      <c r="AP92" s="90">
        <f t="shared" si="58"/>
        <v>0</v>
      </c>
      <c r="AQ92" s="91">
        <f t="shared" si="59"/>
        <v>1</v>
      </c>
      <c r="AR92" s="91">
        <f t="shared" si="60"/>
        <v>1</v>
      </c>
      <c r="AS92" s="91">
        <f t="shared" si="61"/>
        <v>0</v>
      </c>
    </row>
    <row r="93" spans="1:45" x14ac:dyDescent="0.25">
      <c r="A93" s="2">
        <v>1</v>
      </c>
      <c r="B93" s="2">
        <v>2</v>
      </c>
      <c r="C93" s="2">
        <v>4</v>
      </c>
      <c r="D93" s="38">
        <v>1</v>
      </c>
      <c r="E93" s="38">
        <v>3</v>
      </c>
      <c r="F93" s="39">
        <v>3</v>
      </c>
      <c r="G93" s="39">
        <v>2</v>
      </c>
      <c r="H93" s="40">
        <v>1</v>
      </c>
      <c r="I93" s="40">
        <v>2</v>
      </c>
      <c r="J93" s="41">
        <v>2</v>
      </c>
      <c r="K93" s="42">
        <v>6</v>
      </c>
      <c r="L93" s="2"/>
      <c r="M93" s="28">
        <f t="shared" si="31"/>
        <v>0.5</v>
      </c>
      <c r="N93" s="29">
        <f t="shared" si="32"/>
        <v>0.25</v>
      </c>
      <c r="O93" s="30">
        <f t="shared" si="33"/>
        <v>0.75</v>
      </c>
      <c r="P93" s="31">
        <f t="shared" si="34"/>
        <v>1</v>
      </c>
      <c r="Q93" s="35">
        <f t="shared" si="35"/>
        <v>0</v>
      </c>
      <c r="R93" s="28">
        <f t="shared" si="36"/>
        <v>1</v>
      </c>
      <c r="S93" s="29">
        <f t="shared" si="37"/>
        <v>1</v>
      </c>
      <c r="T93" s="30">
        <f t="shared" si="38"/>
        <v>1</v>
      </c>
      <c r="U93" s="31">
        <f t="shared" si="39"/>
        <v>1</v>
      </c>
      <c r="V93" s="35">
        <f t="shared" si="40"/>
        <v>1</v>
      </c>
      <c r="W93" s="32">
        <f t="shared" si="41"/>
        <v>0.5</v>
      </c>
      <c r="Y93" s="28">
        <f t="shared" si="42"/>
        <v>1</v>
      </c>
      <c r="Z93" s="29">
        <f t="shared" si="43"/>
        <v>0</v>
      </c>
      <c r="AA93" s="30">
        <f t="shared" si="44"/>
        <v>1</v>
      </c>
      <c r="AB93" s="31">
        <f t="shared" si="45"/>
        <v>1</v>
      </c>
      <c r="AC93" s="67">
        <f t="shared" si="46"/>
        <v>0</v>
      </c>
      <c r="AD93" s="32">
        <f t="shared" si="47"/>
        <v>0.6</v>
      </c>
      <c r="AE93">
        <f t="shared" si="48"/>
        <v>0</v>
      </c>
      <c r="AF93">
        <f t="shared" si="49"/>
        <v>0.5</v>
      </c>
      <c r="AG93">
        <f t="shared" si="50"/>
        <v>0.5</v>
      </c>
      <c r="AH93">
        <f t="shared" si="51"/>
        <v>1</v>
      </c>
      <c r="AI93">
        <f t="shared" si="52"/>
        <v>0</v>
      </c>
      <c r="AJ93" s="76">
        <f t="shared" si="53"/>
        <v>0.4</v>
      </c>
      <c r="AL93" s="90">
        <f t="shared" si="54"/>
        <v>0</v>
      </c>
      <c r="AM93" s="90">
        <f t="shared" si="55"/>
        <v>0</v>
      </c>
      <c r="AN93" s="90">
        <f t="shared" si="56"/>
        <v>0</v>
      </c>
      <c r="AO93" s="90">
        <f t="shared" si="57"/>
        <v>1</v>
      </c>
      <c r="AP93" s="90">
        <f t="shared" si="58"/>
        <v>0</v>
      </c>
      <c r="AQ93" s="91">
        <f t="shared" si="59"/>
        <v>0</v>
      </c>
      <c r="AR93" s="91">
        <f t="shared" si="60"/>
        <v>1</v>
      </c>
      <c r="AS93" s="91">
        <f t="shared" si="61"/>
        <v>1</v>
      </c>
    </row>
    <row r="94" spans="1:45" x14ac:dyDescent="0.25">
      <c r="A94" s="2">
        <v>1</v>
      </c>
      <c r="B94" s="2">
        <v>7</v>
      </c>
      <c r="C94" s="2">
        <v>4</v>
      </c>
      <c r="D94" s="38">
        <v>3</v>
      </c>
      <c r="E94" s="38">
        <v>1</v>
      </c>
      <c r="F94" s="39">
        <v>2</v>
      </c>
      <c r="G94" s="39">
        <v>2</v>
      </c>
      <c r="H94" s="40">
        <v>2</v>
      </c>
      <c r="I94" s="40">
        <v>2</v>
      </c>
      <c r="J94" s="41">
        <v>3</v>
      </c>
      <c r="K94" s="42">
        <v>5</v>
      </c>
      <c r="L94" s="2"/>
      <c r="M94" s="28">
        <f t="shared" si="31"/>
        <v>0.5</v>
      </c>
      <c r="N94" s="29">
        <f t="shared" si="32"/>
        <v>0.5</v>
      </c>
      <c r="O94" s="30">
        <f t="shared" si="33"/>
        <v>0.5</v>
      </c>
      <c r="P94" s="31">
        <f t="shared" si="34"/>
        <v>0.5</v>
      </c>
      <c r="Q94" s="35">
        <f t="shared" si="35"/>
        <v>0</v>
      </c>
      <c r="R94" s="28">
        <f t="shared" si="36"/>
        <v>1</v>
      </c>
      <c r="S94" s="29">
        <f t="shared" si="37"/>
        <v>1</v>
      </c>
      <c r="T94" s="30">
        <f t="shared" si="38"/>
        <v>1</v>
      </c>
      <c r="U94" s="31">
        <f t="shared" si="39"/>
        <v>1</v>
      </c>
      <c r="V94" s="35">
        <f t="shared" si="40"/>
        <v>1</v>
      </c>
      <c r="W94" s="32">
        <f t="shared" si="41"/>
        <v>0.4</v>
      </c>
      <c r="Y94" s="28">
        <f t="shared" si="42"/>
        <v>0</v>
      </c>
      <c r="Z94" s="29">
        <f t="shared" si="43"/>
        <v>0.5</v>
      </c>
      <c r="AA94" s="30">
        <f t="shared" si="44"/>
        <v>0.5</v>
      </c>
      <c r="AB94" s="31">
        <f t="shared" si="45"/>
        <v>0.5</v>
      </c>
      <c r="AC94" s="67">
        <f t="shared" si="46"/>
        <v>0</v>
      </c>
      <c r="AD94" s="32">
        <f t="shared" si="47"/>
        <v>0.3</v>
      </c>
      <c r="AE94">
        <f t="shared" si="48"/>
        <v>1</v>
      </c>
      <c r="AF94">
        <f t="shared" si="49"/>
        <v>0.5</v>
      </c>
      <c r="AG94">
        <f t="shared" si="50"/>
        <v>0.5</v>
      </c>
      <c r="AH94">
        <f t="shared" si="51"/>
        <v>0.5</v>
      </c>
      <c r="AI94">
        <f t="shared" si="52"/>
        <v>0</v>
      </c>
      <c r="AJ94" s="76">
        <f t="shared" si="53"/>
        <v>0.5</v>
      </c>
      <c r="AL94" s="90">
        <f t="shared" si="54"/>
        <v>0</v>
      </c>
      <c r="AM94" s="90">
        <f t="shared" si="55"/>
        <v>1</v>
      </c>
      <c r="AN94" s="90">
        <f t="shared" si="56"/>
        <v>1</v>
      </c>
      <c r="AO94" s="90">
        <f t="shared" si="57"/>
        <v>0</v>
      </c>
      <c r="AP94" s="90">
        <f t="shared" si="58"/>
        <v>0</v>
      </c>
      <c r="AQ94" s="91">
        <f t="shared" si="59"/>
        <v>0</v>
      </c>
      <c r="AR94" s="91">
        <f t="shared" si="60"/>
        <v>1</v>
      </c>
      <c r="AS94" s="91">
        <f t="shared" si="61"/>
        <v>1</v>
      </c>
    </row>
    <row r="95" spans="1:45" x14ac:dyDescent="0.25">
      <c r="A95" s="2">
        <v>4</v>
      </c>
      <c r="B95" s="2">
        <v>6</v>
      </c>
      <c r="C95" s="2">
        <v>4</v>
      </c>
      <c r="D95" s="38">
        <v>1</v>
      </c>
      <c r="E95" s="38">
        <v>2</v>
      </c>
      <c r="F95" s="39">
        <v>1</v>
      </c>
      <c r="G95" s="39">
        <v>2</v>
      </c>
      <c r="H95" s="40">
        <v>1</v>
      </c>
      <c r="I95" s="40">
        <v>2</v>
      </c>
      <c r="J95" s="41">
        <v>2</v>
      </c>
      <c r="K95" s="42">
        <v>4</v>
      </c>
      <c r="L95" s="2"/>
      <c r="M95" s="28">
        <f t="shared" si="31"/>
        <v>0.75</v>
      </c>
      <c r="N95" s="29">
        <f t="shared" si="32"/>
        <v>0.75</v>
      </c>
      <c r="O95" s="30">
        <f t="shared" si="33"/>
        <v>0.75</v>
      </c>
      <c r="P95" s="31">
        <f t="shared" si="34"/>
        <v>1</v>
      </c>
      <c r="Q95" s="35">
        <f t="shared" si="35"/>
        <v>0.5</v>
      </c>
      <c r="R95" s="28">
        <f t="shared" si="36"/>
        <v>1</v>
      </c>
      <c r="S95" s="29">
        <f t="shared" si="37"/>
        <v>1</v>
      </c>
      <c r="T95" s="30">
        <f t="shared" si="38"/>
        <v>1</v>
      </c>
      <c r="U95" s="31">
        <f t="shared" si="39"/>
        <v>1</v>
      </c>
      <c r="V95" s="35">
        <f t="shared" si="40"/>
        <v>1</v>
      </c>
      <c r="W95" s="32">
        <f t="shared" si="41"/>
        <v>0.75</v>
      </c>
      <c r="Y95" s="28">
        <f t="shared" si="42"/>
        <v>1</v>
      </c>
      <c r="Z95" s="29">
        <f t="shared" si="43"/>
        <v>1</v>
      </c>
      <c r="AA95" s="30">
        <f t="shared" si="44"/>
        <v>1</v>
      </c>
      <c r="AB95" s="31">
        <f t="shared" si="45"/>
        <v>1</v>
      </c>
      <c r="AC95" s="67">
        <f t="shared" si="46"/>
        <v>0.5</v>
      </c>
      <c r="AD95" s="32">
        <f t="shared" si="47"/>
        <v>0.9</v>
      </c>
      <c r="AE95">
        <f t="shared" si="48"/>
        <v>0.5</v>
      </c>
      <c r="AF95">
        <f t="shared" si="49"/>
        <v>0.5</v>
      </c>
      <c r="AG95">
        <f t="shared" si="50"/>
        <v>0.5</v>
      </c>
      <c r="AH95">
        <f t="shared" si="51"/>
        <v>1</v>
      </c>
      <c r="AI95">
        <f t="shared" si="52"/>
        <v>0.5</v>
      </c>
      <c r="AJ95" s="76">
        <f t="shared" si="53"/>
        <v>0.6</v>
      </c>
      <c r="AL95" s="90">
        <f t="shared" si="54"/>
        <v>0</v>
      </c>
      <c r="AM95" s="90">
        <f t="shared" si="55"/>
        <v>0</v>
      </c>
      <c r="AN95" s="90">
        <f t="shared" si="56"/>
        <v>0</v>
      </c>
      <c r="AO95" s="90">
        <f t="shared" si="57"/>
        <v>1</v>
      </c>
      <c r="AP95" s="90">
        <f t="shared" si="58"/>
        <v>0</v>
      </c>
      <c r="AQ95" s="91">
        <f t="shared" si="59"/>
        <v>1</v>
      </c>
      <c r="AR95" s="91">
        <f t="shared" si="60"/>
        <v>1</v>
      </c>
      <c r="AS95" s="91">
        <f t="shared" si="61"/>
        <v>1</v>
      </c>
    </row>
    <row r="96" spans="1:45" x14ac:dyDescent="0.25">
      <c r="A96" s="2">
        <v>1</v>
      </c>
      <c r="B96" s="2">
        <v>6</v>
      </c>
      <c r="C96" s="2">
        <v>4</v>
      </c>
      <c r="D96" s="38">
        <v>3</v>
      </c>
      <c r="E96" s="38">
        <v>1</v>
      </c>
      <c r="F96" s="39">
        <v>2</v>
      </c>
      <c r="G96" s="39">
        <v>1</v>
      </c>
      <c r="H96" s="40">
        <v>1</v>
      </c>
      <c r="I96" s="40">
        <v>3</v>
      </c>
      <c r="J96" s="41">
        <v>99</v>
      </c>
      <c r="K96" s="42">
        <v>1</v>
      </c>
      <c r="L96" s="2"/>
      <c r="M96" s="28">
        <f t="shared" si="31"/>
        <v>0.5</v>
      </c>
      <c r="N96" s="29">
        <f t="shared" si="32"/>
        <v>0.75</v>
      </c>
      <c r="O96" s="30">
        <f t="shared" si="33"/>
        <v>0.5</v>
      </c>
      <c r="P96" s="31">
        <f t="shared" si="34"/>
        <v>0</v>
      </c>
      <c r="Q96" s="35">
        <f t="shared" si="35"/>
        <v>1</v>
      </c>
      <c r="R96" s="28">
        <f t="shared" si="36"/>
        <v>1</v>
      </c>
      <c r="S96" s="29">
        <f t="shared" si="37"/>
        <v>1</v>
      </c>
      <c r="T96" s="30">
        <f t="shared" si="38"/>
        <v>1</v>
      </c>
      <c r="U96" s="31">
        <f t="shared" si="39"/>
        <v>0</v>
      </c>
      <c r="V96" s="35">
        <f t="shared" si="40"/>
        <v>1</v>
      </c>
      <c r="W96" s="32">
        <f t="shared" si="41"/>
        <v>0.6875</v>
      </c>
      <c r="Y96" s="28">
        <f t="shared" si="42"/>
        <v>0</v>
      </c>
      <c r="Z96" s="29">
        <f t="shared" si="43"/>
        <v>0.5</v>
      </c>
      <c r="AA96" s="30">
        <f t="shared" si="44"/>
        <v>1</v>
      </c>
      <c r="AB96" s="31">
        <f t="shared" si="45"/>
        <v>0</v>
      </c>
      <c r="AC96" s="67">
        <f t="shared" si="46"/>
        <v>1</v>
      </c>
      <c r="AD96" s="32">
        <f t="shared" si="47"/>
        <v>0.625</v>
      </c>
      <c r="AE96">
        <f t="shared" si="48"/>
        <v>1</v>
      </c>
      <c r="AF96">
        <f t="shared" si="49"/>
        <v>1</v>
      </c>
      <c r="AG96">
        <f t="shared" si="50"/>
        <v>0</v>
      </c>
      <c r="AH96">
        <f t="shared" si="51"/>
        <v>0</v>
      </c>
      <c r="AI96">
        <f t="shared" si="52"/>
        <v>1</v>
      </c>
      <c r="AJ96" s="76">
        <f t="shared" si="53"/>
        <v>0.75</v>
      </c>
      <c r="AL96" s="90">
        <f t="shared" si="54"/>
        <v>0</v>
      </c>
      <c r="AM96" s="90">
        <f t="shared" si="55"/>
        <v>1</v>
      </c>
      <c r="AN96" s="90">
        <f t="shared" si="56"/>
        <v>0</v>
      </c>
      <c r="AO96" s="90">
        <f t="shared" si="57"/>
        <v>0</v>
      </c>
      <c r="AP96" s="90">
        <f t="shared" si="58"/>
        <v>1</v>
      </c>
      <c r="AQ96" s="91">
        <f t="shared" si="59"/>
        <v>0</v>
      </c>
      <c r="AR96" s="91">
        <f t="shared" si="60"/>
        <v>0</v>
      </c>
      <c r="AS96" s="91">
        <f t="shared" si="61"/>
        <v>0</v>
      </c>
    </row>
    <row r="97" spans="1:45" x14ac:dyDescent="0.25">
      <c r="A97" s="2">
        <v>6</v>
      </c>
      <c r="B97" s="2">
        <v>11</v>
      </c>
      <c r="C97" s="2">
        <v>4</v>
      </c>
      <c r="D97" s="38">
        <v>3</v>
      </c>
      <c r="E97" s="38">
        <v>3</v>
      </c>
      <c r="F97" s="39">
        <v>2</v>
      </c>
      <c r="G97" s="39">
        <v>2</v>
      </c>
      <c r="H97" s="40">
        <v>1</v>
      </c>
      <c r="I97" s="40">
        <v>1</v>
      </c>
      <c r="J97" s="41">
        <v>4</v>
      </c>
      <c r="K97" s="42">
        <v>6</v>
      </c>
      <c r="L97" s="2"/>
      <c r="M97" s="28">
        <f t="shared" si="31"/>
        <v>0</v>
      </c>
      <c r="N97" s="29">
        <f t="shared" si="32"/>
        <v>0.5</v>
      </c>
      <c r="O97" s="30">
        <f t="shared" si="33"/>
        <v>1</v>
      </c>
      <c r="P97" s="31">
        <f t="shared" si="34"/>
        <v>0.5</v>
      </c>
      <c r="Q97" s="35">
        <f t="shared" si="35"/>
        <v>0</v>
      </c>
      <c r="R97" s="28">
        <f t="shared" si="36"/>
        <v>1</v>
      </c>
      <c r="S97" s="29">
        <f t="shared" si="37"/>
        <v>1</v>
      </c>
      <c r="T97" s="30">
        <f t="shared" si="38"/>
        <v>1</v>
      </c>
      <c r="U97" s="31">
        <f t="shared" si="39"/>
        <v>1</v>
      </c>
      <c r="V97" s="35">
        <f t="shared" si="40"/>
        <v>1</v>
      </c>
      <c r="W97" s="32">
        <f t="shared" si="41"/>
        <v>0.4</v>
      </c>
      <c r="Y97" s="28">
        <f t="shared" si="42"/>
        <v>0</v>
      </c>
      <c r="Z97" s="29">
        <f t="shared" si="43"/>
        <v>0.5</v>
      </c>
      <c r="AA97" s="30">
        <f t="shared" si="44"/>
        <v>1</v>
      </c>
      <c r="AB97" s="31">
        <f t="shared" si="45"/>
        <v>0.5</v>
      </c>
      <c r="AC97" s="67">
        <f t="shared" si="46"/>
        <v>0</v>
      </c>
      <c r="AD97" s="32">
        <f t="shared" si="47"/>
        <v>0.4</v>
      </c>
      <c r="AE97">
        <f t="shared" si="48"/>
        <v>0</v>
      </c>
      <c r="AF97">
        <f t="shared" si="49"/>
        <v>0.5</v>
      </c>
      <c r="AG97">
        <f t="shared" si="50"/>
        <v>1</v>
      </c>
      <c r="AH97">
        <f t="shared" si="51"/>
        <v>0.5</v>
      </c>
      <c r="AI97">
        <f t="shared" si="52"/>
        <v>0</v>
      </c>
      <c r="AJ97" s="76">
        <f t="shared" si="53"/>
        <v>0.4</v>
      </c>
      <c r="AL97" s="90">
        <f t="shared" si="54"/>
        <v>0</v>
      </c>
      <c r="AM97" s="90">
        <f t="shared" si="55"/>
        <v>1</v>
      </c>
      <c r="AN97" s="90">
        <f t="shared" si="56"/>
        <v>0</v>
      </c>
      <c r="AO97" s="90">
        <f t="shared" si="57"/>
        <v>0</v>
      </c>
      <c r="AP97" s="90">
        <f t="shared" si="58"/>
        <v>0</v>
      </c>
      <c r="AQ97" s="91">
        <f t="shared" si="59"/>
        <v>0</v>
      </c>
      <c r="AR97" s="91">
        <f t="shared" si="60"/>
        <v>1</v>
      </c>
      <c r="AS97" s="91">
        <f t="shared" si="61"/>
        <v>0</v>
      </c>
    </row>
    <row r="98" spans="1:45" x14ac:dyDescent="0.25">
      <c r="A98" s="2">
        <v>1</v>
      </c>
      <c r="B98" s="2">
        <v>6</v>
      </c>
      <c r="C98" s="2">
        <v>1</v>
      </c>
      <c r="D98" s="38">
        <v>1</v>
      </c>
      <c r="E98" s="38">
        <v>99</v>
      </c>
      <c r="F98" s="39">
        <v>2</v>
      </c>
      <c r="G98" s="39">
        <v>2</v>
      </c>
      <c r="H98" s="40">
        <v>1</v>
      </c>
      <c r="I98" s="40">
        <v>2</v>
      </c>
      <c r="J98" s="41">
        <v>3</v>
      </c>
      <c r="K98" s="42">
        <v>4</v>
      </c>
      <c r="L98" s="2"/>
      <c r="M98" s="28">
        <f t="shared" si="31"/>
        <v>0.5</v>
      </c>
      <c r="N98" s="29">
        <f t="shared" si="32"/>
        <v>0.5</v>
      </c>
      <c r="O98" s="30">
        <f t="shared" si="33"/>
        <v>0.75</v>
      </c>
      <c r="P98" s="31">
        <f t="shared" si="34"/>
        <v>0.5</v>
      </c>
      <c r="Q98" s="35">
        <f t="shared" si="35"/>
        <v>0.5</v>
      </c>
      <c r="R98" s="28">
        <f t="shared" si="36"/>
        <v>0</v>
      </c>
      <c r="S98" s="29">
        <f t="shared" si="37"/>
        <v>1</v>
      </c>
      <c r="T98" s="30">
        <f t="shared" si="38"/>
        <v>1</v>
      </c>
      <c r="U98" s="31">
        <f t="shared" si="39"/>
        <v>1</v>
      </c>
      <c r="V98" s="35">
        <f t="shared" si="40"/>
        <v>1</v>
      </c>
      <c r="W98" s="32">
        <f t="shared" si="41"/>
        <v>0.5625</v>
      </c>
      <c r="Y98" s="28">
        <f t="shared" si="42"/>
        <v>1</v>
      </c>
      <c r="Z98" s="29">
        <f t="shared" si="43"/>
        <v>0.5</v>
      </c>
      <c r="AA98" s="30">
        <f t="shared" si="44"/>
        <v>1</v>
      </c>
      <c r="AB98" s="31">
        <f t="shared" si="45"/>
        <v>0.5</v>
      </c>
      <c r="AC98" s="67">
        <f t="shared" si="46"/>
        <v>0.5</v>
      </c>
      <c r="AD98" s="32">
        <f t="shared" si="47"/>
        <v>0.625</v>
      </c>
      <c r="AE98">
        <f t="shared" si="48"/>
        <v>0</v>
      </c>
      <c r="AF98">
        <f t="shared" si="49"/>
        <v>0.5</v>
      </c>
      <c r="AG98">
        <f t="shared" si="50"/>
        <v>0.5</v>
      </c>
      <c r="AH98">
        <f t="shared" si="51"/>
        <v>0.5</v>
      </c>
      <c r="AI98">
        <f t="shared" si="52"/>
        <v>0.5</v>
      </c>
      <c r="AJ98" s="76">
        <f t="shared" si="53"/>
        <v>0.5</v>
      </c>
      <c r="AL98" s="90">
        <f t="shared" si="54"/>
        <v>0</v>
      </c>
      <c r="AM98" s="90">
        <f t="shared" si="55"/>
        <v>1</v>
      </c>
      <c r="AN98" s="90">
        <f t="shared" si="56"/>
        <v>0</v>
      </c>
      <c r="AO98" s="90">
        <f t="shared" si="57"/>
        <v>0</v>
      </c>
      <c r="AP98" s="90">
        <f t="shared" si="58"/>
        <v>0</v>
      </c>
      <c r="AQ98" s="91">
        <f t="shared" si="59"/>
        <v>0</v>
      </c>
      <c r="AR98" s="91">
        <f t="shared" si="60"/>
        <v>1</v>
      </c>
      <c r="AS98" s="91">
        <f t="shared" si="61"/>
        <v>1</v>
      </c>
    </row>
    <row r="99" spans="1:45" x14ac:dyDescent="0.25">
      <c r="A99" s="2">
        <v>9</v>
      </c>
      <c r="B99" s="2">
        <v>3</v>
      </c>
      <c r="C99" s="2">
        <v>4</v>
      </c>
      <c r="D99" s="38">
        <v>2</v>
      </c>
      <c r="E99" s="38">
        <v>2</v>
      </c>
      <c r="F99" s="39">
        <v>2</v>
      </c>
      <c r="G99" s="39">
        <v>2</v>
      </c>
      <c r="H99" s="40">
        <v>1</v>
      </c>
      <c r="I99" s="40">
        <v>1</v>
      </c>
      <c r="J99" s="41">
        <v>3</v>
      </c>
      <c r="K99" s="42">
        <v>6</v>
      </c>
      <c r="L99" s="2"/>
      <c r="M99" s="28">
        <f t="shared" si="31"/>
        <v>0.5</v>
      </c>
      <c r="N99" s="29">
        <f t="shared" si="32"/>
        <v>0.5</v>
      </c>
      <c r="O99" s="30">
        <f t="shared" si="33"/>
        <v>1</v>
      </c>
      <c r="P99" s="31">
        <f t="shared" si="34"/>
        <v>0.5</v>
      </c>
      <c r="Q99" s="35">
        <f t="shared" si="35"/>
        <v>0</v>
      </c>
      <c r="R99" s="28">
        <f t="shared" si="36"/>
        <v>1</v>
      </c>
      <c r="S99" s="29">
        <f t="shared" si="37"/>
        <v>1</v>
      </c>
      <c r="T99" s="30">
        <f t="shared" si="38"/>
        <v>1</v>
      </c>
      <c r="U99" s="31">
        <f t="shared" si="39"/>
        <v>1</v>
      </c>
      <c r="V99" s="35">
        <f t="shared" si="40"/>
        <v>1</v>
      </c>
      <c r="W99" s="32">
        <f t="shared" si="41"/>
        <v>0.5</v>
      </c>
      <c r="Y99" s="28">
        <f t="shared" si="42"/>
        <v>0.5</v>
      </c>
      <c r="Z99" s="29">
        <f t="shared" si="43"/>
        <v>0.5</v>
      </c>
      <c r="AA99" s="30">
        <f t="shared" si="44"/>
        <v>1</v>
      </c>
      <c r="AB99" s="31">
        <f t="shared" si="45"/>
        <v>0.5</v>
      </c>
      <c r="AC99" s="67">
        <f t="shared" si="46"/>
        <v>0</v>
      </c>
      <c r="AD99" s="32">
        <f t="shared" si="47"/>
        <v>0.5</v>
      </c>
      <c r="AE99">
        <f t="shared" si="48"/>
        <v>0.5</v>
      </c>
      <c r="AF99">
        <f t="shared" si="49"/>
        <v>0.5</v>
      </c>
      <c r="AG99">
        <f t="shared" si="50"/>
        <v>1</v>
      </c>
      <c r="AH99">
        <f t="shared" si="51"/>
        <v>0.5</v>
      </c>
      <c r="AI99">
        <f t="shared" si="52"/>
        <v>0</v>
      </c>
      <c r="AJ99" s="76">
        <f t="shared" si="53"/>
        <v>0.5</v>
      </c>
      <c r="AL99" s="90">
        <f t="shared" si="54"/>
        <v>1</v>
      </c>
      <c r="AM99" s="90">
        <f t="shared" si="55"/>
        <v>1</v>
      </c>
      <c r="AN99" s="90">
        <f t="shared" si="56"/>
        <v>0</v>
      </c>
      <c r="AO99" s="90">
        <f t="shared" si="57"/>
        <v>0</v>
      </c>
      <c r="AP99" s="90">
        <f t="shared" si="58"/>
        <v>0</v>
      </c>
      <c r="AQ99" s="91">
        <f t="shared" si="59"/>
        <v>1</v>
      </c>
      <c r="AR99" s="91">
        <f t="shared" si="60"/>
        <v>1</v>
      </c>
      <c r="AS99" s="91">
        <f t="shared" si="61"/>
        <v>0</v>
      </c>
    </row>
    <row r="100" spans="1:45" x14ac:dyDescent="0.25">
      <c r="A100" s="2">
        <v>9</v>
      </c>
      <c r="B100" s="2">
        <v>1</v>
      </c>
      <c r="C100" s="2">
        <v>3</v>
      </c>
      <c r="D100" s="38">
        <v>3</v>
      </c>
      <c r="E100" s="38">
        <v>2</v>
      </c>
      <c r="F100" s="39">
        <v>2</v>
      </c>
      <c r="G100" s="39">
        <v>2</v>
      </c>
      <c r="H100" s="40">
        <v>1</v>
      </c>
      <c r="I100" s="40">
        <v>2</v>
      </c>
      <c r="J100" s="41">
        <v>3</v>
      </c>
      <c r="K100" s="42">
        <v>4</v>
      </c>
      <c r="L100" s="2"/>
      <c r="M100" s="28">
        <f t="shared" si="31"/>
        <v>0.25</v>
      </c>
      <c r="N100" s="29">
        <f t="shared" si="32"/>
        <v>0.5</v>
      </c>
      <c r="O100" s="30">
        <f t="shared" si="33"/>
        <v>0.75</v>
      </c>
      <c r="P100" s="31">
        <f t="shared" si="34"/>
        <v>0.5</v>
      </c>
      <c r="Q100" s="35">
        <f t="shared" si="35"/>
        <v>0.5</v>
      </c>
      <c r="R100" s="28">
        <f t="shared" si="36"/>
        <v>1</v>
      </c>
      <c r="S100" s="29">
        <f t="shared" si="37"/>
        <v>1</v>
      </c>
      <c r="T100" s="30">
        <f t="shared" si="38"/>
        <v>1</v>
      </c>
      <c r="U100" s="31">
        <f t="shared" si="39"/>
        <v>1</v>
      </c>
      <c r="V100" s="35">
        <f t="shared" si="40"/>
        <v>1</v>
      </c>
      <c r="W100" s="32">
        <f t="shared" si="41"/>
        <v>0.5</v>
      </c>
      <c r="Y100" s="28">
        <f t="shared" si="42"/>
        <v>0</v>
      </c>
      <c r="Z100" s="29">
        <f t="shared" si="43"/>
        <v>0.5</v>
      </c>
      <c r="AA100" s="30">
        <f t="shared" si="44"/>
        <v>1</v>
      </c>
      <c r="AB100" s="31">
        <f t="shared" si="45"/>
        <v>0.5</v>
      </c>
      <c r="AC100" s="67">
        <f t="shared" si="46"/>
        <v>0.5</v>
      </c>
      <c r="AD100" s="32">
        <f t="shared" si="47"/>
        <v>0.5</v>
      </c>
      <c r="AE100">
        <f t="shared" si="48"/>
        <v>0.5</v>
      </c>
      <c r="AF100">
        <f t="shared" si="49"/>
        <v>0.5</v>
      </c>
      <c r="AG100">
        <f t="shared" si="50"/>
        <v>0.5</v>
      </c>
      <c r="AH100">
        <f t="shared" si="51"/>
        <v>0.5</v>
      </c>
      <c r="AI100">
        <f t="shared" si="52"/>
        <v>0.5</v>
      </c>
      <c r="AJ100" s="76">
        <f t="shared" si="53"/>
        <v>0.5</v>
      </c>
      <c r="AL100" s="90">
        <f t="shared" si="54"/>
        <v>0</v>
      </c>
      <c r="AM100" s="90">
        <f t="shared" si="55"/>
        <v>1</v>
      </c>
      <c r="AN100" s="90">
        <f t="shared" si="56"/>
        <v>0</v>
      </c>
      <c r="AO100" s="90">
        <f t="shared" si="57"/>
        <v>0</v>
      </c>
      <c r="AP100" s="90">
        <f t="shared" si="58"/>
        <v>0</v>
      </c>
      <c r="AQ100" s="91">
        <f t="shared" si="59"/>
        <v>1</v>
      </c>
      <c r="AR100" s="91">
        <f t="shared" si="60"/>
        <v>1</v>
      </c>
      <c r="AS100" s="91">
        <f t="shared" si="61"/>
        <v>1</v>
      </c>
    </row>
    <row r="101" spans="1:45" x14ac:dyDescent="0.25">
      <c r="A101" s="2">
        <v>1</v>
      </c>
      <c r="B101" s="2">
        <v>5</v>
      </c>
      <c r="C101" s="2">
        <v>4</v>
      </c>
      <c r="D101" s="38">
        <v>99</v>
      </c>
      <c r="E101" s="38">
        <v>2</v>
      </c>
      <c r="F101" s="39">
        <v>2</v>
      </c>
      <c r="G101" s="39">
        <v>2</v>
      </c>
      <c r="H101" s="40">
        <v>2</v>
      </c>
      <c r="I101" s="40">
        <v>3</v>
      </c>
      <c r="J101" s="41">
        <v>3</v>
      </c>
      <c r="K101" s="42">
        <v>1</v>
      </c>
      <c r="L101" s="2"/>
      <c r="M101" s="28">
        <f t="shared" si="31"/>
        <v>0.25</v>
      </c>
      <c r="N101" s="29">
        <f t="shared" si="32"/>
        <v>0.5</v>
      </c>
      <c r="O101" s="30">
        <f t="shared" si="33"/>
        <v>0.25</v>
      </c>
      <c r="P101" s="31">
        <f t="shared" si="34"/>
        <v>0.5</v>
      </c>
      <c r="Q101" s="35">
        <f t="shared" si="35"/>
        <v>1</v>
      </c>
      <c r="R101" s="28">
        <f t="shared" si="36"/>
        <v>0</v>
      </c>
      <c r="S101" s="29">
        <f t="shared" si="37"/>
        <v>1</v>
      </c>
      <c r="T101" s="30">
        <f t="shared" si="38"/>
        <v>1</v>
      </c>
      <c r="U101" s="31">
        <f t="shared" si="39"/>
        <v>1</v>
      </c>
      <c r="V101" s="35">
        <f t="shared" si="40"/>
        <v>1</v>
      </c>
      <c r="W101" s="32">
        <f t="shared" si="41"/>
        <v>0.5625</v>
      </c>
      <c r="Y101" s="28">
        <f t="shared" si="42"/>
        <v>0</v>
      </c>
      <c r="Z101" s="29">
        <f t="shared" si="43"/>
        <v>0.5</v>
      </c>
      <c r="AA101" s="30">
        <f t="shared" si="44"/>
        <v>0.5</v>
      </c>
      <c r="AB101" s="31">
        <f t="shared" si="45"/>
        <v>0.5</v>
      </c>
      <c r="AC101" s="67">
        <f t="shared" si="46"/>
        <v>1</v>
      </c>
      <c r="AD101" s="32">
        <f t="shared" si="47"/>
        <v>0.625</v>
      </c>
      <c r="AE101">
        <f t="shared" si="48"/>
        <v>0.5</v>
      </c>
      <c r="AF101">
        <f t="shared" si="49"/>
        <v>0.5</v>
      </c>
      <c r="AG101">
        <f t="shared" si="50"/>
        <v>0</v>
      </c>
      <c r="AH101">
        <f t="shared" si="51"/>
        <v>0.5</v>
      </c>
      <c r="AI101">
        <f t="shared" si="52"/>
        <v>1</v>
      </c>
      <c r="AJ101" s="76">
        <f t="shared" si="53"/>
        <v>0.5</v>
      </c>
      <c r="AL101" s="90">
        <f t="shared" si="54"/>
        <v>0</v>
      </c>
      <c r="AM101" s="90">
        <f t="shared" si="55"/>
        <v>1</v>
      </c>
      <c r="AN101" s="90">
        <f t="shared" si="56"/>
        <v>1</v>
      </c>
      <c r="AO101" s="90">
        <f t="shared" si="57"/>
        <v>0</v>
      </c>
      <c r="AP101" s="90">
        <f t="shared" si="58"/>
        <v>1</v>
      </c>
      <c r="AQ101" s="91">
        <f t="shared" si="59"/>
        <v>1</v>
      </c>
      <c r="AR101" s="91">
        <f t="shared" si="60"/>
        <v>1</v>
      </c>
      <c r="AS101" s="91">
        <f t="shared" si="61"/>
        <v>0</v>
      </c>
    </row>
    <row r="102" spans="1:45" x14ac:dyDescent="0.25">
      <c r="A102" s="2">
        <v>3</v>
      </c>
      <c r="B102" s="2">
        <v>8</v>
      </c>
      <c r="C102" s="2">
        <v>4</v>
      </c>
      <c r="D102" s="38">
        <v>2</v>
      </c>
      <c r="E102" s="38">
        <v>1</v>
      </c>
      <c r="F102" s="39">
        <v>2</v>
      </c>
      <c r="G102" s="39">
        <v>1</v>
      </c>
      <c r="H102" s="40">
        <v>1</v>
      </c>
      <c r="I102" s="40">
        <v>1</v>
      </c>
      <c r="J102" s="41">
        <v>4</v>
      </c>
      <c r="K102" s="42">
        <v>6</v>
      </c>
      <c r="L102" s="2"/>
      <c r="M102" s="28">
        <f t="shared" si="31"/>
        <v>0.75</v>
      </c>
      <c r="N102" s="29">
        <f t="shared" si="32"/>
        <v>0.75</v>
      </c>
      <c r="O102" s="30">
        <f t="shared" si="33"/>
        <v>1</v>
      </c>
      <c r="P102" s="31">
        <f t="shared" si="34"/>
        <v>0.5</v>
      </c>
      <c r="Q102" s="35">
        <f t="shared" si="35"/>
        <v>0</v>
      </c>
      <c r="R102" s="28">
        <f t="shared" si="36"/>
        <v>1</v>
      </c>
      <c r="S102" s="29">
        <f t="shared" si="37"/>
        <v>1</v>
      </c>
      <c r="T102" s="30">
        <f t="shared" si="38"/>
        <v>1</v>
      </c>
      <c r="U102" s="31">
        <f t="shared" si="39"/>
        <v>1</v>
      </c>
      <c r="V102" s="35">
        <f t="shared" si="40"/>
        <v>1</v>
      </c>
      <c r="W102" s="32">
        <f t="shared" si="41"/>
        <v>0.6</v>
      </c>
      <c r="Y102" s="28">
        <f t="shared" si="42"/>
        <v>0.5</v>
      </c>
      <c r="Z102" s="29">
        <f t="shared" si="43"/>
        <v>0.5</v>
      </c>
      <c r="AA102" s="30">
        <f t="shared" si="44"/>
        <v>1</v>
      </c>
      <c r="AB102" s="31">
        <f t="shared" si="45"/>
        <v>0.5</v>
      </c>
      <c r="AC102" s="67">
        <f t="shared" si="46"/>
        <v>0</v>
      </c>
      <c r="AD102" s="32">
        <f t="shared" si="47"/>
        <v>0.5</v>
      </c>
      <c r="AE102">
        <f t="shared" si="48"/>
        <v>1</v>
      </c>
      <c r="AF102">
        <f t="shared" si="49"/>
        <v>1</v>
      </c>
      <c r="AG102">
        <f t="shared" si="50"/>
        <v>1</v>
      </c>
      <c r="AH102">
        <f t="shared" si="51"/>
        <v>0.5</v>
      </c>
      <c r="AI102">
        <f t="shared" si="52"/>
        <v>0</v>
      </c>
      <c r="AJ102" s="76">
        <f t="shared" si="53"/>
        <v>0.7</v>
      </c>
      <c r="AL102" s="90">
        <f t="shared" si="54"/>
        <v>1</v>
      </c>
      <c r="AM102" s="90">
        <f t="shared" si="55"/>
        <v>1</v>
      </c>
      <c r="AN102" s="90">
        <f t="shared" si="56"/>
        <v>0</v>
      </c>
      <c r="AO102" s="90">
        <f t="shared" si="57"/>
        <v>0</v>
      </c>
      <c r="AP102" s="90">
        <f t="shared" si="58"/>
        <v>0</v>
      </c>
      <c r="AQ102" s="91">
        <f t="shared" si="59"/>
        <v>0</v>
      </c>
      <c r="AR102" s="91">
        <f t="shared" si="60"/>
        <v>0</v>
      </c>
      <c r="AS102" s="91">
        <f t="shared" si="61"/>
        <v>0</v>
      </c>
    </row>
    <row r="103" spans="1:45" x14ac:dyDescent="0.25">
      <c r="A103" s="2">
        <v>5</v>
      </c>
      <c r="B103" s="2">
        <v>3</v>
      </c>
      <c r="C103" s="2">
        <v>4</v>
      </c>
      <c r="D103" s="38">
        <v>2</v>
      </c>
      <c r="E103" s="38">
        <v>2</v>
      </c>
      <c r="F103" s="39">
        <v>2</v>
      </c>
      <c r="G103" s="39">
        <v>2</v>
      </c>
      <c r="H103" s="40">
        <v>2</v>
      </c>
      <c r="I103" s="40">
        <v>1</v>
      </c>
      <c r="J103" s="41">
        <v>3</v>
      </c>
      <c r="K103" s="42">
        <v>6</v>
      </c>
      <c r="L103" s="2"/>
      <c r="M103" s="28">
        <f t="shared" si="31"/>
        <v>0.5</v>
      </c>
      <c r="N103" s="29">
        <f t="shared" si="32"/>
        <v>0.5</v>
      </c>
      <c r="O103" s="30">
        <f t="shared" si="33"/>
        <v>0.75</v>
      </c>
      <c r="P103" s="31">
        <f t="shared" si="34"/>
        <v>0.5</v>
      </c>
      <c r="Q103" s="35">
        <f t="shared" si="35"/>
        <v>0</v>
      </c>
      <c r="R103" s="28">
        <f t="shared" si="36"/>
        <v>1</v>
      </c>
      <c r="S103" s="29">
        <f t="shared" si="37"/>
        <v>1</v>
      </c>
      <c r="T103" s="30">
        <f t="shared" si="38"/>
        <v>1</v>
      </c>
      <c r="U103" s="31">
        <f t="shared" si="39"/>
        <v>1</v>
      </c>
      <c r="V103" s="35">
        <f t="shared" si="40"/>
        <v>1</v>
      </c>
      <c r="W103" s="32">
        <f t="shared" si="41"/>
        <v>0.45</v>
      </c>
      <c r="Y103" s="28">
        <f t="shared" si="42"/>
        <v>0.5</v>
      </c>
      <c r="Z103" s="29">
        <f t="shared" si="43"/>
        <v>0.5</v>
      </c>
      <c r="AA103" s="30">
        <f t="shared" si="44"/>
        <v>0.5</v>
      </c>
      <c r="AB103" s="31">
        <f t="shared" si="45"/>
        <v>0.5</v>
      </c>
      <c r="AC103" s="67">
        <f t="shared" si="46"/>
        <v>0</v>
      </c>
      <c r="AD103" s="32">
        <f t="shared" si="47"/>
        <v>0.4</v>
      </c>
      <c r="AE103">
        <f t="shared" si="48"/>
        <v>0.5</v>
      </c>
      <c r="AF103">
        <f t="shared" si="49"/>
        <v>0.5</v>
      </c>
      <c r="AG103">
        <f t="shared" si="50"/>
        <v>1</v>
      </c>
      <c r="AH103">
        <f t="shared" si="51"/>
        <v>0.5</v>
      </c>
      <c r="AI103">
        <f t="shared" si="52"/>
        <v>0</v>
      </c>
      <c r="AJ103" s="76">
        <f t="shared" si="53"/>
        <v>0.5</v>
      </c>
      <c r="AL103" s="90">
        <f t="shared" si="54"/>
        <v>1</v>
      </c>
      <c r="AM103" s="90">
        <f t="shared" si="55"/>
        <v>1</v>
      </c>
      <c r="AN103" s="90">
        <f t="shared" si="56"/>
        <v>1</v>
      </c>
      <c r="AO103" s="90">
        <f t="shared" si="57"/>
        <v>0</v>
      </c>
      <c r="AP103" s="90">
        <f t="shared" si="58"/>
        <v>0</v>
      </c>
      <c r="AQ103" s="91">
        <f t="shared" si="59"/>
        <v>1</v>
      </c>
      <c r="AR103" s="91">
        <f t="shared" si="60"/>
        <v>1</v>
      </c>
      <c r="AS103" s="91">
        <f t="shared" si="61"/>
        <v>0</v>
      </c>
    </row>
    <row r="104" spans="1:45" x14ac:dyDescent="0.25">
      <c r="A104" s="2">
        <v>6</v>
      </c>
      <c r="B104" s="2">
        <v>2</v>
      </c>
      <c r="C104" s="2">
        <v>2</v>
      </c>
      <c r="D104" s="38">
        <v>2</v>
      </c>
      <c r="E104" s="38">
        <v>2</v>
      </c>
      <c r="F104" s="39">
        <v>2</v>
      </c>
      <c r="G104" s="39">
        <v>1</v>
      </c>
      <c r="H104" s="40">
        <v>1</v>
      </c>
      <c r="I104" s="40">
        <v>2</v>
      </c>
      <c r="J104" s="41">
        <v>4</v>
      </c>
      <c r="K104" s="42">
        <v>3</v>
      </c>
      <c r="L104" s="2"/>
      <c r="M104" s="28">
        <f t="shared" si="31"/>
        <v>0.5</v>
      </c>
      <c r="N104" s="29">
        <f t="shared" si="32"/>
        <v>0.75</v>
      </c>
      <c r="O104" s="30">
        <f t="shared" si="33"/>
        <v>0.75</v>
      </c>
      <c r="P104" s="31">
        <f t="shared" si="34"/>
        <v>0.5</v>
      </c>
      <c r="Q104" s="35">
        <f t="shared" si="35"/>
        <v>0.5</v>
      </c>
      <c r="R104" s="28">
        <f t="shared" si="36"/>
        <v>1</v>
      </c>
      <c r="S104" s="29">
        <f t="shared" si="37"/>
        <v>1</v>
      </c>
      <c r="T104" s="30">
        <f t="shared" si="38"/>
        <v>1</v>
      </c>
      <c r="U104" s="31">
        <f t="shared" si="39"/>
        <v>1</v>
      </c>
      <c r="V104" s="35">
        <f t="shared" si="40"/>
        <v>1</v>
      </c>
      <c r="W104" s="32">
        <f t="shared" si="41"/>
        <v>0.6</v>
      </c>
      <c r="Y104" s="28">
        <f t="shared" si="42"/>
        <v>0.5</v>
      </c>
      <c r="Z104" s="29">
        <f t="shared" si="43"/>
        <v>0.5</v>
      </c>
      <c r="AA104" s="30">
        <f t="shared" si="44"/>
        <v>1</v>
      </c>
      <c r="AB104" s="31">
        <f t="shared" si="45"/>
        <v>0.5</v>
      </c>
      <c r="AC104" s="67">
        <f t="shared" si="46"/>
        <v>0.5</v>
      </c>
      <c r="AD104" s="32">
        <f t="shared" si="47"/>
        <v>0.6</v>
      </c>
      <c r="AE104">
        <f t="shared" si="48"/>
        <v>0.5</v>
      </c>
      <c r="AF104">
        <f t="shared" si="49"/>
        <v>1</v>
      </c>
      <c r="AG104">
        <f t="shared" si="50"/>
        <v>0.5</v>
      </c>
      <c r="AH104">
        <f t="shared" si="51"/>
        <v>0.5</v>
      </c>
      <c r="AI104">
        <f t="shared" si="52"/>
        <v>0.5</v>
      </c>
      <c r="AJ104" s="76">
        <f t="shared" si="53"/>
        <v>0.6</v>
      </c>
      <c r="AL104" s="90">
        <f t="shared" si="54"/>
        <v>1</v>
      </c>
      <c r="AM104" s="90">
        <f t="shared" si="55"/>
        <v>1</v>
      </c>
      <c r="AN104" s="90">
        <f t="shared" si="56"/>
        <v>0</v>
      </c>
      <c r="AO104" s="90">
        <f t="shared" si="57"/>
        <v>0</v>
      </c>
      <c r="AP104" s="90">
        <f t="shared" si="58"/>
        <v>0</v>
      </c>
      <c r="AQ104" s="91">
        <f t="shared" si="59"/>
        <v>1</v>
      </c>
      <c r="AR104" s="91">
        <f t="shared" si="60"/>
        <v>0</v>
      </c>
      <c r="AS104" s="91">
        <f t="shared" si="61"/>
        <v>1</v>
      </c>
    </row>
    <row r="105" spans="1:45" x14ac:dyDescent="0.25">
      <c r="A105" s="2">
        <v>6</v>
      </c>
      <c r="B105" s="2">
        <v>1</v>
      </c>
      <c r="C105" s="2">
        <v>3</v>
      </c>
      <c r="D105" s="38">
        <v>1</v>
      </c>
      <c r="E105" s="38">
        <v>3</v>
      </c>
      <c r="F105" s="39">
        <v>2</v>
      </c>
      <c r="G105" s="39">
        <v>2</v>
      </c>
      <c r="H105" s="40">
        <v>2</v>
      </c>
      <c r="I105" s="40">
        <v>2</v>
      </c>
      <c r="J105" s="41">
        <v>6</v>
      </c>
      <c r="K105" s="42">
        <v>6</v>
      </c>
      <c r="L105" s="2"/>
      <c r="M105" s="28">
        <f t="shared" si="31"/>
        <v>0.5</v>
      </c>
      <c r="N105" s="29">
        <f t="shared" si="32"/>
        <v>0.5</v>
      </c>
      <c r="O105" s="30">
        <f t="shared" si="33"/>
        <v>0.5</v>
      </c>
      <c r="P105" s="31">
        <f t="shared" si="34"/>
        <v>0</v>
      </c>
      <c r="Q105" s="35">
        <f t="shared" si="35"/>
        <v>0</v>
      </c>
      <c r="R105" s="28">
        <f t="shared" si="36"/>
        <v>1</v>
      </c>
      <c r="S105" s="29">
        <f t="shared" si="37"/>
        <v>1</v>
      </c>
      <c r="T105" s="30">
        <f t="shared" si="38"/>
        <v>1</v>
      </c>
      <c r="U105" s="31">
        <f t="shared" si="39"/>
        <v>1</v>
      </c>
      <c r="V105" s="35">
        <f t="shared" si="40"/>
        <v>1</v>
      </c>
      <c r="W105" s="32">
        <f t="shared" si="41"/>
        <v>0.3</v>
      </c>
      <c r="Y105" s="28">
        <f t="shared" si="42"/>
        <v>1</v>
      </c>
      <c r="Z105" s="29">
        <f t="shared" si="43"/>
        <v>0.5</v>
      </c>
      <c r="AA105" s="30">
        <f t="shared" si="44"/>
        <v>0.5</v>
      </c>
      <c r="AB105" s="31">
        <f t="shared" si="45"/>
        <v>0</v>
      </c>
      <c r="AC105" s="67">
        <f t="shared" si="46"/>
        <v>0</v>
      </c>
      <c r="AD105" s="32">
        <f t="shared" si="47"/>
        <v>0.4</v>
      </c>
      <c r="AE105">
        <f t="shared" si="48"/>
        <v>0</v>
      </c>
      <c r="AF105">
        <f t="shared" si="49"/>
        <v>0.5</v>
      </c>
      <c r="AG105">
        <f t="shared" si="50"/>
        <v>0.5</v>
      </c>
      <c r="AH105">
        <f t="shared" si="51"/>
        <v>0</v>
      </c>
      <c r="AI105">
        <f t="shared" si="52"/>
        <v>0</v>
      </c>
      <c r="AJ105" s="76">
        <f t="shared" si="53"/>
        <v>0.2</v>
      </c>
      <c r="AL105" s="90">
        <f t="shared" si="54"/>
        <v>0</v>
      </c>
      <c r="AM105" s="90">
        <f t="shared" si="55"/>
        <v>1</v>
      </c>
      <c r="AN105" s="90">
        <f t="shared" si="56"/>
        <v>1</v>
      </c>
      <c r="AO105" s="90">
        <f t="shared" si="57"/>
        <v>0</v>
      </c>
      <c r="AP105" s="90">
        <f t="shared" si="58"/>
        <v>0</v>
      </c>
      <c r="AQ105" s="91">
        <f t="shared" si="59"/>
        <v>0</v>
      </c>
      <c r="AR105" s="91">
        <f t="shared" si="60"/>
        <v>1</v>
      </c>
      <c r="AS105" s="91">
        <f t="shared" si="61"/>
        <v>1</v>
      </c>
    </row>
    <row r="106" spans="1:45" x14ac:dyDescent="0.25">
      <c r="A106" s="2">
        <v>6</v>
      </c>
      <c r="B106" s="2">
        <v>9</v>
      </c>
      <c r="C106" s="2">
        <v>3</v>
      </c>
      <c r="D106" s="38">
        <v>1</v>
      </c>
      <c r="E106" s="38">
        <v>3</v>
      </c>
      <c r="F106" s="39">
        <v>3</v>
      </c>
      <c r="G106" s="39">
        <v>1</v>
      </c>
      <c r="H106" s="40">
        <v>1</v>
      </c>
      <c r="I106" s="40">
        <v>2</v>
      </c>
      <c r="J106" s="41">
        <v>3</v>
      </c>
      <c r="K106" s="42">
        <v>4</v>
      </c>
      <c r="L106" s="2"/>
      <c r="M106" s="28">
        <f t="shared" si="31"/>
        <v>0.5</v>
      </c>
      <c r="N106" s="29">
        <f t="shared" si="32"/>
        <v>0.5</v>
      </c>
      <c r="O106" s="30">
        <f t="shared" si="33"/>
        <v>0.75</v>
      </c>
      <c r="P106" s="31">
        <f t="shared" si="34"/>
        <v>0.5</v>
      </c>
      <c r="Q106" s="35">
        <f t="shared" si="35"/>
        <v>0.5</v>
      </c>
      <c r="R106" s="28">
        <f t="shared" si="36"/>
        <v>1</v>
      </c>
      <c r="S106" s="29">
        <f t="shared" si="37"/>
        <v>1</v>
      </c>
      <c r="T106" s="30">
        <f t="shared" si="38"/>
        <v>1</v>
      </c>
      <c r="U106" s="31">
        <f t="shared" si="39"/>
        <v>1</v>
      </c>
      <c r="V106" s="35">
        <f t="shared" si="40"/>
        <v>1</v>
      </c>
      <c r="W106" s="32">
        <f t="shared" si="41"/>
        <v>0.55000000000000004</v>
      </c>
      <c r="Y106" s="28">
        <f t="shared" si="42"/>
        <v>1</v>
      </c>
      <c r="Z106" s="29">
        <f t="shared" si="43"/>
        <v>0</v>
      </c>
      <c r="AA106" s="30">
        <f t="shared" si="44"/>
        <v>1</v>
      </c>
      <c r="AB106" s="31">
        <f t="shared" si="45"/>
        <v>0.5</v>
      </c>
      <c r="AC106" s="67">
        <f t="shared" si="46"/>
        <v>0.5</v>
      </c>
      <c r="AD106" s="32">
        <f t="shared" si="47"/>
        <v>0.6</v>
      </c>
      <c r="AE106">
        <f t="shared" si="48"/>
        <v>0</v>
      </c>
      <c r="AF106">
        <f t="shared" si="49"/>
        <v>1</v>
      </c>
      <c r="AG106">
        <f t="shared" si="50"/>
        <v>0.5</v>
      </c>
      <c r="AH106">
        <f t="shared" si="51"/>
        <v>0.5</v>
      </c>
      <c r="AI106">
        <f t="shared" si="52"/>
        <v>0.5</v>
      </c>
      <c r="AJ106" s="76">
        <f t="shared" si="53"/>
        <v>0.5</v>
      </c>
      <c r="AL106" s="90">
        <f t="shared" si="54"/>
        <v>0</v>
      </c>
      <c r="AM106" s="90">
        <f t="shared" si="55"/>
        <v>0</v>
      </c>
      <c r="AN106" s="90">
        <f t="shared" si="56"/>
        <v>0</v>
      </c>
      <c r="AO106" s="90">
        <f t="shared" si="57"/>
        <v>0</v>
      </c>
      <c r="AP106" s="90">
        <f t="shared" si="58"/>
        <v>0</v>
      </c>
      <c r="AQ106" s="91">
        <f t="shared" si="59"/>
        <v>0</v>
      </c>
      <c r="AR106" s="91">
        <f t="shared" si="60"/>
        <v>0</v>
      </c>
      <c r="AS106" s="91">
        <f t="shared" si="61"/>
        <v>1</v>
      </c>
    </row>
    <row r="107" spans="1:45" x14ac:dyDescent="0.25">
      <c r="A107" s="2">
        <v>9</v>
      </c>
      <c r="B107" s="2">
        <v>5</v>
      </c>
      <c r="C107" s="2">
        <v>2</v>
      </c>
      <c r="D107" s="38">
        <v>1</v>
      </c>
      <c r="E107" s="38">
        <v>1</v>
      </c>
      <c r="F107" s="39">
        <v>1</v>
      </c>
      <c r="G107" s="39">
        <v>1</v>
      </c>
      <c r="H107" s="40">
        <v>1</v>
      </c>
      <c r="I107" s="40">
        <v>2</v>
      </c>
      <c r="J107" s="41">
        <v>1</v>
      </c>
      <c r="K107" s="42">
        <v>4</v>
      </c>
      <c r="L107" s="2"/>
      <c r="M107" s="28">
        <f t="shared" si="31"/>
        <v>1</v>
      </c>
      <c r="N107" s="29">
        <f t="shared" si="32"/>
        <v>1</v>
      </c>
      <c r="O107" s="30">
        <f t="shared" si="33"/>
        <v>0.75</v>
      </c>
      <c r="P107" s="31">
        <f t="shared" si="34"/>
        <v>1</v>
      </c>
      <c r="Q107" s="35">
        <f t="shared" si="35"/>
        <v>0.5</v>
      </c>
      <c r="R107" s="28">
        <f t="shared" si="36"/>
        <v>1</v>
      </c>
      <c r="S107" s="29">
        <f t="shared" si="37"/>
        <v>1</v>
      </c>
      <c r="T107" s="30">
        <f t="shared" si="38"/>
        <v>1</v>
      </c>
      <c r="U107" s="31">
        <f t="shared" si="39"/>
        <v>1</v>
      </c>
      <c r="V107" s="35">
        <f t="shared" si="40"/>
        <v>1</v>
      </c>
      <c r="W107" s="32">
        <f t="shared" si="41"/>
        <v>0.85</v>
      </c>
      <c r="Y107" s="28">
        <f t="shared" si="42"/>
        <v>1</v>
      </c>
      <c r="Z107" s="29">
        <f t="shared" si="43"/>
        <v>1</v>
      </c>
      <c r="AA107" s="30">
        <f t="shared" si="44"/>
        <v>1</v>
      </c>
      <c r="AB107" s="31">
        <f t="shared" si="45"/>
        <v>1</v>
      </c>
      <c r="AC107" s="67">
        <f t="shared" si="46"/>
        <v>0.5</v>
      </c>
      <c r="AD107" s="32">
        <f t="shared" si="47"/>
        <v>0.9</v>
      </c>
      <c r="AE107">
        <f t="shared" si="48"/>
        <v>1</v>
      </c>
      <c r="AF107">
        <f t="shared" si="49"/>
        <v>1</v>
      </c>
      <c r="AG107">
        <f t="shared" si="50"/>
        <v>0.5</v>
      </c>
      <c r="AH107">
        <f t="shared" si="51"/>
        <v>1</v>
      </c>
      <c r="AI107">
        <f t="shared" si="52"/>
        <v>0.5</v>
      </c>
      <c r="AJ107" s="76">
        <f t="shared" si="53"/>
        <v>0.8</v>
      </c>
      <c r="AL107" s="90">
        <f t="shared" si="54"/>
        <v>0</v>
      </c>
      <c r="AM107" s="90">
        <f t="shared" si="55"/>
        <v>0</v>
      </c>
      <c r="AN107" s="90">
        <f t="shared" si="56"/>
        <v>0</v>
      </c>
      <c r="AO107" s="90">
        <f t="shared" si="57"/>
        <v>1</v>
      </c>
      <c r="AP107" s="90">
        <f t="shared" si="58"/>
        <v>0</v>
      </c>
      <c r="AQ107" s="91">
        <f t="shared" si="59"/>
        <v>0</v>
      </c>
      <c r="AR107" s="91">
        <f t="shared" si="60"/>
        <v>0</v>
      </c>
      <c r="AS107" s="91">
        <f t="shared" si="61"/>
        <v>1</v>
      </c>
    </row>
    <row r="108" spans="1:45" x14ac:dyDescent="0.25">
      <c r="A108" s="2">
        <v>5</v>
      </c>
      <c r="B108" s="2">
        <v>1</v>
      </c>
      <c r="C108" s="2">
        <v>3</v>
      </c>
      <c r="D108" s="38">
        <v>1</v>
      </c>
      <c r="E108" s="38">
        <v>3</v>
      </c>
      <c r="F108" s="39">
        <v>1</v>
      </c>
      <c r="G108" s="39">
        <v>1</v>
      </c>
      <c r="H108" s="40">
        <v>2</v>
      </c>
      <c r="I108" s="40">
        <v>1</v>
      </c>
      <c r="J108" s="41">
        <v>1</v>
      </c>
      <c r="K108" s="42">
        <v>4</v>
      </c>
      <c r="L108" s="2"/>
      <c r="M108" s="28">
        <f t="shared" si="31"/>
        <v>0.5</v>
      </c>
      <c r="N108" s="29">
        <f t="shared" si="32"/>
        <v>1</v>
      </c>
      <c r="O108" s="30">
        <f t="shared" si="33"/>
        <v>0.75</v>
      </c>
      <c r="P108" s="31">
        <f t="shared" si="34"/>
        <v>1</v>
      </c>
      <c r="Q108" s="35">
        <f t="shared" si="35"/>
        <v>0.5</v>
      </c>
      <c r="R108" s="28">
        <f t="shared" si="36"/>
        <v>1</v>
      </c>
      <c r="S108" s="29">
        <f t="shared" si="37"/>
        <v>1</v>
      </c>
      <c r="T108" s="30">
        <f t="shared" si="38"/>
        <v>1</v>
      </c>
      <c r="U108" s="31">
        <f t="shared" si="39"/>
        <v>1</v>
      </c>
      <c r="V108" s="35">
        <f t="shared" si="40"/>
        <v>1</v>
      </c>
      <c r="W108" s="32">
        <f t="shared" si="41"/>
        <v>0.75</v>
      </c>
      <c r="Y108" s="28">
        <f t="shared" si="42"/>
        <v>1</v>
      </c>
      <c r="Z108" s="29">
        <f t="shared" si="43"/>
        <v>1</v>
      </c>
      <c r="AA108" s="30">
        <f t="shared" si="44"/>
        <v>0.5</v>
      </c>
      <c r="AB108" s="31">
        <f t="shared" si="45"/>
        <v>1</v>
      </c>
      <c r="AC108" s="67">
        <f t="shared" si="46"/>
        <v>0.5</v>
      </c>
      <c r="AD108" s="32">
        <f t="shared" si="47"/>
        <v>0.8</v>
      </c>
      <c r="AE108">
        <f t="shared" si="48"/>
        <v>0</v>
      </c>
      <c r="AF108">
        <f t="shared" si="49"/>
        <v>1</v>
      </c>
      <c r="AG108">
        <f t="shared" si="50"/>
        <v>1</v>
      </c>
      <c r="AH108">
        <f t="shared" si="51"/>
        <v>1</v>
      </c>
      <c r="AI108">
        <f t="shared" si="52"/>
        <v>0.5</v>
      </c>
      <c r="AJ108" s="76">
        <f t="shared" si="53"/>
        <v>0.7</v>
      </c>
      <c r="AL108" s="90">
        <f t="shared" si="54"/>
        <v>0</v>
      </c>
      <c r="AM108" s="90">
        <f t="shared" si="55"/>
        <v>0</v>
      </c>
      <c r="AN108" s="90">
        <f t="shared" si="56"/>
        <v>1</v>
      </c>
      <c r="AO108" s="90">
        <f t="shared" si="57"/>
        <v>1</v>
      </c>
      <c r="AP108" s="90">
        <f t="shared" si="58"/>
        <v>0</v>
      </c>
      <c r="AQ108" s="91">
        <f t="shared" si="59"/>
        <v>0</v>
      </c>
      <c r="AR108" s="91">
        <f t="shared" si="60"/>
        <v>0</v>
      </c>
      <c r="AS108" s="91">
        <f t="shared" si="61"/>
        <v>0</v>
      </c>
    </row>
    <row r="109" spans="1:45" x14ac:dyDescent="0.25">
      <c r="A109" s="2">
        <v>5</v>
      </c>
      <c r="B109" s="2">
        <v>4</v>
      </c>
      <c r="C109" s="2">
        <v>3</v>
      </c>
      <c r="D109" s="38">
        <v>99</v>
      </c>
      <c r="E109" s="38">
        <v>3</v>
      </c>
      <c r="F109" s="39">
        <v>2</v>
      </c>
      <c r="G109" s="39">
        <v>2</v>
      </c>
      <c r="H109" s="40">
        <v>1</v>
      </c>
      <c r="I109" s="40">
        <v>1</v>
      </c>
      <c r="J109" s="41">
        <v>2</v>
      </c>
      <c r="K109" s="42">
        <v>6</v>
      </c>
      <c r="L109" s="2"/>
      <c r="M109" s="28">
        <f t="shared" si="31"/>
        <v>0</v>
      </c>
      <c r="N109" s="29">
        <f t="shared" si="32"/>
        <v>0.5</v>
      </c>
      <c r="O109" s="30">
        <f t="shared" si="33"/>
        <v>1</v>
      </c>
      <c r="P109" s="31">
        <f t="shared" si="34"/>
        <v>1</v>
      </c>
      <c r="Q109" s="35">
        <f t="shared" si="35"/>
        <v>0</v>
      </c>
      <c r="R109" s="28">
        <f t="shared" si="36"/>
        <v>0</v>
      </c>
      <c r="S109" s="29">
        <f t="shared" si="37"/>
        <v>1</v>
      </c>
      <c r="T109" s="30">
        <f t="shared" si="38"/>
        <v>1</v>
      </c>
      <c r="U109" s="31">
        <f t="shared" si="39"/>
        <v>1</v>
      </c>
      <c r="V109" s="35">
        <f t="shared" si="40"/>
        <v>1</v>
      </c>
      <c r="W109" s="32">
        <f t="shared" si="41"/>
        <v>0.625</v>
      </c>
      <c r="Y109" s="28">
        <f t="shared" si="42"/>
        <v>0</v>
      </c>
      <c r="Z109" s="29">
        <f t="shared" si="43"/>
        <v>0.5</v>
      </c>
      <c r="AA109" s="30">
        <f t="shared" si="44"/>
        <v>1</v>
      </c>
      <c r="AB109" s="31">
        <f t="shared" si="45"/>
        <v>1</v>
      </c>
      <c r="AC109" s="67">
        <f t="shared" si="46"/>
        <v>0</v>
      </c>
      <c r="AD109" s="32">
        <f t="shared" si="47"/>
        <v>0.625</v>
      </c>
      <c r="AE109">
        <f t="shared" si="48"/>
        <v>0</v>
      </c>
      <c r="AF109">
        <f t="shared" si="49"/>
        <v>0.5</v>
      </c>
      <c r="AG109">
        <f t="shared" si="50"/>
        <v>1</v>
      </c>
      <c r="AH109">
        <f t="shared" si="51"/>
        <v>1</v>
      </c>
      <c r="AI109">
        <f t="shared" si="52"/>
        <v>0</v>
      </c>
      <c r="AJ109" s="76">
        <f t="shared" si="53"/>
        <v>0.625</v>
      </c>
      <c r="AL109" s="90">
        <f t="shared" si="54"/>
        <v>0</v>
      </c>
      <c r="AM109" s="90">
        <f t="shared" si="55"/>
        <v>1</v>
      </c>
      <c r="AN109" s="90">
        <f t="shared" si="56"/>
        <v>0</v>
      </c>
      <c r="AO109" s="90">
        <f t="shared" si="57"/>
        <v>1</v>
      </c>
      <c r="AP109" s="90">
        <f t="shared" si="58"/>
        <v>0</v>
      </c>
      <c r="AQ109" s="91">
        <f t="shared" si="59"/>
        <v>0</v>
      </c>
      <c r="AR109" s="91">
        <f t="shared" si="60"/>
        <v>1</v>
      </c>
      <c r="AS109" s="91">
        <f t="shared" si="61"/>
        <v>0</v>
      </c>
    </row>
    <row r="110" spans="1:45" x14ac:dyDescent="0.25">
      <c r="A110" s="2">
        <v>6</v>
      </c>
      <c r="B110" s="2">
        <v>4</v>
      </c>
      <c r="C110" s="2">
        <v>3</v>
      </c>
      <c r="D110" s="38">
        <v>3</v>
      </c>
      <c r="E110" s="38">
        <v>1</v>
      </c>
      <c r="F110" s="39">
        <v>2</v>
      </c>
      <c r="G110" s="39">
        <v>2</v>
      </c>
      <c r="H110" s="40">
        <v>1</v>
      </c>
      <c r="I110" s="40">
        <v>2</v>
      </c>
      <c r="J110" s="41">
        <v>3</v>
      </c>
      <c r="K110" s="42">
        <v>6</v>
      </c>
      <c r="L110" s="2"/>
      <c r="M110" s="28">
        <f t="shared" si="31"/>
        <v>0.5</v>
      </c>
      <c r="N110" s="29">
        <f t="shared" si="32"/>
        <v>0.5</v>
      </c>
      <c r="O110" s="30">
        <f t="shared" si="33"/>
        <v>0.75</v>
      </c>
      <c r="P110" s="31">
        <f t="shared" si="34"/>
        <v>0.5</v>
      </c>
      <c r="Q110" s="35">
        <f t="shared" si="35"/>
        <v>0</v>
      </c>
      <c r="R110" s="28">
        <f t="shared" si="36"/>
        <v>1</v>
      </c>
      <c r="S110" s="29">
        <f t="shared" si="37"/>
        <v>1</v>
      </c>
      <c r="T110" s="30">
        <f t="shared" si="38"/>
        <v>1</v>
      </c>
      <c r="U110" s="31">
        <f t="shared" si="39"/>
        <v>1</v>
      </c>
      <c r="V110" s="35">
        <f t="shared" si="40"/>
        <v>1</v>
      </c>
      <c r="W110" s="32">
        <f t="shared" si="41"/>
        <v>0.45</v>
      </c>
      <c r="Y110" s="28">
        <f t="shared" si="42"/>
        <v>0</v>
      </c>
      <c r="Z110" s="29">
        <f t="shared" si="43"/>
        <v>0.5</v>
      </c>
      <c r="AA110" s="30">
        <f t="shared" si="44"/>
        <v>1</v>
      </c>
      <c r="AB110" s="31">
        <f t="shared" si="45"/>
        <v>0.5</v>
      </c>
      <c r="AC110" s="67">
        <f t="shared" si="46"/>
        <v>0</v>
      </c>
      <c r="AD110" s="32">
        <f t="shared" si="47"/>
        <v>0.4</v>
      </c>
      <c r="AE110">
        <f t="shared" si="48"/>
        <v>1</v>
      </c>
      <c r="AF110">
        <f t="shared" si="49"/>
        <v>0.5</v>
      </c>
      <c r="AG110">
        <f t="shared" si="50"/>
        <v>0.5</v>
      </c>
      <c r="AH110">
        <f t="shared" si="51"/>
        <v>0.5</v>
      </c>
      <c r="AI110">
        <f t="shared" si="52"/>
        <v>0</v>
      </c>
      <c r="AJ110" s="76">
        <f t="shared" si="53"/>
        <v>0.5</v>
      </c>
      <c r="AL110" s="90">
        <f t="shared" si="54"/>
        <v>0</v>
      </c>
      <c r="AM110" s="90">
        <f t="shared" si="55"/>
        <v>1</v>
      </c>
      <c r="AN110" s="90">
        <f t="shared" si="56"/>
        <v>0</v>
      </c>
      <c r="AO110" s="90">
        <f t="shared" si="57"/>
        <v>0</v>
      </c>
      <c r="AP110" s="90">
        <f t="shared" si="58"/>
        <v>0</v>
      </c>
      <c r="AQ110" s="91">
        <f t="shared" si="59"/>
        <v>0</v>
      </c>
      <c r="AR110" s="91">
        <f t="shared" si="60"/>
        <v>1</v>
      </c>
      <c r="AS110" s="91">
        <f t="shared" si="61"/>
        <v>1</v>
      </c>
    </row>
    <row r="111" spans="1:45" x14ac:dyDescent="0.25">
      <c r="A111" s="2">
        <v>5</v>
      </c>
      <c r="B111" s="2">
        <v>2</v>
      </c>
      <c r="C111" s="2">
        <v>3</v>
      </c>
      <c r="D111" s="38">
        <v>3</v>
      </c>
      <c r="E111" s="38">
        <v>2</v>
      </c>
      <c r="F111" s="39">
        <v>3</v>
      </c>
      <c r="G111" s="39">
        <v>2</v>
      </c>
      <c r="H111" s="40">
        <v>3</v>
      </c>
      <c r="I111" s="40">
        <v>3</v>
      </c>
      <c r="J111" s="41">
        <v>4</v>
      </c>
      <c r="K111" s="42">
        <v>99</v>
      </c>
      <c r="L111" s="2"/>
      <c r="M111" s="28">
        <f t="shared" si="31"/>
        <v>0.25</v>
      </c>
      <c r="N111" s="29">
        <f t="shared" si="32"/>
        <v>0.25</v>
      </c>
      <c r="O111" s="30">
        <f t="shared" si="33"/>
        <v>0</v>
      </c>
      <c r="P111" s="31">
        <f t="shared" si="34"/>
        <v>0.5</v>
      </c>
      <c r="Q111" s="35">
        <f t="shared" si="35"/>
        <v>0</v>
      </c>
      <c r="R111" s="28">
        <f t="shared" si="36"/>
        <v>1</v>
      </c>
      <c r="S111" s="29">
        <f t="shared" si="37"/>
        <v>1</v>
      </c>
      <c r="T111" s="30">
        <f t="shared" si="38"/>
        <v>1</v>
      </c>
      <c r="U111" s="31">
        <f t="shared" si="39"/>
        <v>1</v>
      </c>
      <c r="V111" s="35">
        <f t="shared" si="40"/>
        <v>0</v>
      </c>
      <c r="W111" s="32">
        <f t="shared" si="41"/>
        <v>0.25</v>
      </c>
      <c r="Y111" s="28">
        <f t="shared" si="42"/>
        <v>0</v>
      </c>
      <c r="Z111" s="29">
        <f t="shared" si="43"/>
        <v>0</v>
      </c>
      <c r="AA111" s="30">
        <f t="shared" si="44"/>
        <v>0</v>
      </c>
      <c r="AB111" s="31">
        <f t="shared" si="45"/>
        <v>0.5</v>
      </c>
      <c r="AC111" s="67">
        <f t="shared" si="46"/>
        <v>0</v>
      </c>
      <c r="AD111" s="32">
        <f t="shared" si="47"/>
        <v>0.125</v>
      </c>
      <c r="AE111">
        <f t="shared" si="48"/>
        <v>0.5</v>
      </c>
      <c r="AF111">
        <f t="shared" si="49"/>
        <v>0.5</v>
      </c>
      <c r="AG111">
        <f t="shared" si="50"/>
        <v>0</v>
      </c>
      <c r="AH111">
        <f t="shared" si="51"/>
        <v>0.5</v>
      </c>
      <c r="AI111">
        <f t="shared" si="52"/>
        <v>0</v>
      </c>
      <c r="AJ111" s="76">
        <f t="shared" si="53"/>
        <v>0.375</v>
      </c>
      <c r="AL111" s="90">
        <f t="shared" si="54"/>
        <v>0</v>
      </c>
      <c r="AM111" s="90">
        <f t="shared" si="55"/>
        <v>0</v>
      </c>
      <c r="AN111" s="90">
        <f t="shared" si="56"/>
        <v>0</v>
      </c>
      <c r="AO111" s="90">
        <f t="shared" si="57"/>
        <v>0</v>
      </c>
      <c r="AP111" s="90">
        <f t="shared" si="58"/>
        <v>0</v>
      </c>
      <c r="AQ111" s="91">
        <f t="shared" si="59"/>
        <v>1</v>
      </c>
      <c r="AR111" s="91">
        <f t="shared" si="60"/>
        <v>1</v>
      </c>
      <c r="AS111" s="91">
        <f t="shared" si="61"/>
        <v>0</v>
      </c>
    </row>
    <row r="112" spans="1:45" x14ac:dyDescent="0.25">
      <c r="A112" s="2">
        <v>1</v>
      </c>
      <c r="B112" s="2">
        <v>1</v>
      </c>
      <c r="C112" s="2">
        <v>4</v>
      </c>
      <c r="D112" s="38">
        <v>2</v>
      </c>
      <c r="E112" s="38">
        <v>2</v>
      </c>
      <c r="F112" s="39">
        <v>2</v>
      </c>
      <c r="G112" s="39">
        <v>2</v>
      </c>
      <c r="H112" s="40">
        <v>2</v>
      </c>
      <c r="I112" s="40">
        <v>1</v>
      </c>
      <c r="J112" s="41">
        <v>99</v>
      </c>
      <c r="K112" s="42">
        <v>1</v>
      </c>
      <c r="L112" s="2"/>
      <c r="M112" s="28">
        <f t="shared" si="31"/>
        <v>0.5</v>
      </c>
      <c r="N112" s="29">
        <f t="shared" si="32"/>
        <v>0.5</v>
      </c>
      <c r="O112" s="30">
        <f t="shared" si="33"/>
        <v>0.75</v>
      </c>
      <c r="P112" s="31">
        <f t="shared" si="34"/>
        <v>0</v>
      </c>
      <c r="Q112" s="35">
        <f t="shared" si="35"/>
        <v>1</v>
      </c>
      <c r="R112" s="28">
        <f t="shared" si="36"/>
        <v>1</v>
      </c>
      <c r="S112" s="29">
        <f t="shared" si="37"/>
        <v>1</v>
      </c>
      <c r="T112" s="30">
        <f t="shared" si="38"/>
        <v>1</v>
      </c>
      <c r="U112" s="31">
        <f t="shared" si="39"/>
        <v>0</v>
      </c>
      <c r="V112" s="35">
        <f t="shared" si="40"/>
        <v>1</v>
      </c>
      <c r="W112" s="32">
        <f t="shared" si="41"/>
        <v>0.6875</v>
      </c>
      <c r="Y112" s="28">
        <f t="shared" si="42"/>
        <v>0.5</v>
      </c>
      <c r="Z112" s="29">
        <f t="shared" si="43"/>
        <v>0.5</v>
      </c>
      <c r="AA112" s="30">
        <f t="shared" si="44"/>
        <v>0.5</v>
      </c>
      <c r="AB112" s="31">
        <f t="shared" si="45"/>
        <v>0</v>
      </c>
      <c r="AC112" s="67">
        <f t="shared" si="46"/>
        <v>1</v>
      </c>
      <c r="AD112" s="32">
        <f t="shared" si="47"/>
        <v>0.625</v>
      </c>
      <c r="AE112">
        <f t="shared" si="48"/>
        <v>0.5</v>
      </c>
      <c r="AF112">
        <f t="shared" si="49"/>
        <v>0.5</v>
      </c>
      <c r="AG112">
        <f t="shared" si="50"/>
        <v>1</v>
      </c>
      <c r="AH112">
        <f t="shared" si="51"/>
        <v>0</v>
      </c>
      <c r="AI112">
        <f t="shared" si="52"/>
        <v>1</v>
      </c>
      <c r="AJ112" s="76">
        <f t="shared" si="53"/>
        <v>0.75</v>
      </c>
      <c r="AL112" s="90">
        <f t="shared" si="54"/>
        <v>1</v>
      </c>
      <c r="AM112" s="90">
        <f t="shared" si="55"/>
        <v>1</v>
      </c>
      <c r="AN112" s="90">
        <f t="shared" si="56"/>
        <v>1</v>
      </c>
      <c r="AO112" s="90">
        <f t="shared" si="57"/>
        <v>0</v>
      </c>
      <c r="AP112" s="90">
        <f t="shared" si="58"/>
        <v>1</v>
      </c>
      <c r="AQ112" s="91">
        <f t="shared" si="59"/>
        <v>1</v>
      </c>
      <c r="AR112" s="91">
        <f t="shared" si="60"/>
        <v>1</v>
      </c>
      <c r="AS112" s="91">
        <f t="shared" si="61"/>
        <v>0</v>
      </c>
    </row>
    <row r="113" spans="1:45" x14ac:dyDescent="0.25">
      <c r="A113" s="2">
        <v>9</v>
      </c>
      <c r="B113" s="2">
        <v>1</v>
      </c>
      <c r="C113" s="2">
        <v>2</v>
      </c>
      <c r="D113" s="38">
        <v>2</v>
      </c>
      <c r="E113" s="38">
        <v>3</v>
      </c>
      <c r="F113" s="39">
        <v>2</v>
      </c>
      <c r="G113" s="39">
        <v>2</v>
      </c>
      <c r="H113" s="40">
        <v>1</v>
      </c>
      <c r="I113" s="40">
        <v>1</v>
      </c>
      <c r="J113" s="41">
        <v>2</v>
      </c>
      <c r="K113" s="42">
        <v>1</v>
      </c>
      <c r="L113" s="2"/>
      <c r="M113" s="28">
        <f t="shared" si="31"/>
        <v>0.25</v>
      </c>
      <c r="N113" s="29">
        <f t="shared" si="32"/>
        <v>0.5</v>
      </c>
      <c r="O113" s="30">
        <f t="shared" si="33"/>
        <v>1</v>
      </c>
      <c r="P113" s="31">
        <f t="shared" si="34"/>
        <v>1</v>
      </c>
      <c r="Q113" s="35">
        <f t="shared" si="35"/>
        <v>1</v>
      </c>
      <c r="R113" s="28">
        <f t="shared" si="36"/>
        <v>1</v>
      </c>
      <c r="S113" s="29">
        <f t="shared" si="37"/>
        <v>1</v>
      </c>
      <c r="T113" s="30">
        <f t="shared" si="38"/>
        <v>1</v>
      </c>
      <c r="U113" s="31">
        <f t="shared" si="39"/>
        <v>1</v>
      </c>
      <c r="V113" s="35">
        <f t="shared" si="40"/>
        <v>1</v>
      </c>
      <c r="W113" s="32">
        <f t="shared" si="41"/>
        <v>0.75</v>
      </c>
      <c r="Y113" s="28">
        <f t="shared" si="42"/>
        <v>0.5</v>
      </c>
      <c r="Z113" s="29">
        <f t="shared" si="43"/>
        <v>0.5</v>
      </c>
      <c r="AA113" s="30">
        <f t="shared" si="44"/>
        <v>1</v>
      </c>
      <c r="AB113" s="31">
        <f t="shared" si="45"/>
        <v>1</v>
      </c>
      <c r="AC113" s="67">
        <f t="shared" si="46"/>
        <v>1</v>
      </c>
      <c r="AD113" s="32">
        <f t="shared" si="47"/>
        <v>0.8</v>
      </c>
      <c r="AE113">
        <f t="shared" si="48"/>
        <v>0</v>
      </c>
      <c r="AF113">
        <f t="shared" si="49"/>
        <v>0.5</v>
      </c>
      <c r="AG113">
        <f t="shared" si="50"/>
        <v>1</v>
      </c>
      <c r="AH113">
        <f t="shared" si="51"/>
        <v>1</v>
      </c>
      <c r="AI113">
        <f t="shared" si="52"/>
        <v>1</v>
      </c>
      <c r="AJ113" s="76">
        <f t="shared" si="53"/>
        <v>0.7</v>
      </c>
      <c r="AL113" s="90">
        <f t="shared" si="54"/>
        <v>1</v>
      </c>
      <c r="AM113" s="90">
        <f t="shared" si="55"/>
        <v>1</v>
      </c>
      <c r="AN113" s="90">
        <f t="shared" si="56"/>
        <v>0</v>
      </c>
      <c r="AO113" s="90">
        <f t="shared" si="57"/>
        <v>1</v>
      </c>
      <c r="AP113" s="90">
        <f t="shared" si="58"/>
        <v>1</v>
      </c>
      <c r="AQ113" s="91">
        <f t="shared" si="59"/>
        <v>0</v>
      </c>
      <c r="AR113" s="91">
        <f t="shared" si="60"/>
        <v>1</v>
      </c>
      <c r="AS113" s="91">
        <f t="shared" si="61"/>
        <v>0</v>
      </c>
    </row>
    <row r="114" spans="1:45" x14ac:dyDescent="0.25">
      <c r="A114" s="2">
        <v>1</v>
      </c>
      <c r="B114" s="2">
        <v>5</v>
      </c>
      <c r="C114" s="2">
        <v>4</v>
      </c>
      <c r="D114" s="38">
        <v>1</v>
      </c>
      <c r="E114" s="38">
        <v>1</v>
      </c>
      <c r="F114" s="39">
        <v>1</v>
      </c>
      <c r="G114" s="39">
        <v>1</v>
      </c>
      <c r="H114" s="40">
        <v>2</v>
      </c>
      <c r="I114" s="40">
        <v>1</v>
      </c>
      <c r="J114" s="41">
        <v>3</v>
      </c>
      <c r="K114" s="42">
        <v>1</v>
      </c>
      <c r="L114" s="2"/>
      <c r="M114" s="28">
        <f t="shared" si="31"/>
        <v>1</v>
      </c>
      <c r="N114" s="29">
        <f t="shared" si="32"/>
        <v>1</v>
      </c>
      <c r="O114" s="30">
        <f t="shared" si="33"/>
        <v>0.75</v>
      </c>
      <c r="P114" s="31">
        <f t="shared" si="34"/>
        <v>0.5</v>
      </c>
      <c r="Q114" s="35">
        <f t="shared" si="35"/>
        <v>1</v>
      </c>
      <c r="R114" s="28">
        <f t="shared" si="36"/>
        <v>1</v>
      </c>
      <c r="S114" s="29">
        <f t="shared" si="37"/>
        <v>1</v>
      </c>
      <c r="T114" s="30">
        <f t="shared" si="38"/>
        <v>1</v>
      </c>
      <c r="U114" s="31">
        <f t="shared" si="39"/>
        <v>1</v>
      </c>
      <c r="V114" s="35">
        <f t="shared" si="40"/>
        <v>1</v>
      </c>
      <c r="W114" s="32">
        <f t="shared" si="41"/>
        <v>0.85</v>
      </c>
      <c r="Y114" s="28">
        <f t="shared" si="42"/>
        <v>1</v>
      </c>
      <c r="Z114" s="29">
        <f t="shared" si="43"/>
        <v>1</v>
      </c>
      <c r="AA114" s="30">
        <f t="shared" si="44"/>
        <v>0.5</v>
      </c>
      <c r="AB114" s="31">
        <f t="shared" si="45"/>
        <v>0.5</v>
      </c>
      <c r="AC114" s="67">
        <f t="shared" si="46"/>
        <v>1</v>
      </c>
      <c r="AD114" s="32">
        <f t="shared" si="47"/>
        <v>0.8</v>
      </c>
      <c r="AE114">
        <f t="shared" si="48"/>
        <v>1</v>
      </c>
      <c r="AF114">
        <f t="shared" si="49"/>
        <v>1</v>
      </c>
      <c r="AG114">
        <f t="shared" si="50"/>
        <v>1</v>
      </c>
      <c r="AH114">
        <f t="shared" si="51"/>
        <v>0.5</v>
      </c>
      <c r="AI114">
        <f t="shared" si="52"/>
        <v>1</v>
      </c>
      <c r="AJ114" s="76">
        <f t="shared" si="53"/>
        <v>0.9</v>
      </c>
      <c r="AL114" s="90">
        <f t="shared" si="54"/>
        <v>0</v>
      </c>
      <c r="AM114" s="90">
        <f t="shared" si="55"/>
        <v>0</v>
      </c>
      <c r="AN114" s="90">
        <f t="shared" si="56"/>
        <v>1</v>
      </c>
      <c r="AO114" s="90">
        <f t="shared" si="57"/>
        <v>0</v>
      </c>
      <c r="AP114" s="90">
        <f t="shared" si="58"/>
        <v>1</v>
      </c>
      <c r="AQ114" s="91">
        <f t="shared" si="59"/>
        <v>0</v>
      </c>
      <c r="AR114" s="91">
        <f t="shared" si="60"/>
        <v>0</v>
      </c>
      <c r="AS114" s="91">
        <f t="shared" si="61"/>
        <v>0</v>
      </c>
    </row>
    <row r="115" spans="1:45" x14ac:dyDescent="0.25">
      <c r="A115" s="2">
        <v>4</v>
      </c>
      <c r="B115" s="2">
        <v>2</v>
      </c>
      <c r="C115" s="2">
        <v>3</v>
      </c>
      <c r="D115" s="38">
        <v>2</v>
      </c>
      <c r="E115" s="38">
        <v>1</v>
      </c>
      <c r="F115" s="39">
        <v>2</v>
      </c>
      <c r="G115" s="39">
        <v>2</v>
      </c>
      <c r="H115" s="40">
        <v>2</v>
      </c>
      <c r="I115" s="40">
        <v>2</v>
      </c>
      <c r="J115" s="41">
        <v>3</v>
      </c>
      <c r="K115" s="42">
        <v>6</v>
      </c>
      <c r="L115" s="2"/>
      <c r="M115" s="28">
        <f t="shared" si="31"/>
        <v>0.75</v>
      </c>
      <c r="N115" s="29">
        <f t="shared" si="32"/>
        <v>0.5</v>
      </c>
      <c r="O115" s="30">
        <f t="shared" si="33"/>
        <v>0.5</v>
      </c>
      <c r="P115" s="31">
        <f t="shared" si="34"/>
        <v>0.5</v>
      </c>
      <c r="Q115" s="35">
        <f t="shared" si="35"/>
        <v>0</v>
      </c>
      <c r="R115" s="28">
        <f t="shared" si="36"/>
        <v>1</v>
      </c>
      <c r="S115" s="29">
        <f t="shared" si="37"/>
        <v>1</v>
      </c>
      <c r="T115" s="30">
        <f t="shared" si="38"/>
        <v>1</v>
      </c>
      <c r="U115" s="31">
        <f t="shared" si="39"/>
        <v>1</v>
      </c>
      <c r="V115" s="35">
        <f t="shared" si="40"/>
        <v>1</v>
      </c>
      <c r="W115" s="32">
        <f t="shared" si="41"/>
        <v>0.45</v>
      </c>
      <c r="Y115" s="28">
        <f t="shared" si="42"/>
        <v>0.5</v>
      </c>
      <c r="Z115" s="29">
        <f t="shared" si="43"/>
        <v>0.5</v>
      </c>
      <c r="AA115" s="30">
        <f t="shared" si="44"/>
        <v>0.5</v>
      </c>
      <c r="AB115" s="31">
        <f t="shared" si="45"/>
        <v>0.5</v>
      </c>
      <c r="AC115" s="67">
        <f t="shared" si="46"/>
        <v>0</v>
      </c>
      <c r="AD115" s="32">
        <f t="shared" si="47"/>
        <v>0.4</v>
      </c>
      <c r="AE115">
        <f t="shared" si="48"/>
        <v>1</v>
      </c>
      <c r="AF115">
        <f t="shared" si="49"/>
        <v>0.5</v>
      </c>
      <c r="AG115">
        <f t="shared" si="50"/>
        <v>0.5</v>
      </c>
      <c r="AH115">
        <f t="shared" si="51"/>
        <v>0.5</v>
      </c>
      <c r="AI115">
        <f t="shared" si="52"/>
        <v>0</v>
      </c>
      <c r="AJ115" s="76">
        <f t="shared" si="53"/>
        <v>0.5</v>
      </c>
      <c r="AL115" s="90">
        <f t="shared" si="54"/>
        <v>1</v>
      </c>
      <c r="AM115" s="90">
        <f t="shared" si="55"/>
        <v>1</v>
      </c>
      <c r="AN115" s="90">
        <f t="shared" si="56"/>
        <v>1</v>
      </c>
      <c r="AO115" s="90">
        <f t="shared" si="57"/>
        <v>0</v>
      </c>
      <c r="AP115" s="90">
        <f t="shared" si="58"/>
        <v>0</v>
      </c>
      <c r="AQ115" s="91">
        <f t="shared" si="59"/>
        <v>0</v>
      </c>
      <c r="AR115" s="91">
        <f t="shared" si="60"/>
        <v>1</v>
      </c>
      <c r="AS115" s="91">
        <f t="shared" si="61"/>
        <v>1</v>
      </c>
    </row>
    <row r="116" spans="1:45" x14ac:dyDescent="0.25">
      <c r="A116" s="2">
        <v>1</v>
      </c>
      <c r="B116" s="2">
        <v>1</v>
      </c>
      <c r="C116" s="2">
        <v>2</v>
      </c>
      <c r="D116" s="38">
        <v>2</v>
      </c>
      <c r="E116" s="38">
        <v>2</v>
      </c>
      <c r="F116" s="39">
        <v>2</v>
      </c>
      <c r="G116" s="39">
        <v>1</v>
      </c>
      <c r="H116" s="40">
        <v>2</v>
      </c>
      <c r="I116" s="40">
        <v>2</v>
      </c>
      <c r="J116" s="41">
        <v>1</v>
      </c>
      <c r="K116" s="42">
        <v>2</v>
      </c>
      <c r="L116" s="2"/>
      <c r="M116" s="28">
        <f t="shared" si="31"/>
        <v>0.5</v>
      </c>
      <c r="N116" s="29">
        <f t="shared" si="32"/>
        <v>0.75</v>
      </c>
      <c r="O116" s="30">
        <f t="shared" si="33"/>
        <v>0.5</v>
      </c>
      <c r="P116" s="31">
        <f t="shared" si="34"/>
        <v>1</v>
      </c>
      <c r="Q116" s="35">
        <f t="shared" si="35"/>
        <v>1</v>
      </c>
      <c r="R116" s="28">
        <f t="shared" si="36"/>
        <v>1</v>
      </c>
      <c r="S116" s="29">
        <f t="shared" si="37"/>
        <v>1</v>
      </c>
      <c r="T116" s="30">
        <f t="shared" si="38"/>
        <v>1</v>
      </c>
      <c r="U116" s="31">
        <f t="shared" si="39"/>
        <v>1</v>
      </c>
      <c r="V116" s="35">
        <f t="shared" si="40"/>
        <v>1</v>
      </c>
      <c r="W116" s="32">
        <f t="shared" si="41"/>
        <v>0.75</v>
      </c>
      <c r="Y116" s="28">
        <f t="shared" si="42"/>
        <v>0.5</v>
      </c>
      <c r="Z116" s="29">
        <f t="shared" si="43"/>
        <v>0.5</v>
      </c>
      <c r="AA116" s="30">
        <f t="shared" si="44"/>
        <v>0.5</v>
      </c>
      <c r="AB116" s="31">
        <f t="shared" si="45"/>
        <v>1</v>
      </c>
      <c r="AC116" s="67">
        <f t="shared" si="46"/>
        <v>1</v>
      </c>
      <c r="AD116" s="32">
        <f t="shared" si="47"/>
        <v>0.7</v>
      </c>
      <c r="AE116">
        <f t="shared" si="48"/>
        <v>0.5</v>
      </c>
      <c r="AF116">
        <f t="shared" si="49"/>
        <v>1</v>
      </c>
      <c r="AG116">
        <f t="shared" si="50"/>
        <v>0.5</v>
      </c>
      <c r="AH116">
        <f t="shared" si="51"/>
        <v>1</v>
      </c>
      <c r="AI116">
        <f t="shared" si="52"/>
        <v>1</v>
      </c>
      <c r="AJ116" s="76">
        <f t="shared" si="53"/>
        <v>0.8</v>
      </c>
      <c r="AL116" s="90">
        <f t="shared" si="54"/>
        <v>1</v>
      </c>
      <c r="AM116" s="90">
        <f t="shared" si="55"/>
        <v>1</v>
      </c>
      <c r="AN116" s="90">
        <f t="shared" si="56"/>
        <v>1</v>
      </c>
      <c r="AO116" s="90">
        <f t="shared" si="57"/>
        <v>1</v>
      </c>
      <c r="AP116" s="90">
        <f t="shared" si="58"/>
        <v>1</v>
      </c>
      <c r="AQ116" s="91">
        <f t="shared" si="59"/>
        <v>1</v>
      </c>
      <c r="AR116" s="91">
        <f t="shared" si="60"/>
        <v>0</v>
      </c>
      <c r="AS116" s="91">
        <f t="shared" si="61"/>
        <v>1</v>
      </c>
    </row>
    <row r="117" spans="1:45" x14ac:dyDescent="0.25">
      <c r="A117" s="2">
        <v>1</v>
      </c>
      <c r="B117" s="2">
        <v>3</v>
      </c>
      <c r="C117" s="2">
        <v>4</v>
      </c>
      <c r="D117" s="38">
        <v>1</v>
      </c>
      <c r="E117" s="38">
        <v>1</v>
      </c>
      <c r="F117" s="39">
        <v>2</v>
      </c>
      <c r="G117" s="39">
        <v>2</v>
      </c>
      <c r="H117" s="40">
        <v>1</v>
      </c>
      <c r="I117" s="40">
        <v>1</v>
      </c>
      <c r="J117" s="41">
        <v>4</v>
      </c>
      <c r="K117" s="42">
        <v>99</v>
      </c>
      <c r="L117" s="2"/>
      <c r="M117" s="28">
        <f t="shared" si="31"/>
        <v>1</v>
      </c>
      <c r="N117" s="29">
        <f t="shared" si="32"/>
        <v>0.5</v>
      </c>
      <c r="O117" s="30">
        <f t="shared" si="33"/>
        <v>1</v>
      </c>
      <c r="P117" s="31">
        <f t="shared" si="34"/>
        <v>0.5</v>
      </c>
      <c r="Q117" s="35">
        <f t="shared" si="35"/>
        <v>0</v>
      </c>
      <c r="R117" s="28">
        <f t="shared" si="36"/>
        <v>1</v>
      </c>
      <c r="S117" s="29">
        <f t="shared" si="37"/>
        <v>1</v>
      </c>
      <c r="T117" s="30">
        <f t="shared" si="38"/>
        <v>1</v>
      </c>
      <c r="U117" s="31">
        <f t="shared" si="39"/>
        <v>1</v>
      </c>
      <c r="V117" s="35">
        <f t="shared" si="40"/>
        <v>0</v>
      </c>
      <c r="W117" s="32">
        <f t="shared" si="41"/>
        <v>0.75</v>
      </c>
      <c r="Y117" s="28">
        <f t="shared" si="42"/>
        <v>1</v>
      </c>
      <c r="Z117" s="29">
        <f t="shared" si="43"/>
        <v>0.5</v>
      </c>
      <c r="AA117" s="30">
        <f t="shared" si="44"/>
        <v>1</v>
      </c>
      <c r="AB117" s="31">
        <f t="shared" si="45"/>
        <v>0.5</v>
      </c>
      <c r="AC117" s="67">
        <f t="shared" si="46"/>
        <v>0</v>
      </c>
      <c r="AD117" s="32">
        <f t="shared" si="47"/>
        <v>0.75</v>
      </c>
      <c r="AE117">
        <f t="shared" si="48"/>
        <v>1</v>
      </c>
      <c r="AF117">
        <f t="shared" si="49"/>
        <v>0.5</v>
      </c>
      <c r="AG117">
        <f t="shared" si="50"/>
        <v>1</v>
      </c>
      <c r="AH117">
        <f t="shared" si="51"/>
        <v>0.5</v>
      </c>
      <c r="AI117">
        <f t="shared" si="52"/>
        <v>0</v>
      </c>
      <c r="AJ117" s="76">
        <f t="shared" si="53"/>
        <v>0.75</v>
      </c>
      <c r="AL117" s="90">
        <f t="shared" si="54"/>
        <v>0</v>
      </c>
      <c r="AM117" s="90">
        <f t="shared" si="55"/>
        <v>1</v>
      </c>
      <c r="AN117" s="90">
        <f t="shared" si="56"/>
        <v>0</v>
      </c>
      <c r="AO117" s="90">
        <f t="shared" si="57"/>
        <v>0</v>
      </c>
      <c r="AP117" s="90">
        <f t="shared" si="58"/>
        <v>0</v>
      </c>
      <c r="AQ117" s="91">
        <f t="shared" si="59"/>
        <v>0</v>
      </c>
      <c r="AR117" s="91">
        <f t="shared" si="60"/>
        <v>1</v>
      </c>
      <c r="AS117" s="91">
        <f t="shared" si="61"/>
        <v>0</v>
      </c>
    </row>
    <row r="118" spans="1:45" x14ac:dyDescent="0.25">
      <c r="A118" s="2">
        <v>1</v>
      </c>
      <c r="B118" s="2">
        <v>3</v>
      </c>
      <c r="C118" s="2">
        <v>3</v>
      </c>
      <c r="D118" s="38">
        <v>1</v>
      </c>
      <c r="E118" s="38">
        <v>1</v>
      </c>
      <c r="F118" s="39">
        <v>1</v>
      </c>
      <c r="G118" s="39">
        <v>1</v>
      </c>
      <c r="H118" s="40">
        <v>1</v>
      </c>
      <c r="I118" s="40">
        <v>1</v>
      </c>
      <c r="J118" s="41">
        <v>3</v>
      </c>
      <c r="K118" s="42">
        <v>6</v>
      </c>
      <c r="L118" s="2"/>
      <c r="M118" s="28">
        <f t="shared" si="31"/>
        <v>1</v>
      </c>
      <c r="N118" s="29">
        <f t="shared" si="32"/>
        <v>1</v>
      </c>
      <c r="O118" s="30">
        <f t="shared" si="33"/>
        <v>1</v>
      </c>
      <c r="P118" s="31">
        <f t="shared" si="34"/>
        <v>0.5</v>
      </c>
      <c r="Q118" s="35">
        <f t="shared" si="35"/>
        <v>0</v>
      </c>
      <c r="R118" s="28">
        <f t="shared" si="36"/>
        <v>1</v>
      </c>
      <c r="S118" s="29">
        <f t="shared" si="37"/>
        <v>1</v>
      </c>
      <c r="T118" s="30">
        <f t="shared" si="38"/>
        <v>1</v>
      </c>
      <c r="U118" s="31">
        <f t="shared" si="39"/>
        <v>1</v>
      </c>
      <c r="V118" s="35">
        <f t="shared" si="40"/>
        <v>1</v>
      </c>
      <c r="W118" s="32">
        <f t="shared" si="41"/>
        <v>0.7</v>
      </c>
      <c r="Y118" s="28">
        <f t="shared" si="42"/>
        <v>1</v>
      </c>
      <c r="Z118" s="29">
        <f t="shared" si="43"/>
        <v>1</v>
      </c>
      <c r="AA118" s="30">
        <f t="shared" si="44"/>
        <v>1</v>
      </c>
      <c r="AB118" s="31">
        <f t="shared" si="45"/>
        <v>0.5</v>
      </c>
      <c r="AC118" s="67">
        <f t="shared" si="46"/>
        <v>0</v>
      </c>
      <c r="AD118" s="32">
        <f t="shared" si="47"/>
        <v>0.7</v>
      </c>
      <c r="AE118">
        <f t="shared" si="48"/>
        <v>1</v>
      </c>
      <c r="AF118">
        <f t="shared" si="49"/>
        <v>1</v>
      </c>
      <c r="AG118">
        <f t="shared" si="50"/>
        <v>1</v>
      </c>
      <c r="AH118">
        <f t="shared" si="51"/>
        <v>0.5</v>
      </c>
      <c r="AI118">
        <f t="shared" si="52"/>
        <v>0</v>
      </c>
      <c r="AJ118" s="76">
        <f t="shared" si="53"/>
        <v>0.7</v>
      </c>
      <c r="AL118" s="90">
        <f t="shared" si="54"/>
        <v>0</v>
      </c>
      <c r="AM118" s="90">
        <f t="shared" si="55"/>
        <v>0</v>
      </c>
      <c r="AN118" s="90">
        <f t="shared" si="56"/>
        <v>0</v>
      </c>
      <c r="AO118" s="90">
        <f t="shared" si="57"/>
        <v>0</v>
      </c>
      <c r="AP118" s="90">
        <f t="shared" si="58"/>
        <v>0</v>
      </c>
      <c r="AQ118" s="91">
        <f t="shared" si="59"/>
        <v>0</v>
      </c>
      <c r="AR118" s="91">
        <f t="shared" si="60"/>
        <v>0</v>
      </c>
      <c r="AS118" s="91">
        <f t="shared" si="61"/>
        <v>0</v>
      </c>
    </row>
    <row r="119" spans="1:45" x14ac:dyDescent="0.25">
      <c r="A119" s="2">
        <v>3</v>
      </c>
      <c r="B119" s="2">
        <v>7</v>
      </c>
      <c r="C119" s="2">
        <v>3</v>
      </c>
      <c r="D119" s="38">
        <v>1</v>
      </c>
      <c r="E119" s="38">
        <v>1</v>
      </c>
      <c r="F119" s="39">
        <v>3</v>
      </c>
      <c r="G119" s="39">
        <v>1</v>
      </c>
      <c r="H119" s="40">
        <v>99</v>
      </c>
      <c r="I119" s="40">
        <v>1</v>
      </c>
      <c r="J119" s="41">
        <v>2</v>
      </c>
      <c r="K119" s="42">
        <v>2</v>
      </c>
      <c r="L119" s="2"/>
      <c r="M119" s="28">
        <f t="shared" si="31"/>
        <v>1</v>
      </c>
      <c r="N119" s="29">
        <f t="shared" si="32"/>
        <v>0.5</v>
      </c>
      <c r="O119" s="30">
        <f t="shared" si="33"/>
        <v>0.5</v>
      </c>
      <c r="P119" s="31">
        <f t="shared" si="34"/>
        <v>1</v>
      </c>
      <c r="Q119" s="35">
        <f t="shared" si="35"/>
        <v>1</v>
      </c>
      <c r="R119" s="28">
        <f t="shared" si="36"/>
        <v>1</v>
      </c>
      <c r="S119" s="29">
        <f t="shared" si="37"/>
        <v>1</v>
      </c>
      <c r="T119" s="30">
        <f t="shared" si="38"/>
        <v>0</v>
      </c>
      <c r="U119" s="31">
        <f t="shared" si="39"/>
        <v>1</v>
      </c>
      <c r="V119" s="35">
        <f t="shared" si="40"/>
        <v>1</v>
      </c>
      <c r="W119" s="32">
        <f t="shared" si="41"/>
        <v>0.875</v>
      </c>
      <c r="Y119" s="28">
        <f t="shared" si="42"/>
        <v>1</v>
      </c>
      <c r="Z119" s="29">
        <f t="shared" si="43"/>
        <v>0</v>
      </c>
      <c r="AA119" s="30">
        <f t="shared" si="44"/>
        <v>0</v>
      </c>
      <c r="AB119" s="31">
        <f t="shared" si="45"/>
        <v>1</v>
      </c>
      <c r="AC119" s="67">
        <f t="shared" si="46"/>
        <v>1</v>
      </c>
      <c r="AD119" s="32">
        <f t="shared" si="47"/>
        <v>0.75</v>
      </c>
      <c r="AE119">
        <f t="shared" si="48"/>
        <v>1</v>
      </c>
      <c r="AF119">
        <f t="shared" si="49"/>
        <v>1</v>
      </c>
      <c r="AG119">
        <f t="shared" si="50"/>
        <v>1</v>
      </c>
      <c r="AH119">
        <f t="shared" si="51"/>
        <v>1</v>
      </c>
      <c r="AI119">
        <f t="shared" si="52"/>
        <v>1</v>
      </c>
      <c r="AJ119" s="76">
        <f t="shared" si="53"/>
        <v>1</v>
      </c>
      <c r="AL119" s="90">
        <f t="shared" si="54"/>
        <v>0</v>
      </c>
      <c r="AM119" s="90">
        <f t="shared" si="55"/>
        <v>0</v>
      </c>
      <c r="AN119" s="90">
        <f t="shared" si="56"/>
        <v>0</v>
      </c>
      <c r="AO119" s="90">
        <f t="shared" si="57"/>
        <v>1</v>
      </c>
      <c r="AP119" s="90">
        <f t="shared" si="58"/>
        <v>1</v>
      </c>
      <c r="AQ119" s="91">
        <f t="shared" si="59"/>
        <v>0</v>
      </c>
      <c r="AR119" s="91">
        <f t="shared" si="60"/>
        <v>0</v>
      </c>
      <c r="AS119" s="91">
        <f t="shared" si="61"/>
        <v>0</v>
      </c>
    </row>
    <row r="120" spans="1:45" x14ac:dyDescent="0.25">
      <c r="A120" s="2">
        <v>1</v>
      </c>
      <c r="B120" s="2">
        <v>6</v>
      </c>
      <c r="C120" s="2">
        <v>3</v>
      </c>
      <c r="D120" s="38">
        <v>3</v>
      </c>
      <c r="E120" s="38">
        <v>1</v>
      </c>
      <c r="F120" s="39">
        <v>1</v>
      </c>
      <c r="G120" s="39">
        <v>2</v>
      </c>
      <c r="H120" s="40">
        <v>1</v>
      </c>
      <c r="I120" s="40">
        <v>1</v>
      </c>
      <c r="J120" s="41">
        <v>2</v>
      </c>
      <c r="K120" s="42">
        <v>1</v>
      </c>
      <c r="L120" s="2"/>
      <c r="M120" s="28">
        <f t="shared" si="31"/>
        <v>0.5</v>
      </c>
      <c r="N120" s="29">
        <f t="shared" si="32"/>
        <v>0.75</v>
      </c>
      <c r="O120" s="30">
        <f t="shared" si="33"/>
        <v>1</v>
      </c>
      <c r="P120" s="31">
        <f t="shared" si="34"/>
        <v>1</v>
      </c>
      <c r="Q120" s="35">
        <f t="shared" si="35"/>
        <v>1</v>
      </c>
      <c r="R120" s="28">
        <f t="shared" si="36"/>
        <v>1</v>
      </c>
      <c r="S120" s="29">
        <f t="shared" si="37"/>
        <v>1</v>
      </c>
      <c r="T120" s="30">
        <f t="shared" si="38"/>
        <v>1</v>
      </c>
      <c r="U120" s="31">
        <f t="shared" si="39"/>
        <v>1</v>
      </c>
      <c r="V120" s="35">
        <f t="shared" si="40"/>
        <v>1</v>
      </c>
      <c r="W120" s="32">
        <f t="shared" si="41"/>
        <v>0.85</v>
      </c>
      <c r="Y120" s="28">
        <f t="shared" si="42"/>
        <v>0</v>
      </c>
      <c r="Z120" s="29">
        <f t="shared" si="43"/>
        <v>1</v>
      </c>
      <c r="AA120" s="30">
        <f t="shared" si="44"/>
        <v>1</v>
      </c>
      <c r="AB120" s="31">
        <f t="shared" si="45"/>
        <v>1</v>
      </c>
      <c r="AC120" s="67">
        <f t="shared" si="46"/>
        <v>1</v>
      </c>
      <c r="AD120" s="32">
        <f t="shared" si="47"/>
        <v>0.8</v>
      </c>
      <c r="AE120">
        <f t="shared" si="48"/>
        <v>1</v>
      </c>
      <c r="AF120">
        <f t="shared" si="49"/>
        <v>0.5</v>
      </c>
      <c r="AG120">
        <f t="shared" si="50"/>
        <v>1</v>
      </c>
      <c r="AH120">
        <f t="shared" si="51"/>
        <v>1</v>
      </c>
      <c r="AI120">
        <f t="shared" si="52"/>
        <v>1</v>
      </c>
      <c r="AJ120" s="76">
        <f t="shared" si="53"/>
        <v>0.9</v>
      </c>
      <c r="AL120" s="90">
        <f t="shared" si="54"/>
        <v>0</v>
      </c>
      <c r="AM120" s="90">
        <f t="shared" si="55"/>
        <v>0</v>
      </c>
      <c r="AN120" s="90">
        <f t="shared" si="56"/>
        <v>0</v>
      </c>
      <c r="AO120" s="90">
        <f t="shared" si="57"/>
        <v>1</v>
      </c>
      <c r="AP120" s="90">
        <f t="shared" si="58"/>
        <v>1</v>
      </c>
      <c r="AQ120" s="91">
        <f t="shared" si="59"/>
        <v>0</v>
      </c>
      <c r="AR120" s="91">
        <f t="shared" si="60"/>
        <v>1</v>
      </c>
      <c r="AS120" s="91">
        <f t="shared" si="61"/>
        <v>0</v>
      </c>
    </row>
    <row r="121" spans="1:45" x14ac:dyDescent="0.25">
      <c r="A121" s="2">
        <v>9</v>
      </c>
      <c r="B121" s="2">
        <v>5</v>
      </c>
      <c r="C121" s="2">
        <v>3</v>
      </c>
      <c r="D121" s="38">
        <v>2</v>
      </c>
      <c r="E121" s="38">
        <v>2</v>
      </c>
      <c r="F121" s="39">
        <v>2</v>
      </c>
      <c r="G121" s="39">
        <v>2</v>
      </c>
      <c r="H121" s="40">
        <v>2</v>
      </c>
      <c r="I121" s="40">
        <v>1</v>
      </c>
      <c r="J121" s="41">
        <v>3</v>
      </c>
      <c r="K121" s="42">
        <v>4</v>
      </c>
      <c r="L121" s="2"/>
      <c r="M121" s="28">
        <f t="shared" si="31"/>
        <v>0.5</v>
      </c>
      <c r="N121" s="29">
        <f t="shared" si="32"/>
        <v>0.5</v>
      </c>
      <c r="O121" s="30">
        <f t="shared" si="33"/>
        <v>0.75</v>
      </c>
      <c r="P121" s="31">
        <f t="shared" si="34"/>
        <v>0.5</v>
      </c>
      <c r="Q121" s="35">
        <f t="shared" si="35"/>
        <v>0.5</v>
      </c>
      <c r="R121" s="28">
        <f t="shared" si="36"/>
        <v>1</v>
      </c>
      <c r="S121" s="29">
        <f t="shared" si="37"/>
        <v>1</v>
      </c>
      <c r="T121" s="30">
        <f t="shared" si="38"/>
        <v>1</v>
      </c>
      <c r="U121" s="31">
        <f t="shared" si="39"/>
        <v>1</v>
      </c>
      <c r="V121" s="35">
        <f t="shared" si="40"/>
        <v>1</v>
      </c>
      <c r="W121" s="32">
        <f t="shared" si="41"/>
        <v>0.55000000000000004</v>
      </c>
      <c r="Y121" s="28">
        <f t="shared" si="42"/>
        <v>0.5</v>
      </c>
      <c r="Z121" s="29">
        <f t="shared" si="43"/>
        <v>0.5</v>
      </c>
      <c r="AA121" s="30">
        <f t="shared" si="44"/>
        <v>0.5</v>
      </c>
      <c r="AB121" s="31">
        <f t="shared" si="45"/>
        <v>0.5</v>
      </c>
      <c r="AC121" s="67">
        <f t="shared" si="46"/>
        <v>0.5</v>
      </c>
      <c r="AD121" s="32">
        <f t="shared" si="47"/>
        <v>0.5</v>
      </c>
      <c r="AE121">
        <f t="shared" si="48"/>
        <v>0.5</v>
      </c>
      <c r="AF121">
        <f t="shared" si="49"/>
        <v>0.5</v>
      </c>
      <c r="AG121">
        <f t="shared" si="50"/>
        <v>1</v>
      </c>
      <c r="AH121">
        <f t="shared" si="51"/>
        <v>0.5</v>
      </c>
      <c r="AI121">
        <f t="shared" si="52"/>
        <v>0.5</v>
      </c>
      <c r="AJ121" s="76">
        <f t="shared" si="53"/>
        <v>0.6</v>
      </c>
      <c r="AL121" s="90">
        <f t="shared" si="54"/>
        <v>1</v>
      </c>
      <c r="AM121" s="90">
        <f t="shared" si="55"/>
        <v>1</v>
      </c>
      <c r="AN121" s="90">
        <f t="shared" si="56"/>
        <v>1</v>
      </c>
      <c r="AO121" s="90">
        <f t="shared" si="57"/>
        <v>0</v>
      </c>
      <c r="AP121" s="90">
        <f t="shared" si="58"/>
        <v>0</v>
      </c>
      <c r="AQ121" s="91">
        <f t="shared" si="59"/>
        <v>1</v>
      </c>
      <c r="AR121" s="91">
        <f t="shared" si="60"/>
        <v>1</v>
      </c>
      <c r="AS121" s="91">
        <f t="shared" si="61"/>
        <v>0</v>
      </c>
    </row>
    <row r="122" spans="1:45" x14ac:dyDescent="0.25">
      <c r="A122" s="2">
        <v>6</v>
      </c>
      <c r="B122" s="2">
        <v>12</v>
      </c>
      <c r="C122" s="2">
        <v>3</v>
      </c>
      <c r="D122" s="38">
        <v>3</v>
      </c>
      <c r="E122" s="38">
        <v>2</v>
      </c>
      <c r="F122" s="39">
        <v>3</v>
      </c>
      <c r="G122" s="39">
        <v>3</v>
      </c>
      <c r="H122" s="40">
        <v>1</v>
      </c>
      <c r="I122" s="40">
        <v>1</v>
      </c>
      <c r="J122" s="41">
        <v>5</v>
      </c>
      <c r="K122" s="42">
        <v>3</v>
      </c>
      <c r="L122" s="2"/>
      <c r="M122" s="28">
        <f t="shared" si="31"/>
        <v>0.25</v>
      </c>
      <c r="N122" s="29">
        <f t="shared" si="32"/>
        <v>0</v>
      </c>
      <c r="O122" s="30">
        <f t="shared" si="33"/>
        <v>1</v>
      </c>
      <c r="P122" s="31">
        <f t="shared" si="34"/>
        <v>0</v>
      </c>
      <c r="Q122" s="35">
        <f t="shared" si="35"/>
        <v>0.5</v>
      </c>
      <c r="R122" s="28">
        <f t="shared" si="36"/>
        <v>1</v>
      </c>
      <c r="S122" s="29">
        <f t="shared" si="37"/>
        <v>1</v>
      </c>
      <c r="T122" s="30">
        <f t="shared" si="38"/>
        <v>1</v>
      </c>
      <c r="U122" s="31">
        <f t="shared" si="39"/>
        <v>1</v>
      </c>
      <c r="V122" s="35">
        <f t="shared" si="40"/>
        <v>1</v>
      </c>
      <c r="W122" s="32">
        <f t="shared" si="41"/>
        <v>0.35</v>
      </c>
      <c r="Y122" s="28">
        <f t="shared" si="42"/>
        <v>0</v>
      </c>
      <c r="Z122" s="29">
        <f t="shared" si="43"/>
        <v>0</v>
      </c>
      <c r="AA122" s="30">
        <f t="shared" si="44"/>
        <v>1</v>
      </c>
      <c r="AB122" s="31">
        <f t="shared" si="45"/>
        <v>0</v>
      </c>
      <c r="AC122" s="67">
        <f t="shared" si="46"/>
        <v>0.5</v>
      </c>
      <c r="AD122" s="32">
        <f t="shared" si="47"/>
        <v>0.3</v>
      </c>
      <c r="AE122">
        <f t="shared" si="48"/>
        <v>0.5</v>
      </c>
      <c r="AF122">
        <f t="shared" si="49"/>
        <v>0</v>
      </c>
      <c r="AG122">
        <f t="shared" si="50"/>
        <v>1</v>
      </c>
      <c r="AH122">
        <f t="shared" si="51"/>
        <v>0</v>
      </c>
      <c r="AI122">
        <f t="shared" si="52"/>
        <v>0.5</v>
      </c>
      <c r="AJ122" s="76">
        <f t="shared" si="53"/>
        <v>0.4</v>
      </c>
      <c r="AL122" s="90">
        <f t="shared" si="54"/>
        <v>0</v>
      </c>
      <c r="AM122" s="90">
        <f t="shared" si="55"/>
        <v>0</v>
      </c>
      <c r="AN122" s="90">
        <f t="shared" si="56"/>
        <v>0</v>
      </c>
      <c r="AO122" s="90">
        <f t="shared" si="57"/>
        <v>0</v>
      </c>
      <c r="AP122" s="90">
        <f t="shared" si="58"/>
        <v>0</v>
      </c>
      <c r="AQ122" s="91">
        <f t="shared" si="59"/>
        <v>1</v>
      </c>
      <c r="AR122" s="91">
        <f t="shared" si="60"/>
        <v>0</v>
      </c>
      <c r="AS122" s="91">
        <f t="shared" si="61"/>
        <v>0</v>
      </c>
    </row>
    <row r="123" spans="1:45" x14ac:dyDescent="0.25">
      <c r="A123" s="2">
        <v>6</v>
      </c>
      <c r="B123" s="2">
        <v>1</v>
      </c>
      <c r="C123" s="2">
        <v>3</v>
      </c>
      <c r="D123" s="38">
        <v>2</v>
      </c>
      <c r="E123" s="38">
        <v>2</v>
      </c>
      <c r="F123" s="39">
        <v>1</v>
      </c>
      <c r="G123" s="39">
        <v>2</v>
      </c>
      <c r="H123" s="40">
        <v>2</v>
      </c>
      <c r="I123" s="40">
        <v>3</v>
      </c>
      <c r="J123" s="41">
        <v>3</v>
      </c>
      <c r="K123" s="42">
        <v>1</v>
      </c>
      <c r="L123" s="2"/>
      <c r="M123" s="28">
        <f t="shared" si="31"/>
        <v>0.5</v>
      </c>
      <c r="N123" s="29">
        <f t="shared" si="32"/>
        <v>0.75</v>
      </c>
      <c r="O123" s="30">
        <f t="shared" si="33"/>
        <v>0.25</v>
      </c>
      <c r="P123" s="31">
        <f t="shared" si="34"/>
        <v>0.5</v>
      </c>
      <c r="Q123" s="35">
        <f t="shared" si="35"/>
        <v>1</v>
      </c>
      <c r="R123" s="28">
        <f t="shared" si="36"/>
        <v>1</v>
      </c>
      <c r="S123" s="29">
        <f t="shared" si="37"/>
        <v>1</v>
      </c>
      <c r="T123" s="30">
        <f t="shared" si="38"/>
        <v>1</v>
      </c>
      <c r="U123" s="31">
        <f t="shared" si="39"/>
        <v>1</v>
      </c>
      <c r="V123" s="35">
        <f t="shared" si="40"/>
        <v>1</v>
      </c>
      <c r="W123" s="32">
        <f t="shared" si="41"/>
        <v>0.6</v>
      </c>
      <c r="Y123" s="28">
        <f t="shared" si="42"/>
        <v>0.5</v>
      </c>
      <c r="Z123" s="29">
        <f t="shared" si="43"/>
        <v>1</v>
      </c>
      <c r="AA123" s="30">
        <f t="shared" si="44"/>
        <v>0.5</v>
      </c>
      <c r="AB123" s="31">
        <f t="shared" si="45"/>
        <v>0.5</v>
      </c>
      <c r="AC123" s="67">
        <f t="shared" si="46"/>
        <v>1</v>
      </c>
      <c r="AD123" s="32">
        <f t="shared" si="47"/>
        <v>0.7</v>
      </c>
      <c r="AE123">
        <f t="shared" si="48"/>
        <v>0.5</v>
      </c>
      <c r="AF123">
        <f t="shared" si="49"/>
        <v>0.5</v>
      </c>
      <c r="AG123">
        <f t="shared" si="50"/>
        <v>0</v>
      </c>
      <c r="AH123">
        <f t="shared" si="51"/>
        <v>0.5</v>
      </c>
      <c r="AI123">
        <f t="shared" si="52"/>
        <v>1</v>
      </c>
      <c r="AJ123" s="76">
        <f t="shared" si="53"/>
        <v>0.5</v>
      </c>
      <c r="AL123" s="90">
        <f t="shared" si="54"/>
        <v>1</v>
      </c>
      <c r="AM123" s="90">
        <f t="shared" si="55"/>
        <v>0</v>
      </c>
      <c r="AN123" s="90">
        <f t="shared" si="56"/>
        <v>1</v>
      </c>
      <c r="AO123" s="90">
        <f t="shared" si="57"/>
        <v>0</v>
      </c>
      <c r="AP123" s="90">
        <f t="shared" si="58"/>
        <v>1</v>
      </c>
      <c r="AQ123" s="91">
        <f t="shared" si="59"/>
        <v>1</v>
      </c>
      <c r="AR123" s="91">
        <f t="shared" si="60"/>
        <v>1</v>
      </c>
      <c r="AS123" s="91">
        <f t="shared" si="61"/>
        <v>0</v>
      </c>
    </row>
    <row r="124" spans="1:45" x14ac:dyDescent="0.25">
      <c r="A124" s="2">
        <v>5</v>
      </c>
      <c r="B124" s="2">
        <v>2</v>
      </c>
      <c r="C124" s="2">
        <v>4</v>
      </c>
      <c r="D124" s="38">
        <v>2</v>
      </c>
      <c r="E124" s="38">
        <v>99</v>
      </c>
      <c r="F124" s="39">
        <v>2</v>
      </c>
      <c r="G124" s="39">
        <v>2</v>
      </c>
      <c r="H124" s="40">
        <v>1</v>
      </c>
      <c r="I124" s="40">
        <v>1</v>
      </c>
      <c r="J124" s="41">
        <v>3</v>
      </c>
      <c r="K124" s="42">
        <v>6</v>
      </c>
      <c r="L124" s="2"/>
      <c r="M124" s="28">
        <f t="shared" si="31"/>
        <v>0.25</v>
      </c>
      <c r="N124" s="29">
        <f t="shared" si="32"/>
        <v>0.5</v>
      </c>
      <c r="O124" s="30">
        <f t="shared" si="33"/>
        <v>1</v>
      </c>
      <c r="P124" s="31">
        <f t="shared" si="34"/>
        <v>0.5</v>
      </c>
      <c r="Q124" s="35">
        <f t="shared" si="35"/>
        <v>0</v>
      </c>
      <c r="R124" s="28">
        <f t="shared" si="36"/>
        <v>0</v>
      </c>
      <c r="S124" s="29">
        <f t="shared" si="37"/>
        <v>1</v>
      </c>
      <c r="T124" s="30">
        <f t="shared" si="38"/>
        <v>1</v>
      </c>
      <c r="U124" s="31">
        <f t="shared" si="39"/>
        <v>1</v>
      </c>
      <c r="V124" s="35">
        <f t="shared" si="40"/>
        <v>1</v>
      </c>
      <c r="W124" s="32">
        <f t="shared" si="41"/>
        <v>0.5</v>
      </c>
      <c r="Y124" s="28">
        <f t="shared" si="42"/>
        <v>0.5</v>
      </c>
      <c r="Z124" s="29">
        <f t="shared" si="43"/>
        <v>0.5</v>
      </c>
      <c r="AA124" s="30">
        <f t="shared" si="44"/>
        <v>1</v>
      </c>
      <c r="AB124" s="31">
        <f t="shared" si="45"/>
        <v>0.5</v>
      </c>
      <c r="AC124" s="67">
        <f t="shared" si="46"/>
        <v>0</v>
      </c>
      <c r="AD124" s="32">
        <f t="shared" si="47"/>
        <v>0.5</v>
      </c>
      <c r="AE124">
        <f t="shared" si="48"/>
        <v>0</v>
      </c>
      <c r="AF124">
        <f t="shared" si="49"/>
        <v>0.5</v>
      </c>
      <c r="AG124">
        <f t="shared" si="50"/>
        <v>1</v>
      </c>
      <c r="AH124">
        <f t="shared" si="51"/>
        <v>0.5</v>
      </c>
      <c r="AI124">
        <f t="shared" si="52"/>
        <v>0</v>
      </c>
      <c r="AJ124" s="76">
        <f t="shared" si="53"/>
        <v>0.5</v>
      </c>
      <c r="AL124" s="90">
        <f t="shared" si="54"/>
        <v>1</v>
      </c>
      <c r="AM124" s="90">
        <f t="shared" si="55"/>
        <v>1</v>
      </c>
      <c r="AN124" s="90">
        <f t="shared" si="56"/>
        <v>0</v>
      </c>
      <c r="AO124" s="90">
        <f t="shared" si="57"/>
        <v>0</v>
      </c>
      <c r="AP124" s="90">
        <f t="shared" si="58"/>
        <v>0</v>
      </c>
      <c r="AQ124" s="91">
        <f t="shared" si="59"/>
        <v>0</v>
      </c>
      <c r="AR124" s="91">
        <f t="shared" si="60"/>
        <v>1</v>
      </c>
      <c r="AS124" s="91">
        <f t="shared" si="61"/>
        <v>0</v>
      </c>
    </row>
    <row r="125" spans="1:45" x14ac:dyDescent="0.25">
      <c r="A125" s="2">
        <v>3</v>
      </c>
      <c r="B125" s="2">
        <v>10</v>
      </c>
      <c r="C125" s="2">
        <v>3</v>
      </c>
      <c r="D125" s="38">
        <v>3</v>
      </c>
      <c r="E125" s="38">
        <v>99</v>
      </c>
      <c r="F125" s="39">
        <v>3</v>
      </c>
      <c r="G125" s="39">
        <v>2</v>
      </c>
      <c r="H125" s="40">
        <v>1</v>
      </c>
      <c r="I125" s="40">
        <v>1</v>
      </c>
      <c r="J125" s="41">
        <v>3</v>
      </c>
      <c r="K125" s="42">
        <v>6</v>
      </c>
      <c r="L125" s="2"/>
      <c r="M125" s="28">
        <f t="shared" si="31"/>
        <v>0</v>
      </c>
      <c r="N125" s="29">
        <f t="shared" si="32"/>
        <v>0.25</v>
      </c>
      <c r="O125" s="30">
        <f t="shared" si="33"/>
        <v>1</v>
      </c>
      <c r="P125" s="31">
        <f t="shared" si="34"/>
        <v>0.5</v>
      </c>
      <c r="Q125" s="35">
        <f t="shared" si="35"/>
        <v>0</v>
      </c>
      <c r="R125" s="28">
        <f t="shared" si="36"/>
        <v>0</v>
      </c>
      <c r="S125" s="29">
        <f t="shared" si="37"/>
        <v>1</v>
      </c>
      <c r="T125" s="30">
        <f t="shared" si="38"/>
        <v>1</v>
      </c>
      <c r="U125" s="31">
        <f t="shared" si="39"/>
        <v>1</v>
      </c>
      <c r="V125" s="35">
        <f t="shared" si="40"/>
        <v>1</v>
      </c>
      <c r="W125" s="32">
        <f t="shared" si="41"/>
        <v>0.4375</v>
      </c>
      <c r="Y125" s="28">
        <f t="shared" si="42"/>
        <v>0</v>
      </c>
      <c r="Z125" s="29">
        <f t="shared" si="43"/>
        <v>0</v>
      </c>
      <c r="AA125" s="30">
        <f t="shared" si="44"/>
        <v>1</v>
      </c>
      <c r="AB125" s="31">
        <f t="shared" si="45"/>
        <v>0.5</v>
      </c>
      <c r="AC125" s="67">
        <f t="shared" si="46"/>
        <v>0</v>
      </c>
      <c r="AD125" s="32">
        <f t="shared" si="47"/>
        <v>0.375</v>
      </c>
      <c r="AE125">
        <f t="shared" si="48"/>
        <v>0</v>
      </c>
      <c r="AF125">
        <f t="shared" si="49"/>
        <v>0.5</v>
      </c>
      <c r="AG125">
        <f t="shared" si="50"/>
        <v>1</v>
      </c>
      <c r="AH125">
        <f t="shared" si="51"/>
        <v>0.5</v>
      </c>
      <c r="AI125">
        <f t="shared" si="52"/>
        <v>0</v>
      </c>
      <c r="AJ125" s="76">
        <f t="shared" si="53"/>
        <v>0.5</v>
      </c>
      <c r="AL125" s="90">
        <f t="shared" si="54"/>
        <v>0</v>
      </c>
      <c r="AM125" s="90">
        <f t="shared" si="55"/>
        <v>0</v>
      </c>
      <c r="AN125" s="90">
        <f t="shared" si="56"/>
        <v>0</v>
      </c>
      <c r="AO125" s="90">
        <f t="shared" si="57"/>
        <v>0</v>
      </c>
      <c r="AP125" s="90">
        <f t="shared" si="58"/>
        <v>0</v>
      </c>
      <c r="AQ125" s="91">
        <f t="shared" si="59"/>
        <v>0</v>
      </c>
      <c r="AR125" s="91">
        <f t="shared" si="60"/>
        <v>1</v>
      </c>
      <c r="AS125" s="91">
        <f t="shared" si="61"/>
        <v>0</v>
      </c>
    </row>
    <row r="126" spans="1:45" x14ac:dyDescent="0.25">
      <c r="A126" s="2">
        <v>2</v>
      </c>
      <c r="B126" s="2">
        <v>2</v>
      </c>
      <c r="C126" s="2">
        <v>1</v>
      </c>
      <c r="D126" s="38">
        <v>2</v>
      </c>
      <c r="E126" s="38">
        <v>3</v>
      </c>
      <c r="F126" s="39">
        <v>2</v>
      </c>
      <c r="G126" s="39">
        <v>2</v>
      </c>
      <c r="H126" s="40">
        <v>1</v>
      </c>
      <c r="I126" s="40">
        <v>1</v>
      </c>
      <c r="J126" s="41">
        <v>3</v>
      </c>
      <c r="K126" s="42">
        <v>1</v>
      </c>
      <c r="L126" s="2"/>
      <c r="M126" s="28">
        <f t="shared" si="31"/>
        <v>0.25</v>
      </c>
      <c r="N126" s="29">
        <f t="shared" si="32"/>
        <v>0.5</v>
      </c>
      <c r="O126" s="30">
        <f t="shared" si="33"/>
        <v>1</v>
      </c>
      <c r="P126" s="31">
        <f t="shared" si="34"/>
        <v>0.5</v>
      </c>
      <c r="Q126" s="35">
        <f t="shared" si="35"/>
        <v>1</v>
      </c>
      <c r="R126" s="28">
        <f t="shared" si="36"/>
        <v>1</v>
      </c>
      <c r="S126" s="29">
        <f t="shared" si="37"/>
        <v>1</v>
      </c>
      <c r="T126" s="30">
        <f t="shared" si="38"/>
        <v>1</v>
      </c>
      <c r="U126" s="31">
        <f t="shared" si="39"/>
        <v>1</v>
      </c>
      <c r="V126" s="35">
        <f t="shared" si="40"/>
        <v>1</v>
      </c>
      <c r="W126" s="32">
        <f t="shared" si="41"/>
        <v>0.65</v>
      </c>
      <c r="Y126" s="28">
        <f t="shared" si="42"/>
        <v>0.5</v>
      </c>
      <c r="Z126" s="29">
        <f t="shared" si="43"/>
        <v>0.5</v>
      </c>
      <c r="AA126" s="30">
        <f t="shared" si="44"/>
        <v>1</v>
      </c>
      <c r="AB126" s="31">
        <f t="shared" si="45"/>
        <v>0.5</v>
      </c>
      <c r="AC126" s="67">
        <f t="shared" si="46"/>
        <v>1</v>
      </c>
      <c r="AD126" s="32">
        <f t="shared" si="47"/>
        <v>0.7</v>
      </c>
      <c r="AE126">
        <f t="shared" si="48"/>
        <v>0</v>
      </c>
      <c r="AF126">
        <f t="shared" si="49"/>
        <v>0.5</v>
      </c>
      <c r="AG126">
        <f t="shared" si="50"/>
        <v>1</v>
      </c>
      <c r="AH126">
        <f t="shared" si="51"/>
        <v>0.5</v>
      </c>
      <c r="AI126">
        <f t="shared" si="52"/>
        <v>1</v>
      </c>
      <c r="AJ126" s="76">
        <f t="shared" si="53"/>
        <v>0.6</v>
      </c>
      <c r="AL126" s="90">
        <f t="shared" si="54"/>
        <v>1</v>
      </c>
      <c r="AM126" s="90">
        <f t="shared" si="55"/>
        <v>1</v>
      </c>
      <c r="AN126" s="90">
        <f t="shared" si="56"/>
        <v>0</v>
      </c>
      <c r="AO126" s="90">
        <f t="shared" si="57"/>
        <v>0</v>
      </c>
      <c r="AP126" s="90">
        <f t="shared" si="58"/>
        <v>1</v>
      </c>
      <c r="AQ126" s="91">
        <f t="shared" si="59"/>
        <v>0</v>
      </c>
      <c r="AR126" s="91">
        <f t="shared" si="60"/>
        <v>1</v>
      </c>
      <c r="AS126" s="91">
        <f t="shared" si="61"/>
        <v>0</v>
      </c>
    </row>
    <row r="127" spans="1:45" x14ac:dyDescent="0.25">
      <c r="A127" s="2">
        <v>3</v>
      </c>
      <c r="B127" s="2">
        <v>3</v>
      </c>
      <c r="C127" s="2">
        <v>4</v>
      </c>
      <c r="D127" s="38">
        <v>2</v>
      </c>
      <c r="E127" s="38">
        <v>3</v>
      </c>
      <c r="F127" s="39">
        <v>2</v>
      </c>
      <c r="G127" s="39">
        <v>3</v>
      </c>
      <c r="H127" s="40">
        <v>1</v>
      </c>
      <c r="I127" s="40">
        <v>1</v>
      </c>
      <c r="J127" s="41">
        <v>4</v>
      </c>
      <c r="K127" s="42">
        <v>6</v>
      </c>
      <c r="L127" s="2"/>
      <c r="M127" s="28">
        <f t="shared" si="31"/>
        <v>0.25</v>
      </c>
      <c r="N127" s="29">
        <f t="shared" si="32"/>
        <v>0.25</v>
      </c>
      <c r="O127" s="30">
        <f t="shared" si="33"/>
        <v>1</v>
      </c>
      <c r="P127" s="31">
        <f t="shared" si="34"/>
        <v>0.5</v>
      </c>
      <c r="Q127" s="35">
        <f t="shared" si="35"/>
        <v>0</v>
      </c>
      <c r="R127" s="28">
        <f t="shared" si="36"/>
        <v>1</v>
      </c>
      <c r="S127" s="29">
        <f t="shared" si="37"/>
        <v>1</v>
      </c>
      <c r="T127" s="30">
        <f t="shared" si="38"/>
        <v>1</v>
      </c>
      <c r="U127" s="31">
        <f t="shared" si="39"/>
        <v>1</v>
      </c>
      <c r="V127" s="35">
        <f t="shared" si="40"/>
        <v>1</v>
      </c>
      <c r="W127" s="32">
        <f t="shared" si="41"/>
        <v>0.4</v>
      </c>
      <c r="Y127" s="28">
        <f t="shared" si="42"/>
        <v>0.5</v>
      </c>
      <c r="Z127" s="29">
        <f t="shared" si="43"/>
        <v>0.5</v>
      </c>
      <c r="AA127" s="30">
        <f t="shared" si="44"/>
        <v>1</v>
      </c>
      <c r="AB127" s="31">
        <f t="shared" si="45"/>
        <v>0.5</v>
      </c>
      <c r="AC127" s="67">
        <f t="shared" si="46"/>
        <v>0</v>
      </c>
      <c r="AD127" s="32">
        <f t="shared" si="47"/>
        <v>0.5</v>
      </c>
      <c r="AE127">
        <f t="shared" si="48"/>
        <v>0</v>
      </c>
      <c r="AF127">
        <f t="shared" si="49"/>
        <v>0</v>
      </c>
      <c r="AG127">
        <f t="shared" si="50"/>
        <v>1</v>
      </c>
      <c r="AH127">
        <f t="shared" si="51"/>
        <v>0.5</v>
      </c>
      <c r="AI127">
        <f t="shared" si="52"/>
        <v>0</v>
      </c>
      <c r="AJ127" s="76">
        <f t="shared" si="53"/>
        <v>0.3</v>
      </c>
      <c r="AL127" s="90">
        <f t="shared" si="54"/>
        <v>1</v>
      </c>
      <c r="AM127" s="90">
        <f t="shared" si="55"/>
        <v>1</v>
      </c>
      <c r="AN127" s="90">
        <f t="shared" si="56"/>
        <v>0</v>
      </c>
      <c r="AO127" s="90">
        <f t="shared" si="57"/>
        <v>0</v>
      </c>
      <c r="AP127" s="90">
        <f t="shared" si="58"/>
        <v>0</v>
      </c>
      <c r="AQ127" s="91">
        <f t="shared" si="59"/>
        <v>0</v>
      </c>
      <c r="AR127" s="91">
        <f t="shared" si="60"/>
        <v>0</v>
      </c>
      <c r="AS127" s="91">
        <f t="shared" si="61"/>
        <v>0</v>
      </c>
    </row>
    <row r="128" spans="1:45" x14ac:dyDescent="0.25">
      <c r="A128" s="2">
        <v>8</v>
      </c>
      <c r="B128" s="2">
        <v>2</v>
      </c>
      <c r="C128" s="2">
        <v>3</v>
      </c>
      <c r="D128" s="38">
        <v>2</v>
      </c>
      <c r="E128" s="38">
        <v>1</v>
      </c>
      <c r="F128" s="39">
        <v>2</v>
      </c>
      <c r="G128" s="39">
        <v>99</v>
      </c>
      <c r="H128" s="40">
        <v>1</v>
      </c>
      <c r="I128" s="40">
        <v>99</v>
      </c>
      <c r="J128" s="41">
        <v>99</v>
      </c>
      <c r="K128" s="42">
        <v>6</v>
      </c>
      <c r="L128" s="2"/>
      <c r="M128" s="28">
        <f t="shared" si="31"/>
        <v>0.75</v>
      </c>
      <c r="N128" s="29">
        <f t="shared" si="32"/>
        <v>0.25</v>
      </c>
      <c r="O128" s="30">
        <f t="shared" si="33"/>
        <v>0.5</v>
      </c>
      <c r="P128" s="31">
        <f t="shared" si="34"/>
        <v>0</v>
      </c>
      <c r="Q128" s="35">
        <f t="shared" si="35"/>
        <v>0</v>
      </c>
      <c r="R128" s="28">
        <f t="shared" si="36"/>
        <v>1</v>
      </c>
      <c r="S128" s="29">
        <f t="shared" si="37"/>
        <v>0</v>
      </c>
      <c r="T128" s="30">
        <f t="shared" si="38"/>
        <v>0</v>
      </c>
      <c r="U128" s="31">
        <f t="shared" si="39"/>
        <v>0</v>
      </c>
      <c r="V128" s="35">
        <f t="shared" si="40"/>
        <v>1</v>
      </c>
      <c r="W128" s="32">
        <f t="shared" si="41"/>
        <v>0.375</v>
      </c>
      <c r="Y128" s="28">
        <f t="shared" si="42"/>
        <v>0.5</v>
      </c>
      <c r="Z128" s="29">
        <f t="shared" si="43"/>
        <v>0.5</v>
      </c>
      <c r="AA128" s="30">
        <f t="shared" si="44"/>
        <v>1</v>
      </c>
      <c r="AB128" s="31">
        <f t="shared" si="45"/>
        <v>0</v>
      </c>
      <c r="AC128" s="67">
        <f t="shared" si="46"/>
        <v>0</v>
      </c>
      <c r="AD128" s="32">
        <f t="shared" si="47"/>
        <v>0.25</v>
      </c>
      <c r="AE128">
        <f t="shared" si="48"/>
        <v>1</v>
      </c>
      <c r="AF128">
        <f t="shared" si="49"/>
        <v>0</v>
      </c>
      <c r="AG128">
        <f t="shared" si="50"/>
        <v>0</v>
      </c>
      <c r="AH128">
        <f t="shared" si="51"/>
        <v>0</v>
      </c>
      <c r="AI128">
        <f t="shared" si="52"/>
        <v>0</v>
      </c>
      <c r="AJ128" s="76">
        <f t="shared" si="53"/>
        <v>0.5</v>
      </c>
      <c r="AL128" s="90">
        <f t="shared" si="54"/>
        <v>1</v>
      </c>
      <c r="AM128" s="90">
        <f t="shared" si="55"/>
        <v>1</v>
      </c>
      <c r="AN128" s="90">
        <f t="shared" si="56"/>
        <v>0</v>
      </c>
      <c r="AO128" s="90">
        <f t="shared" si="57"/>
        <v>0</v>
      </c>
      <c r="AP128" s="90">
        <f t="shared" si="58"/>
        <v>0</v>
      </c>
      <c r="AQ128" s="91">
        <f t="shared" si="59"/>
        <v>0</v>
      </c>
      <c r="AR128" s="91">
        <f t="shared" si="60"/>
        <v>0</v>
      </c>
      <c r="AS128" s="91">
        <f t="shared" si="61"/>
        <v>0</v>
      </c>
    </row>
    <row r="129" spans="1:45" x14ac:dyDescent="0.25">
      <c r="A129" s="2">
        <v>1</v>
      </c>
      <c r="B129" s="2">
        <v>1</v>
      </c>
      <c r="C129" s="2">
        <v>2</v>
      </c>
      <c r="D129" s="38">
        <v>3</v>
      </c>
      <c r="E129" s="38">
        <v>2</v>
      </c>
      <c r="F129" s="39">
        <v>1</v>
      </c>
      <c r="G129" s="39">
        <v>1</v>
      </c>
      <c r="H129" s="40">
        <v>1</v>
      </c>
      <c r="I129" s="40">
        <v>3</v>
      </c>
      <c r="J129" s="41">
        <v>2</v>
      </c>
      <c r="K129" s="42">
        <v>5</v>
      </c>
      <c r="L129" s="2"/>
      <c r="M129" s="28">
        <f t="shared" si="31"/>
        <v>0.25</v>
      </c>
      <c r="N129" s="29">
        <f t="shared" si="32"/>
        <v>1</v>
      </c>
      <c r="O129" s="30">
        <f t="shared" si="33"/>
        <v>0.5</v>
      </c>
      <c r="P129" s="31">
        <f t="shared" si="34"/>
        <v>1</v>
      </c>
      <c r="Q129" s="35">
        <f t="shared" si="35"/>
        <v>0</v>
      </c>
      <c r="R129" s="28">
        <f t="shared" si="36"/>
        <v>1</v>
      </c>
      <c r="S129" s="29">
        <f t="shared" si="37"/>
        <v>1</v>
      </c>
      <c r="T129" s="30">
        <f t="shared" si="38"/>
        <v>1</v>
      </c>
      <c r="U129" s="31">
        <f t="shared" si="39"/>
        <v>1</v>
      </c>
      <c r="V129" s="35">
        <f t="shared" si="40"/>
        <v>1</v>
      </c>
      <c r="W129" s="32">
        <f t="shared" si="41"/>
        <v>0.55000000000000004</v>
      </c>
      <c r="Y129" s="28">
        <f t="shared" si="42"/>
        <v>0</v>
      </c>
      <c r="Z129" s="29">
        <f t="shared" si="43"/>
        <v>1</v>
      </c>
      <c r="AA129" s="30">
        <f t="shared" si="44"/>
        <v>1</v>
      </c>
      <c r="AB129" s="31">
        <f t="shared" si="45"/>
        <v>1</v>
      </c>
      <c r="AC129" s="67">
        <f t="shared" si="46"/>
        <v>0</v>
      </c>
      <c r="AD129" s="32">
        <f t="shared" si="47"/>
        <v>0.6</v>
      </c>
      <c r="AE129">
        <f t="shared" si="48"/>
        <v>0.5</v>
      </c>
      <c r="AF129">
        <f t="shared" si="49"/>
        <v>1</v>
      </c>
      <c r="AG129">
        <f t="shared" si="50"/>
        <v>0</v>
      </c>
      <c r="AH129">
        <f t="shared" si="51"/>
        <v>1</v>
      </c>
      <c r="AI129">
        <f t="shared" si="52"/>
        <v>0</v>
      </c>
      <c r="AJ129" s="76">
        <f t="shared" si="53"/>
        <v>0.5</v>
      </c>
      <c r="AL129" s="90">
        <f t="shared" si="54"/>
        <v>0</v>
      </c>
      <c r="AM129" s="90">
        <f t="shared" si="55"/>
        <v>0</v>
      </c>
      <c r="AN129" s="90">
        <f t="shared" si="56"/>
        <v>0</v>
      </c>
      <c r="AO129" s="90">
        <f t="shared" si="57"/>
        <v>1</v>
      </c>
      <c r="AP129" s="90">
        <f t="shared" si="58"/>
        <v>0</v>
      </c>
      <c r="AQ129" s="91">
        <f t="shared" si="59"/>
        <v>1</v>
      </c>
      <c r="AR129" s="91">
        <f t="shared" si="60"/>
        <v>0</v>
      </c>
      <c r="AS129" s="91">
        <f t="shared" si="61"/>
        <v>0</v>
      </c>
    </row>
    <row r="130" spans="1:45" x14ac:dyDescent="0.25">
      <c r="A130" s="2">
        <v>5</v>
      </c>
      <c r="B130" s="2">
        <v>1</v>
      </c>
      <c r="C130" s="2">
        <v>3</v>
      </c>
      <c r="D130" s="38">
        <v>3</v>
      </c>
      <c r="E130" s="38">
        <v>3</v>
      </c>
      <c r="F130" s="39">
        <v>2</v>
      </c>
      <c r="G130" s="39">
        <v>1</v>
      </c>
      <c r="H130" s="40">
        <v>1</v>
      </c>
      <c r="I130" s="40">
        <v>1</v>
      </c>
      <c r="J130" s="41">
        <v>1</v>
      </c>
      <c r="K130" s="42">
        <v>1</v>
      </c>
      <c r="L130" s="2"/>
      <c r="M130" s="28">
        <f t="shared" si="31"/>
        <v>0</v>
      </c>
      <c r="N130" s="29">
        <f t="shared" si="32"/>
        <v>0.75</v>
      </c>
      <c r="O130" s="30">
        <f t="shared" si="33"/>
        <v>1</v>
      </c>
      <c r="P130" s="31">
        <f t="shared" si="34"/>
        <v>1</v>
      </c>
      <c r="Q130" s="35">
        <f t="shared" si="35"/>
        <v>1</v>
      </c>
      <c r="R130" s="28">
        <f t="shared" si="36"/>
        <v>1</v>
      </c>
      <c r="S130" s="29">
        <f t="shared" si="37"/>
        <v>1</v>
      </c>
      <c r="T130" s="30">
        <f t="shared" si="38"/>
        <v>1</v>
      </c>
      <c r="U130" s="31">
        <f t="shared" si="39"/>
        <v>1</v>
      </c>
      <c r="V130" s="35">
        <f t="shared" si="40"/>
        <v>1</v>
      </c>
      <c r="W130" s="32">
        <f t="shared" si="41"/>
        <v>0.75</v>
      </c>
      <c r="Y130" s="28">
        <f t="shared" si="42"/>
        <v>0</v>
      </c>
      <c r="Z130" s="29">
        <f t="shared" si="43"/>
        <v>0.5</v>
      </c>
      <c r="AA130" s="30">
        <f t="shared" si="44"/>
        <v>1</v>
      </c>
      <c r="AB130" s="31">
        <f t="shared" si="45"/>
        <v>1</v>
      </c>
      <c r="AC130" s="67">
        <f t="shared" si="46"/>
        <v>1</v>
      </c>
      <c r="AD130" s="32">
        <f t="shared" si="47"/>
        <v>0.7</v>
      </c>
      <c r="AE130">
        <f t="shared" si="48"/>
        <v>0</v>
      </c>
      <c r="AF130">
        <f t="shared" si="49"/>
        <v>1</v>
      </c>
      <c r="AG130">
        <f t="shared" si="50"/>
        <v>1</v>
      </c>
      <c r="AH130">
        <f t="shared" si="51"/>
        <v>1</v>
      </c>
      <c r="AI130">
        <f t="shared" si="52"/>
        <v>1</v>
      </c>
      <c r="AJ130" s="76">
        <f t="shared" si="53"/>
        <v>0.8</v>
      </c>
      <c r="AL130" s="90">
        <f t="shared" si="54"/>
        <v>0</v>
      </c>
      <c r="AM130" s="90">
        <f t="shared" si="55"/>
        <v>1</v>
      </c>
      <c r="AN130" s="90">
        <f t="shared" si="56"/>
        <v>0</v>
      </c>
      <c r="AO130" s="90">
        <f t="shared" si="57"/>
        <v>1</v>
      </c>
      <c r="AP130" s="90">
        <f t="shared" si="58"/>
        <v>1</v>
      </c>
      <c r="AQ130" s="91">
        <f t="shared" si="59"/>
        <v>0</v>
      </c>
      <c r="AR130" s="91">
        <f t="shared" si="60"/>
        <v>0</v>
      </c>
      <c r="AS130" s="91">
        <f t="shared" si="61"/>
        <v>0</v>
      </c>
    </row>
    <row r="131" spans="1:45" x14ac:dyDescent="0.25">
      <c r="A131" s="2">
        <v>9</v>
      </c>
      <c r="B131" s="2">
        <v>8</v>
      </c>
      <c r="C131" s="2">
        <v>4</v>
      </c>
      <c r="D131" s="38">
        <v>3</v>
      </c>
      <c r="E131" s="38">
        <v>3</v>
      </c>
      <c r="F131" s="39">
        <v>2</v>
      </c>
      <c r="G131" s="39">
        <v>2</v>
      </c>
      <c r="H131" s="40">
        <v>1</v>
      </c>
      <c r="I131" s="40">
        <v>2</v>
      </c>
      <c r="J131" s="41">
        <v>4</v>
      </c>
      <c r="K131" s="42">
        <v>1</v>
      </c>
      <c r="L131" s="2"/>
      <c r="M131" s="28">
        <f t="shared" ref="M131:M194" si="62">(IF(D131=1,2,IF(D131=2,1,0))+IF(E131=1,2,IF(E131=2,1,0)))*0.25</f>
        <v>0</v>
      </c>
      <c r="N131" s="29">
        <f t="shared" ref="N131:N194" si="63">(IF(F131=1,2,IF(F131=2,1,0))+IF(G131=1,2,IF(G131=2,1,0)))*0.25</f>
        <v>0.5</v>
      </c>
      <c r="O131" s="30">
        <f t="shared" ref="O131:O194" si="64">(IF(H131=1,2,IF(H131=2,1,0))+IF(I131=1,2,IF(I131=2,1,0)))*0.25</f>
        <v>0.75</v>
      </c>
      <c r="P131" s="31">
        <f t="shared" ref="P131:P194" si="65">IF(J131&gt;4,0,IF(J131&gt;2,0.5,1))</f>
        <v>0.5</v>
      </c>
      <c r="Q131" s="35">
        <f t="shared" ref="Q131:Q194" si="66">IF(K131&gt;4,0,IF(K131&gt;2,0.5,1))</f>
        <v>1</v>
      </c>
      <c r="R131" s="28">
        <f t="shared" ref="R131:R194" si="67">IF(OR((D131=99),(E131=99)),0,1)</f>
        <v>1</v>
      </c>
      <c r="S131" s="29">
        <f t="shared" ref="S131:S194" si="68">IF(OR((F131=99),(G131=99)),0,1)</f>
        <v>1</v>
      </c>
      <c r="T131" s="30">
        <f t="shared" ref="T131:T194" si="69">IF(OR((H131=99),(I131=99)),0,1)</f>
        <v>1</v>
      </c>
      <c r="U131" s="31">
        <f t="shared" ref="U131:U194" si="70">IF(J131=99,0,1)</f>
        <v>1</v>
      </c>
      <c r="V131" s="35">
        <f t="shared" ref="V131:V194" si="71">IF(K131=99,0,1)</f>
        <v>1</v>
      </c>
      <c r="W131" s="32">
        <f t="shared" ref="W131:W194" si="72">(M131*R131+N131*S131+O131*T131+P131*U131+Q131*V131)/SUM(R131:V131)</f>
        <v>0.55000000000000004</v>
      </c>
      <c r="Y131" s="28">
        <f t="shared" ref="Y131:Y194" si="73">IF(D131=1,2,IF(D131=2,1,0))*0.5</f>
        <v>0</v>
      </c>
      <c r="Z131" s="29">
        <f t="shared" ref="Z131:Z194" si="74">IF(F131=1,2,IF(F131=2,1,0))*0.5</f>
        <v>0.5</v>
      </c>
      <c r="AA131" s="30">
        <f t="shared" ref="AA131:AA194" si="75">IF(H131=1,2,IF(H131=2,1,0))*0.5</f>
        <v>1</v>
      </c>
      <c r="AB131" s="31">
        <f t="shared" ref="AB131:AB194" si="76">P131</f>
        <v>0.5</v>
      </c>
      <c r="AC131" s="67">
        <f t="shared" ref="AC131:AC194" si="77">Q131</f>
        <v>1</v>
      </c>
      <c r="AD131" s="32">
        <f t="shared" ref="AD131:AD194" si="78">(Y131*R131+Z131*S131+AA131*T131+AB131*U131+AC131*V131)/SUM(R131:V131)</f>
        <v>0.6</v>
      </c>
      <c r="AE131">
        <f t="shared" ref="AE131:AE194" si="79">IF(E131=1,2,IF(E131=2,1,0))*0.5</f>
        <v>0</v>
      </c>
      <c r="AF131">
        <f t="shared" ref="AF131:AF194" si="80">IF(G131=1,2,IF(G131=2,1,0))*0.5</f>
        <v>0.5</v>
      </c>
      <c r="AG131">
        <f t="shared" ref="AG131:AG194" si="81">IF(I131=1,2,IF(I131=2,1,0))*0.5</f>
        <v>0.5</v>
      </c>
      <c r="AH131">
        <f t="shared" ref="AH131:AH194" si="82">P131</f>
        <v>0.5</v>
      </c>
      <c r="AI131">
        <f t="shared" ref="AI131:AI194" si="83">Q131</f>
        <v>1</v>
      </c>
      <c r="AJ131" s="76">
        <f t="shared" ref="AJ131:AJ194" si="84">(AE131*R131+AF131*S131+AG131*T131+AH131*U131+AI131*V131)/SUM(R131:V131)</f>
        <v>0.5</v>
      </c>
      <c r="AL131" s="90">
        <f t="shared" ref="AL131:AL194" si="85">IF(D131=2,1,0)</f>
        <v>0</v>
      </c>
      <c r="AM131" s="90">
        <f t="shared" ref="AM131:AM194" si="86">IF(F131=2,1,0)</f>
        <v>1</v>
      </c>
      <c r="AN131" s="90">
        <f t="shared" ref="AN131:AN194" si="87">IF(H131=2,1,0)</f>
        <v>0</v>
      </c>
      <c r="AO131" s="90">
        <f t="shared" ref="AO131:AO194" si="88">IF(OR(J131=1,J131=2),1,0)</f>
        <v>0</v>
      </c>
      <c r="AP131" s="90">
        <f t="shared" ref="AP131:AP194" si="89">IF(OR(K131=1,K131=2),1,0)</f>
        <v>1</v>
      </c>
      <c r="AQ131" s="91">
        <f t="shared" ref="AQ131:AQ194" si="90">IF(E131=2,1,0)</f>
        <v>0</v>
      </c>
      <c r="AR131" s="91">
        <f t="shared" ref="AR131:AR194" si="91">IF(G131=2,1,0)</f>
        <v>1</v>
      </c>
      <c r="AS131" s="91">
        <f t="shared" ref="AS131:AS194" si="92">IF(I131=2,1,0)</f>
        <v>1</v>
      </c>
    </row>
    <row r="132" spans="1:45" x14ac:dyDescent="0.25">
      <c r="A132" s="2">
        <v>5</v>
      </c>
      <c r="B132" s="2">
        <v>2</v>
      </c>
      <c r="C132" s="2">
        <v>3</v>
      </c>
      <c r="D132" s="38">
        <v>2</v>
      </c>
      <c r="E132" s="38">
        <v>2</v>
      </c>
      <c r="F132" s="39">
        <v>2</v>
      </c>
      <c r="G132" s="39">
        <v>2</v>
      </c>
      <c r="H132" s="40">
        <v>2</v>
      </c>
      <c r="I132" s="40">
        <v>2</v>
      </c>
      <c r="J132" s="41">
        <v>3</v>
      </c>
      <c r="K132" s="42">
        <v>5</v>
      </c>
      <c r="L132" s="2"/>
      <c r="M132" s="28">
        <f t="shared" si="62"/>
        <v>0.5</v>
      </c>
      <c r="N132" s="29">
        <f t="shared" si="63"/>
        <v>0.5</v>
      </c>
      <c r="O132" s="30">
        <f t="shared" si="64"/>
        <v>0.5</v>
      </c>
      <c r="P132" s="31">
        <f t="shared" si="65"/>
        <v>0.5</v>
      </c>
      <c r="Q132" s="35">
        <f t="shared" si="66"/>
        <v>0</v>
      </c>
      <c r="R132" s="28">
        <f t="shared" si="67"/>
        <v>1</v>
      </c>
      <c r="S132" s="29">
        <f t="shared" si="68"/>
        <v>1</v>
      </c>
      <c r="T132" s="30">
        <f t="shared" si="69"/>
        <v>1</v>
      </c>
      <c r="U132" s="31">
        <f t="shared" si="70"/>
        <v>1</v>
      </c>
      <c r="V132" s="35">
        <f t="shared" si="71"/>
        <v>1</v>
      </c>
      <c r="W132" s="32">
        <f t="shared" si="72"/>
        <v>0.4</v>
      </c>
      <c r="Y132" s="28">
        <f t="shared" si="73"/>
        <v>0.5</v>
      </c>
      <c r="Z132" s="29">
        <f t="shared" si="74"/>
        <v>0.5</v>
      </c>
      <c r="AA132" s="30">
        <f t="shared" si="75"/>
        <v>0.5</v>
      </c>
      <c r="AB132" s="31">
        <f t="shared" si="76"/>
        <v>0.5</v>
      </c>
      <c r="AC132" s="67">
        <f t="shared" si="77"/>
        <v>0</v>
      </c>
      <c r="AD132" s="32">
        <f t="shared" si="78"/>
        <v>0.4</v>
      </c>
      <c r="AE132">
        <f t="shared" si="79"/>
        <v>0.5</v>
      </c>
      <c r="AF132">
        <f t="shared" si="80"/>
        <v>0.5</v>
      </c>
      <c r="AG132">
        <f t="shared" si="81"/>
        <v>0.5</v>
      </c>
      <c r="AH132">
        <f t="shared" si="82"/>
        <v>0.5</v>
      </c>
      <c r="AI132">
        <f t="shared" si="83"/>
        <v>0</v>
      </c>
      <c r="AJ132" s="76">
        <f t="shared" si="84"/>
        <v>0.4</v>
      </c>
      <c r="AL132" s="90">
        <f t="shared" si="85"/>
        <v>1</v>
      </c>
      <c r="AM132" s="90">
        <f t="shared" si="86"/>
        <v>1</v>
      </c>
      <c r="AN132" s="90">
        <f t="shared" si="87"/>
        <v>1</v>
      </c>
      <c r="AO132" s="90">
        <f t="shared" si="88"/>
        <v>0</v>
      </c>
      <c r="AP132" s="90">
        <f t="shared" si="89"/>
        <v>0</v>
      </c>
      <c r="AQ132" s="91">
        <f t="shared" si="90"/>
        <v>1</v>
      </c>
      <c r="AR132" s="91">
        <f t="shared" si="91"/>
        <v>1</v>
      </c>
      <c r="AS132" s="91">
        <f t="shared" si="92"/>
        <v>1</v>
      </c>
    </row>
    <row r="133" spans="1:45" x14ac:dyDescent="0.25">
      <c r="A133" s="2">
        <v>9</v>
      </c>
      <c r="B133" s="2">
        <v>5</v>
      </c>
      <c r="C133" s="2">
        <v>4</v>
      </c>
      <c r="D133" s="38">
        <v>2</v>
      </c>
      <c r="E133" s="38">
        <v>3</v>
      </c>
      <c r="F133" s="39">
        <v>1</v>
      </c>
      <c r="G133" s="39">
        <v>2</v>
      </c>
      <c r="H133" s="40">
        <v>1</v>
      </c>
      <c r="I133" s="40">
        <v>3</v>
      </c>
      <c r="J133" s="41">
        <v>4</v>
      </c>
      <c r="K133" s="42">
        <v>6</v>
      </c>
      <c r="L133" s="2"/>
      <c r="M133" s="28">
        <f t="shared" si="62"/>
        <v>0.25</v>
      </c>
      <c r="N133" s="29">
        <f t="shared" si="63"/>
        <v>0.75</v>
      </c>
      <c r="O133" s="30">
        <f t="shared" si="64"/>
        <v>0.5</v>
      </c>
      <c r="P133" s="31">
        <f t="shared" si="65"/>
        <v>0.5</v>
      </c>
      <c r="Q133" s="35">
        <f t="shared" si="66"/>
        <v>0</v>
      </c>
      <c r="R133" s="28">
        <f t="shared" si="67"/>
        <v>1</v>
      </c>
      <c r="S133" s="29">
        <f t="shared" si="68"/>
        <v>1</v>
      </c>
      <c r="T133" s="30">
        <f t="shared" si="69"/>
        <v>1</v>
      </c>
      <c r="U133" s="31">
        <f t="shared" si="70"/>
        <v>1</v>
      </c>
      <c r="V133" s="35">
        <f t="shared" si="71"/>
        <v>1</v>
      </c>
      <c r="W133" s="32">
        <f t="shared" si="72"/>
        <v>0.4</v>
      </c>
      <c r="Y133" s="28">
        <f t="shared" si="73"/>
        <v>0.5</v>
      </c>
      <c r="Z133" s="29">
        <f t="shared" si="74"/>
        <v>1</v>
      </c>
      <c r="AA133" s="30">
        <f t="shared" si="75"/>
        <v>1</v>
      </c>
      <c r="AB133" s="31">
        <f t="shared" si="76"/>
        <v>0.5</v>
      </c>
      <c r="AC133" s="67">
        <f t="shared" si="77"/>
        <v>0</v>
      </c>
      <c r="AD133" s="32">
        <f t="shared" si="78"/>
        <v>0.6</v>
      </c>
      <c r="AE133">
        <f t="shared" si="79"/>
        <v>0</v>
      </c>
      <c r="AF133">
        <f t="shared" si="80"/>
        <v>0.5</v>
      </c>
      <c r="AG133">
        <f t="shared" si="81"/>
        <v>0</v>
      </c>
      <c r="AH133">
        <f t="shared" si="82"/>
        <v>0.5</v>
      </c>
      <c r="AI133">
        <f t="shared" si="83"/>
        <v>0</v>
      </c>
      <c r="AJ133" s="76">
        <f t="shared" si="84"/>
        <v>0.2</v>
      </c>
      <c r="AL133" s="90">
        <f t="shared" si="85"/>
        <v>1</v>
      </c>
      <c r="AM133" s="90">
        <f t="shared" si="86"/>
        <v>0</v>
      </c>
      <c r="AN133" s="90">
        <f t="shared" si="87"/>
        <v>0</v>
      </c>
      <c r="AO133" s="90">
        <f t="shared" si="88"/>
        <v>0</v>
      </c>
      <c r="AP133" s="90">
        <f t="shared" si="89"/>
        <v>0</v>
      </c>
      <c r="AQ133" s="91">
        <f t="shared" si="90"/>
        <v>0</v>
      </c>
      <c r="AR133" s="91">
        <f t="shared" si="91"/>
        <v>1</v>
      </c>
      <c r="AS133" s="91">
        <f t="shared" si="92"/>
        <v>0</v>
      </c>
    </row>
    <row r="134" spans="1:45" x14ac:dyDescent="0.25">
      <c r="A134" s="2">
        <v>2</v>
      </c>
      <c r="B134" s="2">
        <v>8</v>
      </c>
      <c r="C134" s="2">
        <v>4</v>
      </c>
      <c r="D134" s="38">
        <v>3</v>
      </c>
      <c r="E134" s="38">
        <v>1</v>
      </c>
      <c r="F134" s="39">
        <v>3</v>
      </c>
      <c r="G134" s="39">
        <v>1</v>
      </c>
      <c r="H134" s="40">
        <v>1</v>
      </c>
      <c r="I134" s="40">
        <v>1</v>
      </c>
      <c r="J134" s="41">
        <v>6</v>
      </c>
      <c r="K134" s="42">
        <v>5</v>
      </c>
      <c r="L134" s="2"/>
      <c r="M134" s="28">
        <f t="shared" si="62"/>
        <v>0.5</v>
      </c>
      <c r="N134" s="29">
        <f t="shared" si="63"/>
        <v>0.5</v>
      </c>
      <c r="O134" s="30">
        <f t="shared" si="64"/>
        <v>1</v>
      </c>
      <c r="P134" s="31">
        <f t="shared" si="65"/>
        <v>0</v>
      </c>
      <c r="Q134" s="35">
        <f t="shared" si="66"/>
        <v>0</v>
      </c>
      <c r="R134" s="28">
        <f t="shared" si="67"/>
        <v>1</v>
      </c>
      <c r="S134" s="29">
        <f t="shared" si="68"/>
        <v>1</v>
      </c>
      <c r="T134" s="30">
        <f t="shared" si="69"/>
        <v>1</v>
      </c>
      <c r="U134" s="31">
        <f t="shared" si="70"/>
        <v>1</v>
      </c>
      <c r="V134" s="35">
        <f t="shared" si="71"/>
        <v>1</v>
      </c>
      <c r="W134" s="32">
        <f t="shared" si="72"/>
        <v>0.4</v>
      </c>
      <c r="Y134" s="28">
        <f t="shared" si="73"/>
        <v>0</v>
      </c>
      <c r="Z134" s="29">
        <f t="shared" si="74"/>
        <v>0</v>
      </c>
      <c r="AA134" s="30">
        <f t="shared" si="75"/>
        <v>1</v>
      </c>
      <c r="AB134" s="31">
        <f t="shared" si="76"/>
        <v>0</v>
      </c>
      <c r="AC134" s="67">
        <f t="shared" si="77"/>
        <v>0</v>
      </c>
      <c r="AD134" s="32">
        <f t="shared" si="78"/>
        <v>0.2</v>
      </c>
      <c r="AE134">
        <f t="shared" si="79"/>
        <v>1</v>
      </c>
      <c r="AF134">
        <f t="shared" si="80"/>
        <v>1</v>
      </c>
      <c r="AG134">
        <f t="shared" si="81"/>
        <v>1</v>
      </c>
      <c r="AH134">
        <f t="shared" si="82"/>
        <v>0</v>
      </c>
      <c r="AI134">
        <f t="shared" si="83"/>
        <v>0</v>
      </c>
      <c r="AJ134" s="76">
        <f t="shared" si="84"/>
        <v>0.6</v>
      </c>
      <c r="AL134" s="90">
        <f t="shared" si="85"/>
        <v>0</v>
      </c>
      <c r="AM134" s="90">
        <f t="shared" si="86"/>
        <v>0</v>
      </c>
      <c r="AN134" s="90">
        <f t="shared" si="87"/>
        <v>0</v>
      </c>
      <c r="AO134" s="90">
        <f t="shared" si="88"/>
        <v>0</v>
      </c>
      <c r="AP134" s="90">
        <f t="shared" si="89"/>
        <v>0</v>
      </c>
      <c r="AQ134" s="91">
        <f t="shared" si="90"/>
        <v>0</v>
      </c>
      <c r="AR134" s="91">
        <f t="shared" si="91"/>
        <v>0</v>
      </c>
      <c r="AS134" s="91">
        <f t="shared" si="92"/>
        <v>0</v>
      </c>
    </row>
    <row r="135" spans="1:45" x14ac:dyDescent="0.25">
      <c r="A135" s="2">
        <v>9</v>
      </c>
      <c r="B135" s="2">
        <v>5</v>
      </c>
      <c r="C135" s="2">
        <v>3</v>
      </c>
      <c r="D135" s="38">
        <v>1</v>
      </c>
      <c r="E135" s="38">
        <v>3</v>
      </c>
      <c r="F135" s="39">
        <v>1</v>
      </c>
      <c r="G135" s="39">
        <v>1</v>
      </c>
      <c r="H135" s="40">
        <v>2</v>
      </c>
      <c r="I135" s="40">
        <v>2</v>
      </c>
      <c r="J135" s="41">
        <v>1</v>
      </c>
      <c r="K135" s="42">
        <v>1</v>
      </c>
      <c r="L135" s="2"/>
      <c r="M135" s="28">
        <f t="shared" si="62"/>
        <v>0.5</v>
      </c>
      <c r="N135" s="29">
        <f t="shared" si="63"/>
        <v>1</v>
      </c>
      <c r="O135" s="30">
        <f t="shared" si="64"/>
        <v>0.5</v>
      </c>
      <c r="P135" s="31">
        <f t="shared" si="65"/>
        <v>1</v>
      </c>
      <c r="Q135" s="35">
        <f t="shared" si="66"/>
        <v>1</v>
      </c>
      <c r="R135" s="28">
        <f t="shared" si="67"/>
        <v>1</v>
      </c>
      <c r="S135" s="29">
        <f t="shared" si="68"/>
        <v>1</v>
      </c>
      <c r="T135" s="30">
        <f t="shared" si="69"/>
        <v>1</v>
      </c>
      <c r="U135" s="31">
        <f t="shared" si="70"/>
        <v>1</v>
      </c>
      <c r="V135" s="35">
        <f t="shared" si="71"/>
        <v>1</v>
      </c>
      <c r="W135" s="32">
        <f t="shared" si="72"/>
        <v>0.8</v>
      </c>
      <c r="Y135" s="28">
        <f t="shared" si="73"/>
        <v>1</v>
      </c>
      <c r="Z135" s="29">
        <f t="shared" si="74"/>
        <v>1</v>
      </c>
      <c r="AA135" s="30">
        <f t="shared" si="75"/>
        <v>0.5</v>
      </c>
      <c r="AB135" s="31">
        <f t="shared" si="76"/>
        <v>1</v>
      </c>
      <c r="AC135" s="67">
        <f t="shared" si="77"/>
        <v>1</v>
      </c>
      <c r="AD135" s="32">
        <f t="shared" si="78"/>
        <v>0.9</v>
      </c>
      <c r="AE135">
        <f t="shared" si="79"/>
        <v>0</v>
      </c>
      <c r="AF135">
        <f t="shared" si="80"/>
        <v>1</v>
      </c>
      <c r="AG135">
        <f t="shared" si="81"/>
        <v>0.5</v>
      </c>
      <c r="AH135">
        <f t="shared" si="82"/>
        <v>1</v>
      </c>
      <c r="AI135">
        <f t="shared" si="83"/>
        <v>1</v>
      </c>
      <c r="AJ135" s="76">
        <f t="shared" si="84"/>
        <v>0.7</v>
      </c>
      <c r="AL135" s="90">
        <f t="shared" si="85"/>
        <v>0</v>
      </c>
      <c r="AM135" s="90">
        <f t="shared" si="86"/>
        <v>0</v>
      </c>
      <c r="AN135" s="90">
        <f t="shared" si="87"/>
        <v>1</v>
      </c>
      <c r="AO135" s="90">
        <f t="shared" si="88"/>
        <v>1</v>
      </c>
      <c r="AP135" s="90">
        <f t="shared" si="89"/>
        <v>1</v>
      </c>
      <c r="AQ135" s="91">
        <f t="shared" si="90"/>
        <v>0</v>
      </c>
      <c r="AR135" s="91">
        <f t="shared" si="91"/>
        <v>0</v>
      </c>
      <c r="AS135" s="91">
        <f t="shared" si="92"/>
        <v>1</v>
      </c>
    </row>
    <row r="136" spans="1:45" x14ac:dyDescent="0.25">
      <c r="A136" s="2">
        <v>1</v>
      </c>
      <c r="B136" s="2">
        <v>12</v>
      </c>
      <c r="C136" s="2">
        <v>3</v>
      </c>
      <c r="D136" s="38">
        <v>2</v>
      </c>
      <c r="E136" s="38">
        <v>99</v>
      </c>
      <c r="F136" s="39">
        <v>1</v>
      </c>
      <c r="G136" s="39">
        <v>2</v>
      </c>
      <c r="H136" s="40">
        <v>3</v>
      </c>
      <c r="I136" s="40">
        <v>3</v>
      </c>
      <c r="J136" s="41">
        <v>99</v>
      </c>
      <c r="K136" s="42">
        <v>5</v>
      </c>
      <c r="L136" s="2"/>
      <c r="M136" s="28">
        <f t="shared" si="62"/>
        <v>0.25</v>
      </c>
      <c r="N136" s="29">
        <f t="shared" si="63"/>
        <v>0.75</v>
      </c>
      <c r="O136" s="30">
        <f t="shared" si="64"/>
        <v>0</v>
      </c>
      <c r="P136" s="31">
        <f t="shared" si="65"/>
        <v>0</v>
      </c>
      <c r="Q136" s="35">
        <f t="shared" si="66"/>
        <v>0</v>
      </c>
      <c r="R136" s="28">
        <f t="shared" si="67"/>
        <v>0</v>
      </c>
      <c r="S136" s="29">
        <f t="shared" si="68"/>
        <v>1</v>
      </c>
      <c r="T136" s="30">
        <f t="shared" si="69"/>
        <v>1</v>
      </c>
      <c r="U136" s="31">
        <f t="shared" si="70"/>
        <v>0</v>
      </c>
      <c r="V136" s="35">
        <f t="shared" si="71"/>
        <v>1</v>
      </c>
      <c r="W136" s="32">
        <f t="shared" si="72"/>
        <v>0.25</v>
      </c>
      <c r="Y136" s="28">
        <f t="shared" si="73"/>
        <v>0.5</v>
      </c>
      <c r="Z136" s="29">
        <f t="shared" si="74"/>
        <v>1</v>
      </c>
      <c r="AA136" s="30">
        <f t="shared" si="75"/>
        <v>0</v>
      </c>
      <c r="AB136" s="31">
        <f t="shared" si="76"/>
        <v>0</v>
      </c>
      <c r="AC136" s="67">
        <f t="shared" si="77"/>
        <v>0</v>
      </c>
      <c r="AD136" s="32">
        <f t="shared" si="78"/>
        <v>0.33333333333333331</v>
      </c>
      <c r="AE136">
        <f t="shared" si="79"/>
        <v>0</v>
      </c>
      <c r="AF136">
        <f t="shared" si="80"/>
        <v>0.5</v>
      </c>
      <c r="AG136">
        <f t="shared" si="81"/>
        <v>0</v>
      </c>
      <c r="AH136">
        <f t="shared" si="82"/>
        <v>0</v>
      </c>
      <c r="AI136">
        <f t="shared" si="83"/>
        <v>0</v>
      </c>
      <c r="AJ136" s="76">
        <f t="shared" si="84"/>
        <v>0.16666666666666666</v>
      </c>
      <c r="AL136" s="90">
        <f t="shared" si="85"/>
        <v>1</v>
      </c>
      <c r="AM136" s="90">
        <f t="shared" si="86"/>
        <v>0</v>
      </c>
      <c r="AN136" s="90">
        <f t="shared" si="87"/>
        <v>0</v>
      </c>
      <c r="AO136" s="90">
        <f t="shared" si="88"/>
        <v>0</v>
      </c>
      <c r="AP136" s="90">
        <f t="shared" si="89"/>
        <v>0</v>
      </c>
      <c r="AQ136" s="91">
        <f t="shared" si="90"/>
        <v>0</v>
      </c>
      <c r="AR136" s="91">
        <f t="shared" si="91"/>
        <v>1</v>
      </c>
      <c r="AS136" s="91">
        <f t="shared" si="92"/>
        <v>0</v>
      </c>
    </row>
    <row r="137" spans="1:45" x14ac:dyDescent="0.25">
      <c r="A137" s="2">
        <v>1</v>
      </c>
      <c r="B137" s="2">
        <v>1</v>
      </c>
      <c r="C137" s="2">
        <v>2</v>
      </c>
      <c r="D137" s="38">
        <v>1</v>
      </c>
      <c r="E137" s="38">
        <v>3</v>
      </c>
      <c r="F137" s="39">
        <v>2</v>
      </c>
      <c r="G137" s="39">
        <v>2</v>
      </c>
      <c r="H137" s="40">
        <v>2</v>
      </c>
      <c r="I137" s="40">
        <v>1</v>
      </c>
      <c r="J137" s="41">
        <v>2</v>
      </c>
      <c r="K137" s="42">
        <v>6</v>
      </c>
      <c r="L137" s="2"/>
      <c r="M137" s="28">
        <f t="shared" si="62"/>
        <v>0.5</v>
      </c>
      <c r="N137" s="29">
        <f t="shared" si="63"/>
        <v>0.5</v>
      </c>
      <c r="O137" s="30">
        <f t="shared" si="64"/>
        <v>0.75</v>
      </c>
      <c r="P137" s="31">
        <f t="shared" si="65"/>
        <v>1</v>
      </c>
      <c r="Q137" s="35">
        <f t="shared" si="66"/>
        <v>0</v>
      </c>
      <c r="R137" s="28">
        <f t="shared" si="67"/>
        <v>1</v>
      </c>
      <c r="S137" s="29">
        <f t="shared" si="68"/>
        <v>1</v>
      </c>
      <c r="T137" s="30">
        <f t="shared" si="69"/>
        <v>1</v>
      </c>
      <c r="U137" s="31">
        <f t="shared" si="70"/>
        <v>1</v>
      </c>
      <c r="V137" s="35">
        <f t="shared" si="71"/>
        <v>1</v>
      </c>
      <c r="W137" s="32">
        <f t="shared" si="72"/>
        <v>0.55000000000000004</v>
      </c>
      <c r="Y137" s="28">
        <f t="shared" si="73"/>
        <v>1</v>
      </c>
      <c r="Z137" s="29">
        <f t="shared" si="74"/>
        <v>0.5</v>
      </c>
      <c r="AA137" s="30">
        <f t="shared" si="75"/>
        <v>0.5</v>
      </c>
      <c r="AB137" s="31">
        <f t="shared" si="76"/>
        <v>1</v>
      </c>
      <c r="AC137" s="67">
        <f t="shared" si="77"/>
        <v>0</v>
      </c>
      <c r="AD137" s="32">
        <f t="shared" si="78"/>
        <v>0.6</v>
      </c>
      <c r="AE137">
        <f t="shared" si="79"/>
        <v>0</v>
      </c>
      <c r="AF137">
        <f t="shared" si="80"/>
        <v>0.5</v>
      </c>
      <c r="AG137">
        <f t="shared" si="81"/>
        <v>1</v>
      </c>
      <c r="AH137">
        <f t="shared" si="82"/>
        <v>1</v>
      </c>
      <c r="AI137">
        <f t="shared" si="83"/>
        <v>0</v>
      </c>
      <c r="AJ137" s="76">
        <f t="shared" si="84"/>
        <v>0.5</v>
      </c>
      <c r="AL137" s="90">
        <f t="shared" si="85"/>
        <v>0</v>
      </c>
      <c r="AM137" s="90">
        <f t="shared" si="86"/>
        <v>1</v>
      </c>
      <c r="AN137" s="90">
        <f t="shared" si="87"/>
        <v>1</v>
      </c>
      <c r="AO137" s="90">
        <f t="shared" si="88"/>
        <v>1</v>
      </c>
      <c r="AP137" s="90">
        <f t="shared" si="89"/>
        <v>0</v>
      </c>
      <c r="AQ137" s="91">
        <f t="shared" si="90"/>
        <v>0</v>
      </c>
      <c r="AR137" s="91">
        <f t="shared" si="91"/>
        <v>1</v>
      </c>
      <c r="AS137" s="91">
        <f t="shared" si="92"/>
        <v>0</v>
      </c>
    </row>
    <row r="138" spans="1:45" x14ac:dyDescent="0.25">
      <c r="A138" s="2">
        <v>5</v>
      </c>
      <c r="B138" s="2">
        <v>2</v>
      </c>
      <c r="C138" s="2">
        <v>4</v>
      </c>
      <c r="D138" s="38">
        <v>3</v>
      </c>
      <c r="E138" s="38">
        <v>1</v>
      </c>
      <c r="F138" s="39">
        <v>2</v>
      </c>
      <c r="G138" s="39">
        <v>2</v>
      </c>
      <c r="H138" s="40">
        <v>1</v>
      </c>
      <c r="I138" s="40">
        <v>2</v>
      </c>
      <c r="J138" s="41">
        <v>3</v>
      </c>
      <c r="K138" s="42">
        <v>3</v>
      </c>
      <c r="L138" s="2"/>
      <c r="M138" s="28">
        <f t="shared" si="62"/>
        <v>0.5</v>
      </c>
      <c r="N138" s="29">
        <f t="shared" si="63"/>
        <v>0.5</v>
      </c>
      <c r="O138" s="30">
        <f t="shared" si="64"/>
        <v>0.75</v>
      </c>
      <c r="P138" s="31">
        <f t="shared" si="65"/>
        <v>0.5</v>
      </c>
      <c r="Q138" s="35">
        <f t="shared" si="66"/>
        <v>0.5</v>
      </c>
      <c r="R138" s="28">
        <f t="shared" si="67"/>
        <v>1</v>
      </c>
      <c r="S138" s="29">
        <f t="shared" si="68"/>
        <v>1</v>
      </c>
      <c r="T138" s="30">
        <f t="shared" si="69"/>
        <v>1</v>
      </c>
      <c r="U138" s="31">
        <f t="shared" si="70"/>
        <v>1</v>
      </c>
      <c r="V138" s="35">
        <f t="shared" si="71"/>
        <v>1</v>
      </c>
      <c r="W138" s="32">
        <f t="shared" si="72"/>
        <v>0.55000000000000004</v>
      </c>
      <c r="Y138" s="28">
        <f t="shared" si="73"/>
        <v>0</v>
      </c>
      <c r="Z138" s="29">
        <f t="shared" si="74"/>
        <v>0.5</v>
      </c>
      <c r="AA138" s="30">
        <f t="shared" si="75"/>
        <v>1</v>
      </c>
      <c r="AB138" s="31">
        <f t="shared" si="76"/>
        <v>0.5</v>
      </c>
      <c r="AC138" s="67">
        <f t="shared" si="77"/>
        <v>0.5</v>
      </c>
      <c r="AD138" s="32">
        <f t="shared" si="78"/>
        <v>0.5</v>
      </c>
      <c r="AE138">
        <f t="shared" si="79"/>
        <v>1</v>
      </c>
      <c r="AF138">
        <f t="shared" si="80"/>
        <v>0.5</v>
      </c>
      <c r="AG138">
        <f t="shared" si="81"/>
        <v>0.5</v>
      </c>
      <c r="AH138">
        <f t="shared" si="82"/>
        <v>0.5</v>
      </c>
      <c r="AI138">
        <f t="shared" si="83"/>
        <v>0.5</v>
      </c>
      <c r="AJ138" s="76">
        <f t="shared" si="84"/>
        <v>0.6</v>
      </c>
      <c r="AL138" s="90">
        <f t="shared" si="85"/>
        <v>0</v>
      </c>
      <c r="AM138" s="90">
        <f t="shared" si="86"/>
        <v>1</v>
      </c>
      <c r="AN138" s="90">
        <f t="shared" si="87"/>
        <v>0</v>
      </c>
      <c r="AO138" s="90">
        <f t="shared" si="88"/>
        <v>0</v>
      </c>
      <c r="AP138" s="90">
        <f t="shared" si="89"/>
        <v>0</v>
      </c>
      <c r="AQ138" s="91">
        <f t="shared" si="90"/>
        <v>0</v>
      </c>
      <c r="AR138" s="91">
        <f t="shared" si="91"/>
        <v>1</v>
      </c>
      <c r="AS138" s="91">
        <f t="shared" si="92"/>
        <v>1</v>
      </c>
    </row>
    <row r="139" spans="1:45" x14ac:dyDescent="0.25">
      <c r="A139" s="2">
        <v>9</v>
      </c>
      <c r="B139" s="2">
        <v>5</v>
      </c>
      <c r="C139" s="2">
        <v>4</v>
      </c>
      <c r="D139" s="38">
        <v>1</v>
      </c>
      <c r="E139" s="38">
        <v>3</v>
      </c>
      <c r="F139" s="39">
        <v>2</v>
      </c>
      <c r="G139" s="39">
        <v>1</v>
      </c>
      <c r="H139" s="40">
        <v>1</v>
      </c>
      <c r="I139" s="40">
        <v>1</v>
      </c>
      <c r="J139" s="41">
        <v>3</v>
      </c>
      <c r="K139" s="42">
        <v>1</v>
      </c>
      <c r="L139" s="2"/>
      <c r="M139" s="28">
        <f t="shared" si="62"/>
        <v>0.5</v>
      </c>
      <c r="N139" s="29">
        <f t="shared" si="63"/>
        <v>0.75</v>
      </c>
      <c r="O139" s="30">
        <f t="shared" si="64"/>
        <v>1</v>
      </c>
      <c r="P139" s="31">
        <f t="shared" si="65"/>
        <v>0.5</v>
      </c>
      <c r="Q139" s="35">
        <f t="shared" si="66"/>
        <v>1</v>
      </c>
      <c r="R139" s="28">
        <f t="shared" si="67"/>
        <v>1</v>
      </c>
      <c r="S139" s="29">
        <f t="shared" si="68"/>
        <v>1</v>
      </c>
      <c r="T139" s="30">
        <f t="shared" si="69"/>
        <v>1</v>
      </c>
      <c r="U139" s="31">
        <f t="shared" si="70"/>
        <v>1</v>
      </c>
      <c r="V139" s="35">
        <f t="shared" si="71"/>
        <v>1</v>
      </c>
      <c r="W139" s="32">
        <f t="shared" si="72"/>
        <v>0.75</v>
      </c>
      <c r="Y139" s="28">
        <f t="shared" si="73"/>
        <v>1</v>
      </c>
      <c r="Z139" s="29">
        <f t="shared" si="74"/>
        <v>0.5</v>
      </c>
      <c r="AA139" s="30">
        <f t="shared" si="75"/>
        <v>1</v>
      </c>
      <c r="AB139" s="31">
        <f t="shared" si="76"/>
        <v>0.5</v>
      </c>
      <c r="AC139" s="67">
        <f t="shared" si="77"/>
        <v>1</v>
      </c>
      <c r="AD139" s="32">
        <f t="shared" si="78"/>
        <v>0.8</v>
      </c>
      <c r="AE139">
        <f t="shared" si="79"/>
        <v>0</v>
      </c>
      <c r="AF139">
        <f t="shared" si="80"/>
        <v>1</v>
      </c>
      <c r="AG139">
        <f t="shared" si="81"/>
        <v>1</v>
      </c>
      <c r="AH139">
        <f t="shared" si="82"/>
        <v>0.5</v>
      </c>
      <c r="AI139">
        <f t="shared" si="83"/>
        <v>1</v>
      </c>
      <c r="AJ139" s="76">
        <f t="shared" si="84"/>
        <v>0.7</v>
      </c>
      <c r="AL139" s="90">
        <f t="shared" si="85"/>
        <v>0</v>
      </c>
      <c r="AM139" s="90">
        <f t="shared" si="86"/>
        <v>1</v>
      </c>
      <c r="AN139" s="90">
        <f t="shared" si="87"/>
        <v>0</v>
      </c>
      <c r="AO139" s="90">
        <f t="shared" si="88"/>
        <v>0</v>
      </c>
      <c r="AP139" s="90">
        <f t="shared" si="89"/>
        <v>1</v>
      </c>
      <c r="AQ139" s="91">
        <f t="shared" si="90"/>
        <v>0</v>
      </c>
      <c r="AR139" s="91">
        <f t="shared" si="91"/>
        <v>0</v>
      </c>
      <c r="AS139" s="91">
        <f t="shared" si="92"/>
        <v>0</v>
      </c>
    </row>
    <row r="140" spans="1:45" x14ac:dyDescent="0.25">
      <c r="A140" s="2">
        <v>1</v>
      </c>
      <c r="B140" s="2">
        <v>2</v>
      </c>
      <c r="C140" s="2">
        <v>4</v>
      </c>
      <c r="D140" s="38">
        <v>2</v>
      </c>
      <c r="E140" s="38">
        <v>2</v>
      </c>
      <c r="F140" s="39">
        <v>2</v>
      </c>
      <c r="G140" s="39">
        <v>2</v>
      </c>
      <c r="H140" s="40">
        <v>1</v>
      </c>
      <c r="I140" s="40">
        <v>99</v>
      </c>
      <c r="J140" s="41">
        <v>3</v>
      </c>
      <c r="K140" s="42">
        <v>6</v>
      </c>
      <c r="L140" s="2"/>
      <c r="M140" s="28">
        <f t="shared" si="62"/>
        <v>0.5</v>
      </c>
      <c r="N140" s="29">
        <f t="shared" si="63"/>
        <v>0.5</v>
      </c>
      <c r="O140" s="30">
        <f t="shared" si="64"/>
        <v>0.5</v>
      </c>
      <c r="P140" s="31">
        <f t="shared" si="65"/>
        <v>0.5</v>
      </c>
      <c r="Q140" s="35">
        <f t="shared" si="66"/>
        <v>0</v>
      </c>
      <c r="R140" s="28">
        <f t="shared" si="67"/>
        <v>1</v>
      </c>
      <c r="S140" s="29">
        <f t="shared" si="68"/>
        <v>1</v>
      </c>
      <c r="T140" s="30">
        <f t="shared" si="69"/>
        <v>0</v>
      </c>
      <c r="U140" s="31">
        <f t="shared" si="70"/>
        <v>1</v>
      </c>
      <c r="V140" s="35">
        <f t="shared" si="71"/>
        <v>1</v>
      </c>
      <c r="W140" s="32">
        <f t="shared" si="72"/>
        <v>0.375</v>
      </c>
      <c r="Y140" s="28">
        <f t="shared" si="73"/>
        <v>0.5</v>
      </c>
      <c r="Z140" s="29">
        <f t="shared" si="74"/>
        <v>0.5</v>
      </c>
      <c r="AA140" s="30">
        <f t="shared" si="75"/>
        <v>1</v>
      </c>
      <c r="AB140" s="31">
        <f t="shared" si="76"/>
        <v>0.5</v>
      </c>
      <c r="AC140" s="67">
        <f t="shared" si="77"/>
        <v>0</v>
      </c>
      <c r="AD140" s="32">
        <f t="shared" si="78"/>
        <v>0.375</v>
      </c>
      <c r="AE140">
        <f t="shared" si="79"/>
        <v>0.5</v>
      </c>
      <c r="AF140">
        <f t="shared" si="80"/>
        <v>0.5</v>
      </c>
      <c r="AG140">
        <f t="shared" si="81"/>
        <v>0</v>
      </c>
      <c r="AH140">
        <f t="shared" si="82"/>
        <v>0.5</v>
      </c>
      <c r="AI140">
        <f t="shared" si="83"/>
        <v>0</v>
      </c>
      <c r="AJ140" s="76">
        <f t="shared" si="84"/>
        <v>0.375</v>
      </c>
      <c r="AL140" s="90">
        <f t="shared" si="85"/>
        <v>1</v>
      </c>
      <c r="AM140" s="90">
        <f t="shared" si="86"/>
        <v>1</v>
      </c>
      <c r="AN140" s="90">
        <f t="shared" si="87"/>
        <v>0</v>
      </c>
      <c r="AO140" s="90">
        <f t="shared" si="88"/>
        <v>0</v>
      </c>
      <c r="AP140" s="90">
        <f t="shared" si="89"/>
        <v>0</v>
      </c>
      <c r="AQ140" s="91">
        <f t="shared" si="90"/>
        <v>1</v>
      </c>
      <c r="AR140" s="91">
        <f t="shared" si="91"/>
        <v>1</v>
      </c>
      <c r="AS140" s="91">
        <f t="shared" si="92"/>
        <v>0</v>
      </c>
    </row>
    <row r="141" spans="1:45" x14ac:dyDescent="0.25">
      <c r="A141" s="2">
        <v>3</v>
      </c>
      <c r="B141" s="2">
        <v>1</v>
      </c>
      <c r="C141" s="2">
        <v>4</v>
      </c>
      <c r="D141" s="38">
        <v>1</v>
      </c>
      <c r="E141" s="38">
        <v>3</v>
      </c>
      <c r="F141" s="39">
        <v>2</v>
      </c>
      <c r="G141" s="39">
        <v>2</v>
      </c>
      <c r="H141" s="40">
        <v>1</v>
      </c>
      <c r="I141" s="40">
        <v>2</v>
      </c>
      <c r="J141" s="41">
        <v>4</v>
      </c>
      <c r="K141" s="42">
        <v>6</v>
      </c>
      <c r="L141" s="2"/>
      <c r="M141" s="28">
        <f t="shared" si="62"/>
        <v>0.5</v>
      </c>
      <c r="N141" s="29">
        <f t="shared" si="63"/>
        <v>0.5</v>
      </c>
      <c r="O141" s="30">
        <f t="shared" si="64"/>
        <v>0.75</v>
      </c>
      <c r="P141" s="31">
        <f t="shared" si="65"/>
        <v>0.5</v>
      </c>
      <c r="Q141" s="35">
        <f t="shared" si="66"/>
        <v>0</v>
      </c>
      <c r="R141" s="28">
        <f t="shared" si="67"/>
        <v>1</v>
      </c>
      <c r="S141" s="29">
        <f t="shared" si="68"/>
        <v>1</v>
      </c>
      <c r="T141" s="30">
        <f t="shared" si="69"/>
        <v>1</v>
      </c>
      <c r="U141" s="31">
        <f t="shared" si="70"/>
        <v>1</v>
      </c>
      <c r="V141" s="35">
        <f t="shared" si="71"/>
        <v>1</v>
      </c>
      <c r="W141" s="32">
        <f t="shared" si="72"/>
        <v>0.45</v>
      </c>
      <c r="Y141" s="28">
        <f t="shared" si="73"/>
        <v>1</v>
      </c>
      <c r="Z141" s="29">
        <f t="shared" si="74"/>
        <v>0.5</v>
      </c>
      <c r="AA141" s="30">
        <f t="shared" si="75"/>
        <v>1</v>
      </c>
      <c r="AB141" s="31">
        <f t="shared" si="76"/>
        <v>0.5</v>
      </c>
      <c r="AC141" s="67">
        <f t="shared" si="77"/>
        <v>0</v>
      </c>
      <c r="AD141" s="32">
        <f t="shared" si="78"/>
        <v>0.6</v>
      </c>
      <c r="AE141">
        <f t="shared" si="79"/>
        <v>0</v>
      </c>
      <c r="AF141">
        <f t="shared" si="80"/>
        <v>0.5</v>
      </c>
      <c r="AG141">
        <f t="shared" si="81"/>
        <v>0.5</v>
      </c>
      <c r="AH141">
        <f t="shared" si="82"/>
        <v>0.5</v>
      </c>
      <c r="AI141">
        <f t="shared" si="83"/>
        <v>0</v>
      </c>
      <c r="AJ141" s="76">
        <f t="shared" si="84"/>
        <v>0.3</v>
      </c>
      <c r="AL141" s="90">
        <f t="shared" si="85"/>
        <v>0</v>
      </c>
      <c r="AM141" s="90">
        <f t="shared" si="86"/>
        <v>1</v>
      </c>
      <c r="AN141" s="90">
        <f t="shared" si="87"/>
        <v>0</v>
      </c>
      <c r="AO141" s="90">
        <f t="shared" si="88"/>
        <v>0</v>
      </c>
      <c r="AP141" s="90">
        <f t="shared" si="89"/>
        <v>0</v>
      </c>
      <c r="AQ141" s="91">
        <f t="shared" si="90"/>
        <v>0</v>
      </c>
      <c r="AR141" s="91">
        <f t="shared" si="91"/>
        <v>1</v>
      </c>
      <c r="AS141" s="91">
        <f t="shared" si="92"/>
        <v>1</v>
      </c>
    </row>
    <row r="142" spans="1:45" x14ac:dyDescent="0.25">
      <c r="A142" s="2">
        <v>5</v>
      </c>
      <c r="B142" s="2">
        <v>7</v>
      </c>
      <c r="C142" s="2">
        <v>2</v>
      </c>
      <c r="D142" s="38">
        <v>2</v>
      </c>
      <c r="E142" s="38">
        <v>3</v>
      </c>
      <c r="F142" s="39">
        <v>2</v>
      </c>
      <c r="G142" s="39">
        <v>2</v>
      </c>
      <c r="H142" s="40">
        <v>2</v>
      </c>
      <c r="I142" s="40">
        <v>2</v>
      </c>
      <c r="J142" s="41">
        <v>2</v>
      </c>
      <c r="K142" s="42">
        <v>6</v>
      </c>
      <c r="L142" s="2"/>
      <c r="M142" s="28">
        <f t="shared" si="62"/>
        <v>0.25</v>
      </c>
      <c r="N142" s="29">
        <f t="shared" si="63"/>
        <v>0.5</v>
      </c>
      <c r="O142" s="30">
        <f t="shared" si="64"/>
        <v>0.5</v>
      </c>
      <c r="P142" s="31">
        <f t="shared" si="65"/>
        <v>1</v>
      </c>
      <c r="Q142" s="35">
        <f t="shared" si="66"/>
        <v>0</v>
      </c>
      <c r="R142" s="28">
        <f t="shared" si="67"/>
        <v>1</v>
      </c>
      <c r="S142" s="29">
        <f t="shared" si="68"/>
        <v>1</v>
      </c>
      <c r="T142" s="30">
        <f t="shared" si="69"/>
        <v>1</v>
      </c>
      <c r="U142" s="31">
        <f t="shared" si="70"/>
        <v>1</v>
      </c>
      <c r="V142" s="35">
        <f t="shared" si="71"/>
        <v>1</v>
      </c>
      <c r="W142" s="32">
        <f t="shared" si="72"/>
        <v>0.45</v>
      </c>
      <c r="Y142" s="28">
        <f t="shared" si="73"/>
        <v>0.5</v>
      </c>
      <c r="Z142" s="29">
        <f t="shared" si="74"/>
        <v>0.5</v>
      </c>
      <c r="AA142" s="30">
        <f t="shared" si="75"/>
        <v>0.5</v>
      </c>
      <c r="AB142" s="31">
        <f t="shared" si="76"/>
        <v>1</v>
      </c>
      <c r="AC142" s="67">
        <f t="shared" si="77"/>
        <v>0</v>
      </c>
      <c r="AD142" s="32">
        <f t="shared" si="78"/>
        <v>0.5</v>
      </c>
      <c r="AE142">
        <f t="shared" si="79"/>
        <v>0</v>
      </c>
      <c r="AF142">
        <f t="shared" si="80"/>
        <v>0.5</v>
      </c>
      <c r="AG142">
        <f t="shared" si="81"/>
        <v>0.5</v>
      </c>
      <c r="AH142">
        <f t="shared" si="82"/>
        <v>1</v>
      </c>
      <c r="AI142">
        <f t="shared" si="83"/>
        <v>0</v>
      </c>
      <c r="AJ142" s="76">
        <f t="shared" si="84"/>
        <v>0.4</v>
      </c>
      <c r="AL142" s="90">
        <f t="shared" si="85"/>
        <v>1</v>
      </c>
      <c r="AM142" s="90">
        <f t="shared" si="86"/>
        <v>1</v>
      </c>
      <c r="AN142" s="90">
        <f t="shared" si="87"/>
        <v>1</v>
      </c>
      <c r="AO142" s="90">
        <f t="shared" si="88"/>
        <v>1</v>
      </c>
      <c r="AP142" s="90">
        <f t="shared" si="89"/>
        <v>0</v>
      </c>
      <c r="AQ142" s="91">
        <f t="shared" si="90"/>
        <v>0</v>
      </c>
      <c r="AR142" s="91">
        <f t="shared" si="91"/>
        <v>1</v>
      </c>
      <c r="AS142" s="91">
        <f t="shared" si="92"/>
        <v>1</v>
      </c>
    </row>
    <row r="143" spans="1:45" x14ac:dyDescent="0.25">
      <c r="A143" s="2">
        <v>3</v>
      </c>
      <c r="B143" s="2">
        <v>5</v>
      </c>
      <c r="C143" s="2">
        <v>4</v>
      </c>
      <c r="D143" s="38">
        <v>2</v>
      </c>
      <c r="E143" s="38">
        <v>1</v>
      </c>
      <c r="F143" s="39">
        <v>1</v>
      </c>
      <c r="G143" s="39">
        <v>1</v>
      </c>
      <c r="H143" s="40">
        <v>1</v>
      </c>
      <c r="I143" s="40">
        <v>1</v>
      </c>
      <c r="J143" s="41">
        <v>6</v>
      </c>
      <c r="K143" s="42">
        <v>4</v>
      </c>
      <c r="L143" s="2"/>
      <c r="M143" s="28">
        <f t="shared" si="62"/>
        <v>0.75</v>
      </c>
      <c r="N143" s="29">
        <f t="shared" si="63"/>
        <v>1</v>
      </c>
      <c r="O143" s="30">
        <f t="shared" si="64"/>
        <v>1</v>
      </c>
      <c r="P143" s="31">
        <f t="shared" si="65"/>
        <v>0</v>
      </c>
      <c r="Q143" s="35">
        <f t="shared" si="66"/>
        <v>0.5</v>
      </c>
      <c r="R143" s="28">
        <f t="shared" si="67"/>
        <v>1</v>
      </c>
      <c r="S143" s="29">
        <f t="shared" si="68"/>
        <v>1</v>
      </c>
      <c r="T143" s="30">
        <f t="shared" si="69"/>
        <v>1</v>
      </c>
      <c r="U143" s="31">
        <f t="shared" si="70"/>
        <v>1</v>
      </c>
      <c r="V143" s="35">
        <f t="shared" si="71"/>
        <v>1</v>
      </c>
      <c r="W143" s="32">
        <f t="shared" si="72"/>
        <v>0.65</v>
      </c>
      <c r="Y143" s="28">
        <f t="shared" si="73"/>
        <v>0.5</v>
      </c>
      <c r="Z143" s="29">
        <f t="shared" si="74"/>
        <v>1</v>
      </c>
      <c r="AA143" s="30">
        <f t="shared" si="75"/>
        <v>1</v>
      </c>
      <c r="AB143" s="31">
        <f t="shared" si="76"/>
        <v>0</v>
      </c>
      <c r="AC143" s="67">
        <f t="shared" si="77"/>
        <v>0.5</v>
      </c>
      <c r="AD143" s="32">
        <f t="shared" si="78"/>
        <v>0.6</v>
      </c>
      <c r="AE143">
        <f t="shared" si="79"/>
        <v>1</v>
      </c>
      <c r="AF143">
        <f t="shared" si="80"/>
        <v>1</v>
      </c>
      <c r="AG143">
        <f t="shared" si="81"/>
        <v>1</v>
      </c>
      <c r="AH143">
        <f t="shared" si="82"/>
        <v>0</v>
      </c>
      <c r="AI143">
        <f t="shared" si="83"/>
        <v>0.5</v>
      </c>
      <c r="AJ143" s="76">
        <f t="shared" si="84"/>
        <v>0.7</v>
      </c>
      <c r="AL143" s="90">
        <f t="shared" si="85"/>
        <v>1</v>
      </c>
      <c r="AM143" s="90">
        <f t="shared" si="86"/>
        <v>0</v>
      </c>
      <c r="AN143" s="90">
        <f t="shared" si="87"/>
        <v>0</v>
      </c>
      <c r="AO143" s="90">
        <f t="shared" si="88"/>
        <v>0</v>
      </c>
      <c r="AP143" s="90">
        <f t="shared" si="89"/>
        <v>0</v>
      </c>
      <c r="AQ143" s="91">
        <f t="shared" si="90"/>
        <v>0</v>
      </c>
      <c r="AR143" s="91">
        <f t="shared" si="91"/>
        <v>0</v>
      </c>
      <c r="AS143" s="91">
        <f t="shared" si="92"/>
        <v>0</v>
      </c>
    </row>
    <row r="144" spans="1:45" x14ac:dyDescent="0.25">
      <c r="A144" s="2">
        <v>1</v>
      </c>
      <c r="B144" s="2">
        <v>4</v>
      </c>
      <c r="C144" s="2">
        <v>3</v>
      </c>
      <c r="D144" s="38">
        <v>2</v>
      </c>
      <c r="E144" s="38">
        <v>3</v>
      </c>
      <c r="F144" s="39">
        <v>3</v>
      </c>
      <c r="G144" s="39">
        <v>3</v>
      </c>
      <c r="H144" s="40">
        <v>1</v>
      </c>
      <c r="I144" s="40">
        <v>3</v>
      </c>
      <c r="J144" s="41">
        <v>3</v>
      </c>
      <c r="K144" s="42">
        <v>3</v>
      </c>
      <c r="L144" s="2"/>
      <c r="M144" s="28">
        <f t="shared" si="62"/>
        <v>0.25</v>
      </c>
      <c r="N144" s="29">
        <f t="shared" si="63"/>
        <v>0</v>
      </c>
      <c r="O144" s="30">
        <f t="shared" si="64"/>
        <v>0.5</v>
      </c>
      <c r="P144" s="31">
        <f t="shared" si="65"/>
        <v>0.5</v>
      </c>
      <c r="Q144" s="35">
        <f t="shared" si="66"/>
        <v>0.5</v>
      </c>
      <c r="R144" s="28">
        <f t="shared" si="67"/>
        <v>1</v>
      </c>
      <c r="S144" s="29">
        <f t="shared" si="68"/>
        <v>1</v>
      </c>
      <c r="T144" s="30">
        <f t="shared" si="69"/>
        <v>1</v>
      </c>
      <c r="U144" s="31">
        <f t="shared" si="70"/>
        <v>1</v>
      </c>
      <c r="V144" s="35">
        <f t="shared" si="71"/>
        <v>1</v>
      </c>
      <c r="W144" s="32">
        <f t="shared" si="72"/>
        <v>0.35</v>
      </c>
      <c r="Y144" s="28">
        <f t="shared" si="73"/>
        <v>0.5</v>
      </c>
      <c r="Z144" s="29">
        <f t="shared" si="74"/>
        <v>0</v>
      </c>
      <c r="AA144" s="30">
        <f t="shared" si="75"/>
        <v>1</v>
      </c>
      <c r="AB144" s="31">
        <f t="shared" si="76"/>
        <v>0.5</v>
      </c>
      <c r="AC144" s="67">
        <f t="shared" si="77"/>
        <v>0.5</v>
      </c>
      <c r="AD144" s="32">
        <f t="shared" si="78"/>
        <v>0.5</v>
      </c>
      <c r="AE144">
        <f t="shared" si="79"/>
        <v>0</v>
      </c>
      <c r="AF144">
        <f t="shared" si="80"/>
        <v>0</v>
      </c>
      <c r="AG144">
        <f t="shared" si="81"/>
        <v>0</v>
      </c>
      <c r="AH144">
        <f t="shared" si="82"/>
        <v>0.5</v>
      </c>
      <c r="AI144">
        <f t="shared" si="83"/>
        <v>0.5</v>
      </c>
      <c r="AJ144" s="76">
        <f t="shared" si="84"/>
        <v>0.2</v>
      </c>
      <c r="AL144" s="90">
        <f t="shared" si="85"/>
        <v>1</v>
      </c>
      <c r="AM144" s="90">
        <f t="shared" si="86"/>
        <v>0</v>
      </c>
      <c r="AN144" s="90">
        <f t="shared" si="87"/>
        <v>0</v>
      </c>
      <c r="AO144" s="90">
        <f t="shared" si="88"/>
        <v>0</v>
      </c>
      <c r="AP144" s="90">
        <f t="shared" si="89"/>
        <v>0</v>
      </c>
      <c r="AQ144" s="91">
        <f t="shared" si="90"/>
        <v>0</v>
      </c>
      <c r="AR144" s="91">
        <f t="shared" si="91"/>
        <v>0</v>
      </c>
      <c r="AS144" s="91">
        <f t="shared" si="92"/>
        <v>0</v>
      </c>
    </row>
    <row r="145" spans="1:45" x14ac:dyDescent="0.25">
      <c r="A145" s="2">
        <v>3</v>
      </c>
      <c r="B145" s="2">
        <v>12</v>
      </c>
      <c r="C145" s="2">
        <v>3</v>
      </c>
      <c r="D145" s="38">
        <v>1</v>
      </c>
      <c r="E145" s="38">
        <v>1</v>
      </c>
      <c r="F145" s="39">
        <v>2</v>
      </c>
      <c r="G145" s="39">
        <v>2</v>
      </c>
      <c r="H145" s="40">
        <v>3</v>
      </c>
      <c r="I145" s="40">
        <v>1</v>
      </c>
      <c r="J145" s="41">
        <v>3</v>
      </c>
      <c r="K145" s="42">
        <v>6</v>
      </c>
      <c r="L145" s="2"/>
      <c r="M145" s="28">
        <f t="shared" si="62"/>
        <v>1</v>
      </c>
      <c r="N145" s="29">
        <f t="shared" si="63"/>
        <v>0.5</v>
      </c>
      <c r="O145" s="30">
        <f t="shared" si="64"/>
        <v>0.5</v>
      </c>
      <c r="P145" s="31">
        <f t="shared" si="65"/>
        <v>0.5</v>
      </c>
      <c r="Q145" s="35">
        <f t="shared" si="66"/>
        <v>0</v>
      </c>
      <c r="R145" s="28">
        <f t="shared" si="67"/>
        <v>1</v>
      </c>
      <c r="S145" s="29">
        <f t="shared" si="68"/>
        <v>1</v>
      </c>
      <c r="T145" s="30">
        <f t="shared" si="69"/>
        <v>1</v>
      </c>
      <c r="U145" s="31">
        <f t="shared" si="70"/>
        <v>1</v>
      </c>
      <c r="V145" s="35">
        <f t="shared" si="71"/>
        <v>1</v>
      </c>
      <c r="W145" s="32">
        <f t="shared" si="72"/>
        <v>0.5</v>
      </c>
      <c r="Y145" s="28">
        <f t="shared" si="73"/>
        <v>1</v>
      </c>
      <c r="Z145" s="29">
        <f t="shared" si="74"/>
        <v>0.5</v>
      </c>
      <c r="AA145" s="30">
        <f t="shared" si="75"/>
        <v>0</v>
      </c>
      <c r="AB145" s="31">
        <f t="shared" si="76"/>
        <v>0.5</v>
      </c>
      <c r="AC145" s="67">
        <f t="shared" si="77"/>
        <v>0</v>
      </c>
      <c r="AD145" s="32">
        <f t="shared" si="78"/>
        <v>0.4</v>
      </c>
      <c r="AE145">
        <f t="shared" si="79"/>
        <v>1</v>
      </c>
      <c r="AF145">
        <f t="shared" si="80"/>
        <v>0.5</v>
      </c>
      <c r="AG145">
        <f t="shared" si="81"/>
        <v>1</v>
      </c>
      <c r="AH145">
        <f t="shared" si="82"/>
        <v>0.5</v>
      </c>
      <c r="AI145">
        <f t="shared" si="83"/>
        <v>0</v>
      </c>
      <c r="AJ145" s="76">
        <f t="shared" si="84"/>
        <v>0.6</v>
      </c>
      <c r="AL145" s="90">
        <f t="shared" si="85"/>
        <v>0</v>
      </c>
      <c r="AM145" s="90">
        <f t="shared" si="86"/>
        <v>1</v>
      </c>
      <c r="AN145" s="90">
        <f t="shared" si="87"/>
        <v>0</v>
      </c>
      <c r="AO145" s="90">
        <f t="shared" si="88"/>
        <v>0</v>
      </c>
      <c r="AP145" s="90">
        <f t="shared" si="89"/>
        <v>0</v>
      </c>
      <c r="AQ145" s="91">
        <f t="shared" si="90"/>
        <v>0</v>
      </c>
      <c r="AR145" s="91">
        <f t="shared" si="91"/>
        <v>1</v>
      </c>
      <c r="AS145" s="91">
        <f t="shared" si="92"/>
        <v>0</v>
      </c>
    </row>
    <row r="146" spans="1:45" x14ac:dyDescent="0.25">
      <c r="A146" s="2">
        <v>1</v>
      </c>
      <c r="B146" s="2">
        <v>6</v>
      </c>
      <c r="C146" s="2">
        <v>4</v>
      </c>
      <c r="D146" s="38">
        <v>3</v>
      </c>
      <c r="E146" s="38">
        <v>3</v>
      </c>
      <c r="F146" s="39">
        <v>2</v>
      </c>
      <c r="G146" s="39">
        <v>2</v>
      </c>
      <c r="H146" s="40">
        <v>1</v>
      </c>
      <c r="I146" s="40">
        <v>3</v>
      </c>
      <c r="J146" s="41">
        <v>4</v>
      </c>
      <c r="K146" s="42">
        <v>1</v>
      </c>
      <c r="L146" s="2"/>
      <c r="M146" s="28">
        <f t="shared" si="62"/>
        <v>0</v>
      </c>
      <c r="N146" s="29">
        <f t="shared" si="63"/>
        <v>0.5</v>
      </c>
      <c r="O146" s="30">
        <f t="shared" si="64"/>
        <v>0.5</v>
      </c>
      <c r="P146" s="31">
        <f t="shared" si="65"/>
        <v>0.5</v>
      </c>
      <c r="Q146" s="35">
        <f t="shared" si="66"/>
        <v>1</v>
      </c>
      <c r="R146" s="28">
        <f t="shared" si="67"/>
        <v>1</v>
      </c>
      <c r="S146" s="29">
        <f t="shared" si="68"/>
        <v>1</v>
      </c>
      <c r="T146" s="30">
        <f t="shared" si="69"/>
        <v>1</v>
      </c>
      <c r="U146" s="31">
        <f t="shared" si="70"/>
        <v>1</v>
      </c>
      <c r="V146" s="35">
        <f t="shared" si="71"/>
        <v>1</v>
      </c>
      <c r="W146" s="32">
        <f t="shared" si="72"/>
        <v>0.5</v>
      </c>
      <c r="Y146" s="28">
        <f t="shared" si="73"/>
        <v>0</v>
      </c>
      <c r="Z146" s="29">
        <f t="shared" si="74"/>
        <v>0.5</v>
      </c>
      <c r="AA146" s="30">
        <f t="shared" si="75"/>
        <v>1</v>
      </c>
      <c r="AB146" s="31">
        <f t="shared" si="76"/>
        <v>0.5</v>
      </c>
      <c r="AC146" s="67">
        <f t="shared" si="77"/>
        <v>1</v>
      </c>
      <c r="AD146" s="32">
        <f t="shared" si="78"/>
        <v>0.6</v>
      </c>
      <c r="AE146">
        <f t="shared" si="79"/>
        <v>0</v>
      </c>
      <c r="AF146">
        <f t="shared" si="80"/>
        <v>0.5</v>
      </c>
      <c r="AG146">
        <f t="shared" si="81"/>
        <v>0</v>
      </c>
      <c r="AH146">
        <f t="shared" si="82"/>
        <v>0.5</v>
      </c>
      <c r="AI146">
        <f t="shared" si="83"/>
        <v>1</v>
      </c>
      <c r="AJ146" s="76">
        <f t="shared" si="84"/>
        <v>0.4</v>
      </c>
      <c r="AL146" s="90">
        <f t="shared" si="85"/>
        <v>0</v>
      </c>
      <c r="AM146" s="90">
        <f t="shared" si="86"/>
        <v>1</v>
      </c>
      <c r="AN146" s="90">
        <f t="shared" si="87"/>
        <v>0</v>
      </c>
      <c r="AO146" s="90">
        <f t="shared" si="88"/>
        <v>0</v>
      </c>
      <c r="AP146" s="90">
        <f t="shared" si="89"/>
        <v>1</v>
      </c>
      <c r="AQ146" s="91">
        <f t="shared" si="90"/>
        <v>0</v>
      </c>
      <c r="AR146" s="91">
        <f t="shared" si="91"/>
        <v>1</v>
      </c>
      <c r="AS146" s="91">
        <f t="shared" si="92"/>
        <v>0</v>
      </c>
    </row>
    <row r="147" spans="1:45" x14ac:dyDescent="0.25">
      <c r="A147" s="2">
        <v>3</v>
      </c>
      <c r="B147" s="2">
        <v>6</v>
      </c>
      <c r="C147" s="2">
        <v>3</v>
      </c>
      <c r="D147" s="38">
        <v>3</v>
      </c>
      <c r="E147" s="38">
        <v>3</v>
      </c>
      <c r="F147" s="39">
        <v>3</v>
      </c>
      <c r="G147" s="39">
        <v>2</v>
      </c>
      <c r="H147" s="40">
        <v>1</v>
      </c>
      <c r="I147" s="40">
        <v>2</v>
      </c>
      <c r="J147" s="41">
        <v>2</v>
      </c>
      <c r="K147" s="42">
        <v>4</v>
      </c>
      <c r="L147" s="2"/>
      <c r="M147" s="28">
        <f t="shared" si="62"/>
        <v>0</v>
      </c>
      <c r="N147" s="29">
        <f t="shared" si="63"/>
        <v>0.25</v>
      </c>
      <c r="O147" s="30">
        <f t="shared" si="64"/>
        <v>0.75</v>
      </c>
      <c r="P147" s="31">
        <f t="shared" si="65"/>
        <v>1</v>
      </c>
      <c r="Q147" s="35">
        <f t="shared" si="66"/>
        <v>0.5</v>
      </c>
      <c r="R147" s="28">
        <f t="shared" si="67"/>
        <v>1</v>
      </c>
      <c r="S147" s="29">
        <f t="shared" si="68"/>
        <v>1</v>
      </c>
      <c r="T147" s="30">
        <f t="shared" si="69"/>
        <v>1</v>
      </c>
      <c r="U147" s="31">
        <f t="shared" si="70"/>
        <v>1</v>
      </c>
      <c r="V147" s="35">
        <f t="shared" si="71"/>
        <v>1</v>
      </c>
      <c r="W147" s="32">
        <f t="shared" si="72"/>
        <v>0.5</v>
      </c>
      <c r="Y147" s="28">
        <f t="shared" si="73"/>
        <v>0</v>
      </c>
      <c r="Z147" s="29">
        <f t="shared" si="74"/>
        <v>0</v>
      </c>
      <c r="AA147" s="30">
        <f t="shared" si="75"/>
        <v>1</v>
      </c>
      <c r="AB147" s="31">
        <f t="shared" si="76"/>
        <v>1</v>
      </c>
      <c r="AC147" s="67">
        <f t="shared" si="77"/>
        <v>0.5</v>
      </c>
      <c r="AD147" s="32">
        <f t="shared" si="78"/>
        <v>0.5</v>
      </c>
      <c r="AE147">
        <f t="shared" si="79"/>
        <v>0</v>
      </c>
      <c r="AF147">
        <f t="shared" si="80"/>
        <v>0.5</v>
      </c>
      <c r="AG147">
        <f t="shared" si="81"/>
        <v>0.5</v>
      </c>
      <c r="AH147">
        <f t="shared" si="82"/>
        <v>1</v>
      </c>
      <c r="AI147">
        <f t="shared" si="83"/>
        <v>0.5</v>
      </c>
      <c r="AJ147" s="76">
        <f t="shared" si="84"/>
        <v>0.5</v>
      </c>
      <c r="AL147" s="90">
        <f t="shared" si="85"/>
        <v>0</v>
      </c>
      <c r="AM147" s="90">
        <f t="shared" si="86"/>
        <v>0</v>
      </c>
      <c r="AN147" s="90">
        <f t="shared" si="87"/>
        <v>0</v>
      </c>
      <c r="AO147" s="90">
        <f t="shared" si="88"/>
        <v>1</v>
      </c>
      <c r="AP147" s="90">
        <f t="shared" si="89"/>
        <v>0</v>
      </c>
      <c r="AQ147" s="91">
        <f t="shared" si="90"/>
        <v>0</v>
      </c>
      <c r="AR147" s="91">
        <f t="shared" si="91"/>
        <v>1</v>
      </c>
      <c r="AS147" s="91">
        <f t="shared" si="92"/>
        <v>1</v>
      </c>
    </row>
    <row r="148" spans="1:45" x14ac:dyDescent="0.25">
      <c r="A148" s="2">
        <v>1</v>
      </c>
      <c r="B148" s="2">
        <v>6</v>
      </c>
      <c r="C148" s="2">
        <v>3</v>
      </c>
      <c r="D148" s="38">
        <v>2</v>
      </c>
      <c r="E148" s="38">
        <v>3</v>
      </c>
      <c r="F148" s="39">
        <v>2</v>
      </c>
      <c r="G148" s="39">
        <v>2</v>
      </c>
      <c r="H148" s="40">
        <v>1</v>
      </c>
      <c r="I148" s="40">
        <v>1</v>
      </c>
      <c r="J148" s="41">
        <v>3</v>
      </c>
      <c r="K148" s="42">
        <v>1</v>
      </c>
      <c r="L148" s="2"/>
      <c r="M148" s="28">
        <f t="shared" si="62"/>
        <v>0.25</v>
      </c>
      <c r="N148" s="29">
        <f t="shared" si="63"/>
        <v>0.5</v>
      </c>
      <c r="O148" s="30">
        <f t="shared" si="64"/>
        <v>1</v>
      </c>
      <c r="P148" s="31">
        <f t="shared" si="65"/>
        <v>0.5</v>
      </c>
      <c r="Q148" s="35">
        <f t="shared" si="66"/>
        <v>1</v>
      </c>
      <c r="R148" s="28">
        <f t="shared" si="67"/>
        <v>1</v>
      </c>
      <c r="S148" s="29">
        <f t="shared" si="68"/>
        <v>1</v>
      </c>
      <c r="T148" s="30">
        <f t="shared" si="69"/>
        <v>1</v>
      </c>
      <c r="U148" s="31">
        <f t="shared" si="70"/>
        <v>1</v>
      </c>
      <c r="V148" s="35">
        <f t="shared" si="71"/>
        <v>1</v>
      </c>
      <c r="W148" s="32">
        <f t="shared" si="72"/>
        <v>0.65</v>
      </c>
      <c r="Y148" s="28">
        <f t="shared" si="73"/>
        <v>0.5</v>
      </c>
      <c r="Z148" s="29">
        <f t="shared" si="74"/>
        <v>0.5</v>
      </c>
      <c r="AA148" s="30">
        <f t="shared" si="75"/>
        <v>1</v>
      </c>
      <c r="AB148" s="31">
        <f t="shared" si="76"/>
        <v>0.5</v>
      </c>
      <c r="AC148" s="67">
        <f t="shared" si="77"/>
        <v>1</v>
      </c>
      <c r="AD148" s="32">
        <f t="shared" si="78"/>
        <v>0.7</v>
      </c>
      <c r="AE148">
        <f t="shared" si="79"/>
        <v>0</v>
      </c>
      <c r="AF148">
        <f t="shared" si="80"/>
        <v>0.5</v>
      </c>
      <c r="AG148">
        <f t="shared" si="81"/>
        <v>1</v>
      </c>
      <c r="AH148">
        <f t="shared" si="82"/>
        <v>0.5</v>
      </c>
      <c r="AI148">
        <f t="shared" si="83"/>
        <v>1</v>
      </c>
      <c r="AJ148" s="76">
        <f t="shared" si="84"/>
        <v>0.6</v>
      </c>
      <c r="AL148" s="90">
        <f t="shared" si="85"/>
        <v>1</v>
      </c>
      <c r="AM148" s="90">
        <f t="shared" si="86"/>
        <v>1</v>
      </c>
      <c r="AN148" s="90">
        <f t="shared" si="87"/>
        <v>0</v>
      </c>
      <c r="AO148" s="90">
        <f t="shared" si="88"/>
        <v>0</v>
      </c>
      <c r="AP148" s="90">
        <f t="shared" si="89"/>
        <v>1</v>
      </c>
      <c r="AQ148" s="91">
        <f t="shared" si="90"/>
        <v>0</v>
      </c>
      <c r="AR148" s="91">
        <f t="shared" si="91"/>
        <v>1</v>
      </c>
      <c r="AS148" s="91">
        <f t="shared" si="92"/>
        <v>0</v>
      </c>
    </row>
    <row r="149" spans="1:45" x14ac:dyDescent="0.25">
      <c r="A149" s="2">
        <v>7</v>
      </c>
      <c r="B149" s="2">
        <v>10</v>
      </c>
      <c r="C149" s="2">
        <v>4</v>
      </c>
      <c r="D149" s="38">
        <v>2</v>
      </c>
      <c r="E149" s="38">
        <v>3</v>
      </c>
      <c r="F149" s="39">
        <v>2</v>
      </c>
      <c r="G149" s="39">
        <v>2</v>
      </c>
      <c r="H149" s="40">
        <v>2</v>
      </c>
      <c r="I149" s="40">
        <v>2</v>
      </c>
      <c r="J149" s="41">
        <v>4</v>
      </c>
      <c r="K149" s="42">
        <v>4</v>
      </c>
      <c r="L149" s="2"/>
      <c r="M149" s="28">
        <f t="shared" si="62"/>
        <v>0.25</v>
      </c>
      <c r="N149" s="29">
        <f t="shared" si="63"/>
        <v>0.5</v>
      </c>
      <c r="O149" s="30">
        <f t="shared" si="64"/>
        <v>0.5</v>
      </c>
      <c r="P149" s="31">
        <f t="shared" si="65"/>
        <v>0.5</v>
      </c>
      <c r="Q149" s="35">
        <f t="shared" si="66"/>
        <v>0.5</v>
      </c>
      <c r="R149" s="28">
        <f t="shared" si="67"/>
        <v>1</v>
      </c>
      <c r="S149" s="29">
        <f t="shared" si="68"/>
        <v>1</v>
      </c>
      <c r="T149" s="30">
        <f t="shared" si="69"/>
        <v>1</v>
      </c>
      <c r="U149" s="31">
        <f t="shared" si="70"/>
        <v>1</v>
      </c>
      <c r="V149" s="35">
        <f t="shared" si="71"/>
        <v>1</v>
      </c>
      <c r="W149" s="32">
        <f t="shared" si="72"/>
        <v>0.45</v>
      </c>
      <c r="Y149" s="28">
        <f t="shared" si="73"/>
        <v>0.5</v>
      </c>
      <c r="Z149" s="29">
        <f t="shared" si="74"/>
        <v>0.5</v>
      </c>
      <c r="AA149" s="30">
        <f t="shared" si="75"/>
        <v>0.5</v>
      </c>
      <c r="AB149" s="31">
        <f t="shared" si="76"/>
        <v>0.5</v>
      </c>
      <c r="AC149" s="67">
        <f t="shared" si="77"/>
        <v>0.5</v>
      </c>
      <c r="AD149" s="32">
        <f t="shared" si="78"/>
        <v>0.5</v>
      </c>
      <c r="AE149">
        <f t="shared" si="79"/>
        <v>0</v>
      </c>
      <c r="AF149">
        <f t="shared" si="80"/>
        <v>0.5</v>
      </c>
      <c r="AG149">
        <f t="shared" si="81"/>
        <v>0.5</v>
      </c>
      <c r="AH149">
        <f t="shared" si="82"/>
        <v>0.5</v>
      </c>
      <c r="AI149">
        <f t="shared" si="83"/>
        <v>0.5</v>
      </c>
      <c r="AJ149" s="76">
        <f t="shared" si="84"/>
        <v>0.4</v>
      </c>
      <c r="AL149" s="90">
        <f t="shared" si="85"/>
        <v>1</v>
      </c>
      <c r="AM149" s="90">
        <f t="shared" si="86"/>
        <v>1</v>
      </c>
      <c r="AN149" s="90">
        <f t="shared" si="87"/>
        <v>1</v>
      </c>
      <c r="AO149" s="90">
        <f t="shared" si="88"/>
        <v>0</v>
      </c>
      <c r="AP149" s="90">
        <f t="shared" si="89"/>
        <v>0</v>
      </c>
      <c r="AQ149" s="91">
        <f t="shared" si="90"/>
        <v>0</v>
      </c>
      <c r="AR149" s="91">
        <f t="shared" si="91"/>
        <v>1</v>
      </c>
      <c r="AS149" s="91">
        <f t="shared" si="92"/>
        <v>1</v>
      </c>
    </row>
    <row r="150" spans="1:45" x14ac:dyDescent="0.25">
      <c r="A150" s="2">
        <v>7</v>
      </c>
      <c r="B150" s="2">
        <v>10</v>
      </c>
      <c r="C150" s="2">
        <v>4</v>
      </c>
      <c r="D150" s="38">
        <v>1</v>
      </c>
      <c r="E150" s="38">
        <v>1</v>
      </c>
      <c r="F150" s="39">
        <v>2</v>
      </c>
      <c r="G150" s="39">
        <v>2</v>
      </c>
      <c r="H150" s="40">
        <v>99</v>
      </c>
      <c r="I150" s="40">
        <v>2</v>
      </c>
      <c r="J150" s="41">
        <v>3</v>
      </c>
      <c r="K150" s="42">
        <v>1</v>
      </c>
      <c r="L150" s="2"/>
      <c r="M150" s="28">
        <f t="shared" si="62"/>
        <v>1</v>
      </c>
      <c r="N150" s="29">
        <f t="shared" si="63"/>
        <v>0.5</v>
      </c>
      <c r="O150" s="30">
        <f t="shared" si="64"/>
        <v>0.25</v>
      </c>
      <c r="P150" s="31">
        <f t="shared" si="65"/>
        <v>0.5</v>
      </c>
      <c r="Q150" s="35">
        <f t="shared" si="66"/>
        <v>1</v>
      </c>
      <c r="R150" s="28">
        <f t="shared" si="67"/>
        <v>1</v>
      </c>
      <c r="S150" s="29">
        <f t="shared" si="68"/>
        <v>1</v>
      </c>
      <c r="T150" s="30">
        <f t="shared" si="69"/>
        <v>0</v>
      </c>
      <c r="U150" s="31">
        <f t="shared" si="70"/>
        <v>1</v>
      </c>
      <c r="V150" s="35">
        <f t="shared" si="71"/>
        <v>1</v>
      </c>
      <c r="W150" s="32">
        <f t="shared" si="72"/>
        <v>0.75</v>
      </c>
      <c r="Y150" s="28">
        <f t="shared" si="73"/>
        <v>1</v>
      </c>
      <c r="Z150" s="29">
        <f t="shared" si="74"/>
        <v>0.5</v>
      </c>
      <c r="AA150" s="30">
        <f t="shared" si="75"/>
        <v>0</v>
      </c>
      <c r="AB150" s="31">
        <f t="shared" si="76"/>
        <v>0.5</v>
      </c>
      <c r="AC150" s="67">
        <f t="shared" si="77"/>
        <v>1</v>
      </c>
      <c r="AD150" s="32">
        <f t="shared" si="78"/>
        <v>0.75</v>
      </c>
      <c r="AE150">
        <f t="shared" si="79"/>
        <v>1</v>
      </c>
      <c r="AF150">
        <f t="shared" si="80"/>
        <v>0.5</v>
      </c>
      <c r="AG150">
        <f t="shared" si="81"/>
        <v>0.5</v>
      </c>
      <c r="AH150">
        <f t="shared" si="82"/>
        <v>0.5</v>
      </c>
      <c r="AI150">
        <f t="shared" si="83"/>
        <v>1</v>
      </c>
      <c r="AJ150" s="76">
        <f t="shared" si="84"/>
        <v>0.75</v>
      </c>
      <c r="AL150" s="90">
        <f t="shared" si="85"/>
        <v>0</v>
      </c>
      <c r="AM150" s="90">
        <f t="shared" si="86"/>
        <v>1</v>
      </c>
      <c r="AN150" s="90">
        <f t="shared" si="87"/>
        <v>0</v>
      </c>
      <c r="AO150" s="90">
        <f t="shared" si="88"/>
        <v>0</v>
      </c>
      <c r="AP150" s="90">
        <f t="shared" si="89"/>
        <v>1</v>
      </c>
      <c r="AQ150" s="91">
        <f t="shared" si="90"/>
        <v>0</v>
      </c>
      <c r="AR150" s="91">
        <f t="shared" si="91"/>
        <v>1</v>
      </c>
      <c r="AS150" s="91">
        <f t="shared" si="92"/>
        <v>1</v>
      </c>
    </row>
    <row r="151" spans="1:45" x14ac:dyDescent="0.25">
      <c r="A151" s="2">
        <v>3</v>
      </c>
      <c r="B151" s="2">
        <v>3</v>
      </c>
      <c r="C151" s="2">
        <v>4</v>
      </c>
      <c r="D151" s="38">
        <v>3</v>
      </c>
      <c r="E151" s="38">
        <v>3</v>
      </c>
      <c r="F151" s="39">
        <v>2</v>
      </c>
      <c r="G151" s="39">
        <v>2</v>
      </c>
      <c r="H151" s="40">
        <v>3</v>
      </c>
      <c r="I151" s="40">
        <v>3</v>
      </c>
      <c r="J151" s="41">
        <v>4</v>
      </c>
      <c r="K151" s="42">
        <v>4</v>
      </c>
      <c r="L151" s="2"/>
      <c r="M151" s="28">
        <f t="shared" si="62"/>
        <v>0</v>
      </c>
      <c r="N151" s="29">
        <f t="shared" si="63"/>
        <v>0.5</v>
      </c>
      <c r="O151" s="30">
        <f t="shared" si="64"/>
        <v>0</v>
      </c>
      <c r="P151" s="31">
        <f t="shared" si="65"/>
        <v>0.5</v>
      </c>
      <c r="Q151" s="35">
        <f t="shared" si="66"/>
        <v>0.5</v>
      </c>
      <c r="R151" s="28">
        <f t="shared" si="67"/>
        <v>1</v>
      </c>
      <c r="S151" s="29">
        <f t="shared" si="68"/>
        <v>1</v>
      </c>
      <c r="T151" s="30">
        <f t="shared" si="69"/>
        <v>1</v>
      </c>
      <c r="U151" s="31">
        <f t="shared" si="70"/>
        <v>1</v>
      </c>
      <c r="V151" s="35">
        <f t="shared" si="71"/>
        <v>1</v>
      </c>
      <c r="W151" s="32">
        <f t="shared" si="72"/>
        <v>0.3</v>
      </c>
      <c r="Y151" s="28">
        <f t="shared" si="73"/>
        <v>0</v>
      </c>
      <c r="Z151" s="29">
        <f t="shared" si="74"/>
        <v>0.5</v>
      </c>
      <c r="AA151" s="30">
        <f t="shared" si="75"/>
        <v>0</v>
      </c>
      <c r="AB151" s="31">
        <f t="shared" si="76"/>
        <v>0.5</v>
      </c>
      <c r="AC151" s="67">
        <f t="shared" si="77"/>
        <v>0.5</v>
      </c>
      <c r="AD151" s="32">
        <f t="shared" si="78"/>
        <v>0.3</v>
      </c>
      <c r="AE151">
        <f t="shared" si="79"/>
        <v>0</v>
      </c>
      <c r="AF151">
        <f t="shared" si="80"/>
        <v>0.5</v>
      </c>
      <c r="AG151">
        <f t="shared" si="81"/>
        <v>0</v>
      </c>
      <c r="AH151">
        <f t="shared" si="82"/>
        <v>0.5</v>
      </c>
      <c r="AI151">
        <f t="shared" si="83"/>
        <v>0.5</v>
      </c>
      <c r="AJ151" s="76">
        <f t="shared" si="84"/>
        <v>0.3</v>
      </c>
      <c r="AL151" s="90">
        <f t="shared" si="85"/>
        <v>0</v>
      </c>
      <c r="AM151" s="90">
        <f t="shared" si="86"/>
        <v>1</v>
      </c>
      <c r="AN151" s="90">
        <f t="shared" si="87"/>
        <v>0</v>
      </c>
      <c r="AO151" s="90">
        <f t="shared" si="88"/>
        <v>0</v>
      </c>
      <c r="AP151" s="90">
        <f t="shared" si="89"/>
        <v>0</v>
      </c>
      <c r="AQ151" s="91">
        <f t="shared" si="90"/>
        <v>0</v>
      </c>
      <c r="AR151" s="91">
        <f t="shared" si="91"/>
        <v>1</v>
      </c>
      <c r="AS151" s="91">
        <f t="shared" si="92"/>
        <v>0</v>
      </c>
    </row>
    <row r="152" spans="1:45" x14ac:dyDescent="0.25">
      <c r="A152" s="2">
        <v>1</v>
      </c>
      <c r="B152" s="2">
        <v>1</v>
      </c>
      <c r="C152" s="2">
        <v>3</v>
      </c>
      <c r="D152" s="38">
        <v>1</v>
      </c>
      <c r="E152" s="38">
        <v>1</v>
      </c>
      <c r="F152" s="39">
        <v>2</v>
      </c>
      <c r="G152" s="39">
        <v>1</v>
      </c>
      <c r="H152" s="40">
        <v>2</v>
      </c>
      <c r="I152" s="40">
        <v>1</v>
      </c>
      <c r="J152" s="41">
        <v>4</v>
      </c>
      <c r="K152" s="42">
        <v>5</v>
      </c>
      <c r="L152" s="2"/>
      <c r="M152" s="28">
        <f t="shared" si="62"/>
        <v>1</v>
      </c>
      <c r="N152" s="29">
        <f t="shared" si="63"/>
        <v>0.75</v>
      </c>
      <c r="O152" s="30">
        <f t="shared" si="64"/>
        <v>0.75</v>
      </c>
      <c r="P152" s="31">
        <f t="shared" si="65"/>
        <v>0.5</v>
      </c>
      <c r="Q152" s="35">
        <f t="shared" si="66"/>
        <v>0</v>
      </c>
      <c r="R152" s="28">
        <f t="shared" si="67"/>
        <v>1</v>
      </c>
      <c r="S152" s="29">
        <f t="shared" si="68"/>
        <v>1</v>
      </c>
      <c r="T152" s="30">
        <f t="shared" si="69"/>
        <v>1</v>
      </c>
      <c r="U152" s="31">
        <f t="shared" si="70"/>
        <v>1</v>
      </c>
      <c r="V152" s="35">
        <f t="shared" si="71"/>
        <v>1</v>
      </c>
      <c r="W152" s="32">
        <f t="shared" si="72"/>
        <v>0.6</v>
      </c>
      <c r="Y152" s="28">
        <f t="shared" si="73"/>
        <v>1</v>
      </c>
      <c r="Z152" s="29">
        <f t="shared" si="74"/>
        <v>0.5</v>
      </c>
      <c r="AA152" s="30">
        <f t="shared" si="75"/>
        <v>0.5</v>
      </c>
      <c r="AB152" s="31">
        <f t="shared" si="76"/>
        <v>0.5</v>
      </c>
      <c r="AC152" s="67">
        <f t="shared" si="77"/>
        <v>0</v>
      </c>
      <c r="AD152" s="32">
        <f t="shared" si="78"/>
        <v>0.5</v>
      </c>
      <c r="AE152">
        <f t="shared" si="79"/>
        <v>1</v>
      </c>
      <c r="AF152">
        <f t="shared" si="80"/>
        <v>1</v>
      </c>
      <c r="AG152">
        <f t="shared" si="81"/>
        <v>1</v>
      </c>
      <c r="AH152">
        <f t="shared" si="82"/>
        <v>0.5</v>
      </c>
      <c r="AI152">
        <f t="shared" si="83"/>
        <v>0</v>
      </c>
      <c r="AJ152" s="76">
        <f t="shared" si="84"/>
        <v>0.7</v>
      </c>
      <c r="AL152" s="90">
        <f t="shared" si="85"/>
        <v>0</v>
      </c>
      <c r="AM152" s="90">
        <f t="shared" si="86"/>
        <v>1</v>
      </c>
      <c r="AN152" s="90">
        <f t="shared" si="87"/>
        <v>1</v>
      </c>
      <c r="AO152" s="90">
        <f t="shared" si="88"/>
        <v>0</v>
      </c>
      <c r="AP152" s="90">
        <f t="shared" si="89"/>
        <v>0</v>
      </c>
      <c r="AQ152" s="91">
        <f t="shared" si="90"/>
        <v>0</v>
      </c>
      <c r="AR152" s="91">
        <f t="shared" si="91"/>
        <v>0</v>
      </c>
      <c r="AS152" s="91">
        <f t="shared" si="92"/>
        <v>0</v>
      </c>
    </row>
    <row r="153" spans="1:45" x14ac:dyDescent="0.25">
      <c r="A153" s="2">
        <v>3</v>
      </c>
      <c r="B153" s="2">
        <v>2</v>
      </c>
      <c r="C153" s="2">
        <v>4</v>
      </c>
      <c r="D153" s="38">
        <v>3</v>
      </c>
      <c r="E153" s="38">
        <v>3</v>
      </c>
      <c r="F153" s="39">
        <v>3</v>
      </c>
      <c r="G153" s="39">
        <v>2</v>
      </c>
      <c r="H153" s="40">
        <v>2</v>
      </c>
      <c r="I153" s="40">
        <v>1</v>
      </c>
      <c r="J153" s="41">
        <v>4</v>
      </c>
      <c r="K153" s="42">
        <v>6</v>
      </c>
      <c r="L153" s="2"/>
      <c r="M153" s="28">
        <f t="shared" si="62"/>
        <v>0</v>
      </c>
      <c r="N153" s="29">
        <f t="shared" si="63"/>
        <v>0.25</v>
      </c>
      <c r="O153" s="30">
        <f t="shared" si="64"/>
        <v>0.75</v>
      </c>
      <c r="P153" s="31">
        <f t="shared" si="65"/>
        <v>0.5</v>
      </c>
      <c r="Q153" s="35">
        <f t="shared" si="66"/>
        <v>0</v>
      </c>
      <c r="R153" s="28">
        <f t="shared" si="67"/>
        <v>1</v>
      </c>
      <c r="S153" s="29">
        <f t="shared" si="68"/>
        <v>1</v>
      </c>
      <c r="T153" s="30">
        <f t="shared" si="69"/>
        <v>1</v>
      </c>
      <c r="U153" s="31">
        <f t="shared" si="70"/>
        <v>1</v>
      </c>
      <c r="V153" s="35">
        <f t="shared" si="71"/>
        <v>1</v>
      </c>
      <c r="W153" s="32">
        <f t="shared" si="72"/>
        <v>0.3</v>
      </c>
      <c r="Y153" s="28">
        <f t="shared" si="73"/>
        <v>0</v>
      </c>
      <c r="Z153" s="29">
        <f t="shared" si="74"/>
        <v>0</v>
      </c>
      <c r="AA153" s="30">
        <f t="shared" si="75"/>
        <v>0.5</v>
      </c>
      <c r="AB153" s="31">
        <f t="shared" si="76"/>
        <v>0.5</v>
      </c>
      <c r="AC153" s="67">
        <f t="shared" si="77"/>
        <v>0</v>
      </c>
      <c r="AD153" s="32">
        <f t="shared" si="78"/>
        <v>0.2</v>
      </c>
      <c r="AE153">
        <f t="shared" si="79"/>
        <v>0</v>
      </c>
      <c r="AF153">
        <f t="shared" si="80"/>
        <v>0.5</v>
      </c>
      <c r="AG153">
        <f t="shared" si="81"/>
        <v>1</v>
      </c>
      <c r="AH153">
        <f t="shared" si="82"/>
        <v>0.5</v>
      </c>
      <c r="AI153">
        <f t="shared" si="83"/>
        <v>0</v>
      </c>
      <c r="AJ153" s="76">
        <f t="shared" si="84"/>
        <v>0.4</v>
      </c>
      <c r="AL153" s="90">
        <f t="shared" si="85"/>
        <v>0</v>
      </c>
      <c r="AM153" s="90">
        <f t="shared" si="86"/>
        <v>0</v>
      </c>
      <c r="AN153" s="90">
        <f t="shared" si="87"/>
        <v>1</v>
      </c>
      <c r="AO153" s="90">
        <f t="shared" si="88"/>
        <v>0</v>
      </c>
      <c r="AP153" s="90">
        <f t="shared" si="89"/>
        <v>0</v>
      </c>
      <c r="AQ153" s="91">
        <f t="shared" si="90"/>
        <v>0</v>
      </c>
      <c r="AR153" s="91">
        <f t="shared" si="91"/>
        <v>1</v>
      </c>
      <c r="AS153" s="91">
        <f t="shared" si="92"/>
        <v>0</v>
      </c>
    </row>
    <row r="154" spans="1:45" x14ac:dyDescent="0.25">
      <c r="A154" s="2">
        <v>10</v>
      </c>
      <c r="B154" s="2">
        <v>1</v>
      </c>
      <c r="C154" s="2">
        <v>1</v>
      </c>
      <c r="D154" s="38">
        <v>3</v>
      </c>
      <c r="E154" s="38">
        <v>99</v>
      </c>
      <c r="F154" s="39">
        <v>2</v>
      </c>
      <c r="G154" s="39">
        <v>2</v>
      </c>
      <c r="H154" s="40">
        <v>1</v>
      </c>
      <c r="I154" s="40">
        <v>99</v>
      </c>
      <c r="J154" s="41">
        <v>3</v>
      </c>
      <c r="K154" s="42">
        <v>6</v>
      </c>
      <c r="L154" s="2"/>
      <c r="M154" s="28">
        <f t="shared" si="62"/>
        <v>0</v>
      </c>
      <c r="N154" s="29">
        <f t="shared" si="63"/>
        <v>0.5</v>
      </c>
      <c r="O154" s="30">
        <f t="shared" si="64"/>
        <v>0.5</v>
      </c>
      <c r="P154" s="31">
        <f t="shared" si="65"/>
        <v>0.5</v>
      </c>
      <c r="Q154" s="35">
        <f t="shared" si="66"/>
        <v>0</v>
      </c>
      <c r="R154" s="28">
        <f t="shared" si="67"/>
        <v>0</v>
      </c>
      <c r="S154" s="29">
        <f t="shared" si="68"/>
        <v>1</v>
      </c>
      <c r="T154" s="30">
        <f t="shared" si="69"/>
        <v>0</v>
      </c>
      <c r="U154" s="31">
        <f t="shared" si="70"/>
        <v>1</v>
      </c>
      <c r="V154" s="35">
        <f t="shared" si="71"/>
        <v>1</v>
      </c>
      <c r="W154" s="32">
        <f t="shared" si="72"/>
        <v>0.33333333333333331</v>
      </c>
      <c r="Y154" s="28">
        <f t="shared" si="73"/>
        <v>0</v>
      </c>
      <c r="Z154" s="29">
        <f t="shared" si="74"/>
        <v>0.5</v>
      </c>
      <c r="AA154" s="30">
        <f t="shared" si="75"/>
        <v>1</v>
      </c>
      <c r="AB154" s="31">
        <f t="shared" si="76"/>
        <v>0.5</v>
      </c>
      <c r="AC154" s="67">
        <f t="shared" si="77"/>
        <v>0</v>
      </c>
      <c r="AD154" s="32">
        <f t="shared" si="78"/>
        <v>0.33333333333333331</v>
      </c>
      <c r="AE154">
        <f t="shared" si="79"/>
        <v>0</v>
      </c>
      <c r="AF154">
        <f t="shared" si="80"/>
        <v>0.5</v>
      </c>
      <c r="AG154">
        <f t="shared" si="81"/>
        <v>0</v>
      </c>
      <c r="AH154">
        <f t="shared" si="82"/>
        <v>0.5</v>
      </c>
      <c r="AI154">
        <f t="shared" si="83"/>
        <v>0</v>
      </c>
      <c r="AJ154" s="76">
        <f t="shared" si="84"/>
        <v>0.33333333333333331</v>
      </c>
      <c r="AL154" s="90">
        <f t="shared" si="85"/>
        <v>0</v>
      </c>
      <c r="AM154" s="90">
        <f t="shared" si="86"/>
        <v>1</v>
      </c>
      <c r="AN154" s="90">
        <f t="shared" si="87"/>
        <v>0</v>
      </c>
      <c r="AO154" s="90">
        <f t="shared" si="88"/>
        <v>0</v>
      </c>
      <c r="AP154" s="90">
        <f t="shared" si="89"/>
        <v>0</v>
      </c>
      <c r="AQ154" s="91">
        <f t="shared" si="90"/>
        <v>0</v>
      </c>
      <c r="AR154" s="91">
        <f t="shared" si="91"/>
        <v>1</v>
      </c>
      <c r="AS154" s="91">
        <f t="shared" si="92"/>
        <v>0</v>
      </c>
    </row>
    <row r="155" spans="1:45" x14ac:dyDescent="0.25">
      <c r="A155" s="2">
        <v>5</v>
      </c>
      <c r="B155" s="2">
        <v>3</v>
      </c>
      <c r="C155" s="2">
        <v>1</v>
      </c>
      <c r="D155" s="38">
        <v>1</v>
      </c>
      <c r="E155" s="38">
        <v>3</v>
      </c>
      <c r="F155" s="39">
        <v>1</v>
      </c>
      <c r="G155" s="39">
        <v>2</v>
      </c>
      <c r="H155" s="40">
        <v>1</v>
      </c>
      <c r="I155" s="40">
        <v>1</v>
      </c>
      <c r="J155" s="41">
        <v>2</v>
      </c>
      <c r="K155" s="42">
        <v>4</v>
      </c>
      <c r="L155" s="2"/>
      <c r="M155" s="28">
        <f t="shared" si="62"/>
        <v>0.5</v>
      </c>
      <c r="N155" s="29">
        <f t="shared" si="63"/>
        <v>0.75</v>
      </c>
      <c r="O155" s="30">
        <f t="shared" si="64"/>
        <v>1</v>
      </c>
      <c r="P155" s="31">
        <f t="shared" si="65"/>
        <v>1</v>
      </c>
      <c r="Q155" s="35">
        <f t="shared" si="66"/>
        <v>0.5</v>
      </c>
      <c r="R155" s="28">
        <f t="shared" si="67"/>
        <v>1</v>
      </c>
      <c r="S155" s="29">
        <f t="shared" si="68"/>
        <v>1</v>
      </c>
      <c r="T155" s="30">
        <f t="shared" si="69"/>
        <v>1</v>
      </c>
      <c r="U155" s="31">
        <f t="shared" si="70"/>
        <v>1</v>
      </c>
      <c r="V155" s="35">
        <f t="shared" si="71"/>
        <v>1</v>
      </c>
      <c r="W155" s="32">
        <f t="shared" si="72"/>
        <v>0.75</v>
      </c>
      <c r="Y155" s="28">
        <f t="shared" si="73"/>
        <v>1</v>
      </c>
      <c r="Z155" s="29">
        <f t="shared" si="74"/>
        <v>1</v>
      </c>
      <c r="AA155" s="30">
        <f t="shared" si="75"/>
        <v>1</v>
      </c>
      <c r="AB155" s="31">
        <f t="shared" si="76"/>
        <v>1</v>
      </c>
      <c r="AC155" s="67">
        <f t="shared" si="77"/>
        <v>0.5</v>
      </c>
      <c r="AD155" s="32">
        <f t="shared" si="78"/>
        <v>0.9</v>
      </c>
      <c r="AE155">
        <f t="shared" si="79"/>
        <v>0</v>
      </c>
      <c r="AF155">
        <f t="shared" si="80"/>
        <v>0.5</v>
      </c>
      <c r="AG155">
        <f t="shared" si="81"/>
        <v>1</v>
      </c>
      <c r="AH155">
        <f t="shared" si="82"/>
        <v>1</v>
      </c>
      <c r="AI155">
        <f t="shared" si="83"/>
        <v>0.5</v>
      </c>
      <c r="AJ155" s="76">
        <f t="shared" si="84"/>
        <v>0.6</v>
      </c>
      <c r="AL155" s="90">
        <f t="shared" si="85"/>
        <v>0</v>
      </c>
      <c r="AM155" s="90">
        <f t="shared" si="86"/>
        <v>0</v>
      </c>
      <c r="AN155" s="90">
        <f t="shared" si="87"/>
        <v>0</v>
      </c>
      <c r="AO155" s="90">
        <f t="shared" si="88"/>
        <v>1</v>
      </c>
      <c r="AP155" s="90">
        <f t="shared" si="89"/>
        <v>0</v>
      </c>
      <c r="AQ155" s="91">
        <f t="shared" si="90"/>
        <v>0</v>
      </c>
      <c r="AR155" s="91">
        <f t="shared" si="91"/>
        <v>1</v>
      </c>
      <c r="AS155" s="91">
        <f t="shared" si="92"/>
        <v>0</v>
      </c>
    </row>
    <row r="156" spans="1:45" x14ac:dyDescent="0.25">
      <c r="A156" s="2">
        <v>5</v>
      </c>
      <c r="B156" s="2">
        <v>6</v>
      </c>
      <c r="C156" s="2">
        <v>4</v>
      </c>
      <c r="D156" s="38">
        <v>3</v>
      </c>
      <c r="E156" s="38">
        <v>3</v>
      </c>
      <c r="F156" s="39">
        <v>3</v>
      </c>
      <c r="G156" s="39">
        <v>3</v>
      </c>
      <c r="H156" s="40">
        <v>1</v>
      </c>
      <c r="I156" s="40">
        <v>1</v>
      </c>
      <c r="J156" s="41">
        <v>3</v>
      </c>
      <c r="K156" s="42">
        <v>6</v>
      </c>
      <c r="L156" s="2"/>
      <c r="M156" s="28">
        <f t="shared" si="62"/>
        <v>0</v>
      </c>
      <c r="N156" s="29">
        <f t="shared" si="63"/>
        <v>0</v>
      </c>
      <c r="O156" s="30">
        <f t="shared" si="64"/>
        <v>1</v>
      </c>
      <c r="P156" s="31">
        <f t="shared" si="65"/>
        <v>0.5</v>
      </c>
      <c r="Q156" s="35">
        <f t="shared" si="66"/>
        <v>0</v>
      </c>
      <c r="R156" s="28">
        <f t="shared" si="67"/>
        <v>1</v>
      </c>
      <c r="S156" s="29">
        <f t="shared" si="68"/>
        <v>1</v>
      </c>
      <c r="T156" s="30">
        <f t="shared" si="69"/>
        <v>1</v>
      </c>
      <c r="U156" s="31">
        <f t="shared" si="70"/>
        <v>1</v>
      </c>
      <c r="V156" s="35">
        <f t="shared" si="71"/>
        <v>1</v>
      </c>
      <c r="W156" s="32">
        <f t="shared" si="72"/>
        <v>0.3</v>
      </c>
      <c r="Y156" s="28">
        <f t="shared" si="73"/>
        <v>0</v>
      </c>
      <c r="Z156" s="29">
        <f t="shared" si="74"/>
        <v>0</v>
      </c>
      <c r="AA156" s="30">
        <f t="shared" si="75"/>
        <v>1</v>
      </c>
      <c r="AB156" s="31">
        <f t="shared" si="76"/>
        <v>0.5</v>
      </c>
      <c r="AC156" s="67">
        <f t="shared" si="77"/>
        <v>0</v>
      </c>
      <c r="AD156" s="32">
        <f t="shared" si="78"/>
        <v>0.3</v>
      </c>
      <c r="AE156">
        <f t="shared" si="79"/>
        <v>0</v>
      </c>
      <c r="AF156">
        <f t="shared" si="80"/>
        <v>0</v>
      </c>
      <c r="AG156">
        <f t="shared" si="81"/>
        <v>1</v>
      </c>
      <c r="AH156">
        <f t="shared" si="82"/>
        <v>0.5</v>
      </c>
      <c r="AI156">
        <f t="shared" si="83"/>
        <v>0</v>
      </c>
      <c r="AJ156" s="76">
        <f t="shared" si="84"/>
        <v>0.3</v>
      </c>
      <c r="AL156" s="90">
        <f t="shared" si="85"/>
        <v>0</v>
      </c>
      <c r="AM156" s="90">
        <f t="shared" si="86"/>
        <v>0</v>
      </c>
      <c r="AN156" s="90">
        <f t="shared" si="87"/>
        <v>0</v>
      </c>
      <c r="AO156" s="90">
        <f t="shared" si="88"/>
        <v>0</v>
      </c>
      <c r="AP156" s="90">
        <f t="shared" si="89"/>
        <v>0</v>
      </c>
      <c r="AQ156" s="91">
        <f t="shared" si="90"/>
        <v>0</v>
      </c>
      <c r="AR156" s="91">
        <f t="shared" si="91"/>
        <v>0</v>
      </c>
      <c r="AS156" s="91">
        <f t="shared" si="92"/>
        <v>0</v>
      </c>
    </row>
    <row r="157" spans="1:45" x14ac:dyDescent="0.25">
      <c r="A157" s="2">
        <v>10</v>
      </c>
      <c r="B157" s="2">
        <v>2</v>
      </c>
      <c r="C157" s="2">
        <v>3</v>
      </c>
      <c r="D157" s="38">
        <v>2</v>
      </c>
      <c r="E157" s="38">
        <v>2</v>
      </c>
      <c r="F157" s="39">
        <v>2</v>
      </c>
      <c r="G157" s="39">
        <v>2</v>
      </c>
      <c r="H157" s="40">
        <v>2</v>
      </c>
      <c r="I157" s="40">
        <v>2</v>
      </c>
      <c r="J157" s="41">
        <v>4</v>
      </c>
      <c r="K157" s="42">
        <v>1</v>
      </c>
      <c r="L157" s="2"/>
      <c r="M157" s="28">
        <f t="shared" si="62"/>
        <v>0.5</v>
      </c>
      <c r="N157" s="29">
        <f t="shared" si="63"/>
        <v>0.5</v>
      </c>
      <c r="O157" s="30">
        <f t="shared" si="64"/>
        <v>0.5</v>
      </c>
      <c r="P157" s="31">
        <f t="shared" si="65"/>
        <v>0.5</v>
      </c>
      <c r="Q157" s="35">
        <f t="shared" si="66"/>
        <v>1</v>
      </c>
      <c r="R157" s="28">
        <f t="shared" si="67"/>
        <v>1</v>
      </c>
      <c r="S157" s="29">
        <f t="shared" si="68"/>
        <v>1</v>
      </c>
      <c r="T157" s="30">
        <f t="shared" si="69"/>
        <v>1</v>
      </c>
      <c r="U157" s="31">
        <f t="shared" si="70"/>
        <v>1</v>
      </c>
      <c r="V157" s="35">
        <f t="shared" si="71"/>
        <v>1</v>
      </c>
      <c r="W157" s="32">
        <f t="shared" si="72"/>
        <v>0.6</v>
      </c>
      <c r="Y157" s="28">
        <f t="shared" si="73"/>
        <v>0.5</v>
      </c>
      <c r="Z157" s="29">
        <f t="shared" si="74"/>
        <v>0.5</v>
      </c>
      <c r="AA157" s="30">
        <f t="shared" si="75"/>
        <v>0.5</v>
      </c>
      <c r="AB157" s="31">
        <f t="shared" si="76"/>
        <v>0.5</v>
      </c>
      <c r="AC157" s="67">
        <f t="shared" si="77"/>
        <v>1</v>
      </c>
      <c r="AD157" s="32">
        <f t="shared" si="78"/>
        <v>0.6</v>
      </c>
      <c r="AE157">
        <f t="shared" si="79"/>
        <v>0.5</v>
      </c>
      <c r="AF157">
        <f t="shared" si="80"/>
        <v>0.5</v>
      </c>
      <c r="AG157">
        <f t="shared" si="81"/>
        <v>0.5</v>
      </c>
      <c r="AH157">
        <f t="shared" si="82"/>
        <v>0.5</v>
      </c>
      <c r="AI157">
        <f t="shared" si="83"/>
        <v>1</v>
      </c>
      <c r="AJ157" s="76">
        <f t="shared" si="84"/>
        <v>0.6</v>
      </c>
      <c r="AL157" s="90">
        <f t="shared" si="85"/>
        <v>1</v>
      </c>
      <c r="AM157" s="90">
        <f t="shared" si="86"/>
        <v>1</v>
      </c>
      <c r="AN157" s="90">
        <f t="shared" si="87"/>
        <v>1</v>
      </c>
      <c r="AO157" s="90">
        <f t="shared" si="88"/>
        <v>0</v>
      </c>
      <c r="AP157" s="90">
        <f t="shared" si="89"/>
        <v>1</v>
      </c>
      <c r="AQ157" s="91">
        <f t="shared" si="90"/>
        <v>1</v>
      </c>
      <c r="AR157" s="91">
        <f t="shared" si="91"/>
        <v>1</v>
      </c>
      <c r="AS157" s="91">
        <f t="shared" si="92"/>
        <v>1</v>
      </c>
    </row>
    <row r="158" spans="1:45" x14ac:dyDescent="0.25">
      <c r="A158" s="2">
        <v>5</v>
      </c>
      <c r="B158" s="2">
        <v>4</v>
      </c>
      <c r="C158" s="2">
        <v>3</v>
      </c>
      <c r="D158" s="38">
        <v>1</v>
      </c>
      <c r="E158" s="38">
        <v>3</v>
      </c>
      <c r="F158" s="39">
        <v>1</v>
      </c>
      <c r="G158" s="39">
        <v>2</v>
      </c>
      <c r="H158" s="40">
        <v>1</v>
      </c>
      <c r="I158" s="40">
        <v>2</v>
      </c>
      <c r="J158" s="41">
        <v>6</v>
      </c>
      <c r="K158" s="42">
        <v>6</v>
      </c>
      <c r="L158" s="2"/>
      <c r="M158" s="28">
        <f t="shared" si="62"/>
        <v>0.5</v>
      </c>
      <c r="N158" s="29">
        <f t="shared" si="63"/>
        <v>0.75</v>
      </c>
      <c r="O158" s="30">
        <f t="shared" si="64"/>
        <v>0.75</v>
      </c>
      <c r="P158" s="31">
        <f t="shared" si="65"/>
        <v>0</v>
      </c>
      <c r="Q158" s="35">
        <f t="shared" si="66"/>
        <v>0</v>
      </c>
      <c r="R158" s="28">
        <f t="shared" si="67"/>
        <v>1</v>
      </c>
      <c r="S158" s="29">
        <f t="shared" si="68"/>
        <v>1</v>
      </c>
      <c r="T158" s="30">
        <f t="shared" si="69"/>
        <v>1</v>
      </c>
      <c r="U158" s="31">
        <f t="shared" si="70"/>
        <v>1</v>
      </c>
      <c r="V158" s="35">
        <f t="shared" si="71"/>
        <v>1</v>
      </c>
      <c r="W158" s="32">
        <f t="shared" si="72"/>
        <v>0.4</v>
      </c>
      <c r="Y158" s="28">
        <f t="shared" si="73"/>
        <v>1</v>
      </c>
      <c r="Z158" s="29">
        <f t="shared" si="74"/>
        <v>1</v>
      </c>
      <c r="AA158" s="30">
        <f t="shared" si="75"/>
        <v>1</v>
      </c>
      <c r="AB158" s="31">
        <f t="shared" si="76"/>
        <v>0</v>
      </c>
      <c r="AC158" s="67">
        <f t="shared" si="77"/>
        <v>0</v>
      </c>
      <c r="AD158" s="32">
        <f t="shared" si="78"/>
        <v>0.6</v>
      </c>
      <c r="AE158">
        <f t="shared" si="79"/>
        <v>0</v>
      </c>
      <c r="AF158">
        <f t="shared" si="80"/>
        <v>0.5</v>
      </c>
      <c r="AG158">
        <f t="shared" si="81"/>
        <v>0.5</v>
      </c>
      <c r="AH158">
        <f t="shared" si="82"/>
        <v>0</v>
      </c>
      <c r="AI158">
        <f t="shared" si="83"/>
        <v>0</v>
      </c>
      <c r="AJ158" s="76">
        <f t="shared" si="84"/>
        <v>0.2</v>
      </c>
      <c r="AL158" s="90">
        <f t="shared" si="85"/>
        <v>0</v>
      </c>
      <c r="AM158" s="90">
        <f t="shared" si="86"/>
        <v>0</v>
      </c>
      <c r="AN158" s="90">
        <f t="shared" si="87"/>
        <v>0</v>
      </c>
      <c r="AO158" s="90">
        <f t="shared" si="88"/>
        <v>0</v>
      </c>
      <c r="AP158" s="90">
        <f t="shared" si="89"/>
        <v>0</v>
      </c>
      <c r="AQ158" s="91">
        <f t="shared" si="90"/>
        <v>0</v>
      </c>
      <c r="AR158" s="91">
        <f t="shared" si="91"/>
        <v>1</v>
      </c>
      <c r="AS158" s="91">
        <f t="shared" si="92"/>
        <v>1</v>
      </c>
    </row>
    <row r="159" spans="1:45" x14ac:dyDescent="0.25">
      <c r="A159" s="2">
        <v>1</v>
      </c>
      <c r="B159" s="2">
        <v>2</v>
      </c>
      <c r="C159" s="2">
        <v>3</v>
      </c>
      <c r="D159" s="38">
        <v>3</v>
      </c>
      <c r="E159" s="38">
        <v>2</v>
      </c>
      <c r="F159" s="39">
        <v>2</v>
      </c>
      <c r="G159" s="39">
        <v>2</v>
      </c>
      <c r="H159" s="40">
        <v>3</v>
      </c>
      <c r="I159" s="40">
        <v>2</v>
      </c>
      <c r="J159" s="41">
        <v>1</v>
      </c>
      <c r="K159" s="42">
        <v>6</v>
      </c>
      <c r="L159" s="2"/>
      <c r="M159" s="28">
        <f t="shared" si="62"/>
        <v>0.25</v>
      </c>
      <c r="N159" s="29">
        <f t="shared" si="63"/>
        <v>0.5</v>
      </c>
      <c r="O159" s="30">
        <f t="shared" si="64"/>
        <v>0.25</v>
      </c>
      <c r="P159" s="31">
        <f t="shared" si="65"/>
        <v>1</v>
      </c>
      <c r="Q159" s="35">
        <f t="shared" si="66"/>
        <v>0</v>
      </c>
      <c r="R159" s="28">
        <f t="shared" si="67"/>
        <v>1</v>
      </c>
      <c r="S159" s="29">
        <f t="shared" si="68"/>
        <v>1</v>
      </c>
      <c r="T159" s="30">
        <f t="shared" si="69"/>
        <v>1</v>
      </c>
      <c r="U159" s="31">
        <f t="shared" si="70"/>
        <v>1</v>
      </c>
      <c r="V159" s="35">
        <f t="shared" si="71"/>
        <v>1</v>
      </c>
      <c r="W159" s="32">
        <f t="shared" si="72"/>
        <v>0.4</v>
      </c>
      <c r="Y159" s="28">
        <f t="shared" si="73"/>
        <v>0</v>
      </c>
      <c r="Z159" s="29">
        <f t="shared" si="74"/>
        <v>0.5</v>
      </c>
      <c r="AA159" s="30">
        <f t="shared" si="75"/>
        <v>0</v>
      </c>
      <c r="AB159" s="31">
        <f t="shared" si="76"/>
        <v>1</v>
      </c>
      <c r="AC159" s="67">
        <f t="shared" si="77"/>
        <v>0</v>
      </c>
      <c r="AD159" s="32">
        <f t="shared" si="78"/>
        <v>0.3</v>
      </c>
      <c r="AE159">
        <f t="shared" si="79"/>
        <v>0.5</v>
      </c>
      <c r="AF159">
        <f t="shared" si="80"/>
        <v>0.5</v>
      </c>
      <c r="AG159">
        <f t="shared" si="81"/>
        <v>0.5</v>
      </c>
      <c r="AH159">
        <f t="shared" si="82"/>
        <v>1</v>
      </c>
      <c r="AI159">
        <f t="shared" si="83"/>
        <v>0</v>
      </c>
      <c r="AJ159" s="76">
        <f t="shared" si="84"/>
        <v>0.5</v>
      </c>
      <c r="AL159" s="90">
        <f t="shared" si="85"/>
        <v>0</v>
      </c>
      <c r="AM159" s="90">
        <f t="shared" si="86"/>
        <v>1</v>
      </c>
      <c r="AN159" s="90">
        <f t="shared" si="87"/>
        <v>0</v>
      </c>
      <c r="AO159" s="90">
        <f t="shared" si="88"/>
        <v>1</v>
      </c>
      <c r="AP159" s="90">
        <f t="shared" si="89"/>
        <v>0</v>
      </c>
      <c r="AQ159" s="91">
        <f t="shared" si="90"/>
        <v>1</v>
      </c>
      <c r="AR159" s="91">
        <f t="shared" si="91"/>
        <v>1</v>
      </c>
      <c r="AS159" s="91">
        <f t="shared" si="92"/>
        <v>1</v>
      </c>
    </row>
    <row r="160" spans="1:45" x14ac:dyDescent="0.25">
      <c r="A160" s="2">
        <v>9</v>
      </c>
      <c r="B160" s="2">
        <v>1</v>
      </c>
      <c r="C160" s="2">
        <v>1</v>
      </c>
      <c r="D160" s="38">
        <v>1</v>
      </c>
      <c r="E160" s="38">
        <v>1</v>
      </c>
      <c r="F160" s="39">
        <v>1</v>
      </c>
      <c r="G160" s="39">
        <v>1</v>
      </c>
      <c r="H160" s="40">
        <v>1</v>
      </c>
      <c r="I160" s="40">
        <v>1</v>
      </c>
      <c r="J160" s="41">
        <v>3</v>
      </c>
      <c r="K160" s="42">
        <v>1</v>
      </c>
      <c r="L160" s="2"/>
      <c r="M160" s="28">
        <f t="shared" si="62"/>
        <v>1</v>
      </c>
      <c r="N160" s="29">
        <f t="shared" si="63"/>
        <v>1</v>
      </c>
      <c r="O160" s="30">
        <f t="shared" si="64"/>
        <v>1</v>
      </c>
      <c r="P160" s="31">
        <f t="shared" si="65"/>
        <v>0.5</v>
      </c>
      <c r="Q160" s="35">
        <f t="shared" si="66"/>
        <v>1</v>
      </c>
      <c r="R160" s="28">
        <f t="shared" si="67"/>
        <v>1</v>
      </c>
      <c r="S160" s="29">
        <f t="shared" si="68"/>
        <v>1</v>
      </c>
      <c r="T160" s="30">
        <f t="shared" si="69"/>
        <v>1</v>
      </c>
      <c r="U160" s="31">
        <f t="shared" si="70"/>
        <v>1</v>
      </c>
      <c r="V160" s="35">
        <f t="shared" si="71"/>
        <v>1</v>
      </c>
      <c r="W160" s="32">
        <f t="shared" si="72"/>
        <v>0.9</v>
      </c>
      <c r="Y160" s="28">
        <f t="shared" si="73"/>
        <v>1</v>
      </c>
      <c r="Z160" s="29">
        <f t="shared" si="74"/>
        <v>1</v>
      </c>
      <c r="AA160" s="30">
        <f t="shared" si="75"/>
        <v>1</v>
      </c>
      <c r="AB160" s="31">
        <f t="shared" si="76"/>
        <v>0.5</v>
      </c>
      <c r="AC160" s="67">
        <f t="shared" si="77"/>
        <v>1</v>
      </c>
      <c r="AD160" s="32">
        <f t="shared" si="78"/>
        <v>0.9</v>
      </c>
      <c r="AE160">
        <f t="shared" si="79"/>
        <v>1</v>
      </c>
      <c r="AF160">
        <f t="shared" si="80"/>
        <v>1</v>
      </c>
      <c r="AG160">
        <f t="shared" si="81"/>
        <v>1</v>
      </c>
      <c r="AH160">
        <f t="shared" si="82"/>
        <v>0.5</v>
      </c>
      <c r="AI160">
        <f t="shared" si="83"/>
        <v>1</v>
      </c>
      <c r="AJ160" s="76">
        <f t="shared" si="84"/>
        <v>0.9</v>
      </c>
      <c r="AL160" s="90">
        <f t="shared" si="85"/>
        <v>0</v>
      </c>
      <c r="AM160" s="90">
        <f t="shared" si="86"/>
        <v>0</v>
      </c>
      <c r="AN160" s="90">
        <f t="shared" si="87"/>
        <v>0</v>
      </c>
      <c r="AO160" s="90">
        <f t="shared" si="88"/>
        <v>0</v>
      </c>
      <c r="AP160" s="90">
        <f t="shared" si="89"/>
        <v>1</v>
      </c>
      <c r="AQ160" s="91">
        <f t="shared" si="90"/>
        <v>0</v>
      </c>
      <c r="AR160" s="91">
        <f t="shared" si="91"/>
        <v>0</v>
      </c>
      <c r="AS160" s="91">
        <f t="shared" si="92"/>
        <v>0</v>
      </c>
    </row>
    <row r="161" spans="1:45" x14ac:dyDescent="0.25">
      <c r="A161" s="2">
        <v>1</v>
      </c>
      <c r="B161" s="2">
        <v>6</v>
      </c>
      <c r="C161" s="2">
        <v>1</v>
      </c>
      <c r="D161" s="38">
        <v>1</v>
      </c>
      <c r="E161" s="38">
        <v>3</v>
      </c>
      <c r="F161" s="39">
        <v>1</v>
      </c>
      <c r="G161" s="39">
        <v>2</v>
      </c>
      <c r="H161" s="40">
        <v>1</v>
      </c>
      <c r="I161" s="40">
        <v>1</v>
      </c>
      <c r="J161" s="41">
        <v>2</v>
      </c>
      <c r="K161" s="42">
        <v>1</v>
      </c>
      <c r="L161" s="2"/>
      <c r="M161" s="28">
        <f t="shared" si="62"/>
        <v>0.5</v>
      </c>
      <c r="N161" s="29">
        <f t="shared" si="63"/>
        <v>0.75</v>
      </c>
      <c r="O161" s="30">
        <f t="shared" si="64"/>
        <v>1</v>
      </c>
      <c r="P161" s="31">
        <f t="shared" si="65"/>
        <v>1</v>
      </c>
      <c r="Q161" s="35">
        <f t="shared" si="66"/>
        <v>1</v>
      </c>
      <c r="R161" s="28">
        <f t="shared" si="67"/>
        <v>1</v>
      </c>
      <c r="S161" s="29">
        <f t="shared" si="68"/>
        <v>1</v>
      </c>
      <c r="T161" s="30">
        <f t="shared" si="69"/>
        <v>1</v>
      </c>
      <c r="U161" s="31">
        <f t="shared" si="70"/>
        <v>1</v>
      </c>
      <c r="V161" s="35">
        <f t="shared" si="71"/>
        <v>1</v>
      </c>
      <c r="W161" s="32">
        <f t="shared" si="72"/>
        <v>0.85</v>
      </c>
      <c r="Y161" s="28">
        <f t="shared" si="73"/>
        <v>1</v>
      </c>
      <c r="Z161" s="29">
        <f t="shared" si="74"/>
        <v>1</v>
      </c>
      <c r="AA161" s="30">
        <f t="shared" si="75"/>
        <v>1</v>
      </c>
      <c r="AB161" s="31">
        <f t="shared" si="76"/>
        <v>1</v>
      </c>
      <c r="AC161" s="67">
        <f t="shared" si="77"/>
        <v>1</v>
      </c>
      <c r="AD161" s="32">
        <f t="shared" si="78"/>
        <v>1</v>
      </c>
      <c r="AE161">
        <f t="shared" si="79"/>
        <v>0</v>
      </c>
      <c r="AF161">
        <f t="shared" si="80"/>
        <v>0.5</v>
      </c>
      <c r="AG161">
        <f t="shared" si="81"/>
        <v>1</v>
      </c>
      <c r="AH161">
        <f t="shared" si="82"/>
        <v>1</v>
      </c>
      <c r="AI161">
        <f t="shared" si="83"/>
        <v>1</v>
      </c>
      <c r="AJ161" s="76">
        <f t="shared" si="84"/>
        <v>0.7</v>
      </c>
      <c r="AL161" s="90">
        <f t="shared" si="85"/>
        <v>0</v>
      </c>
      <c r="AM161" s="90">
        <f t="shared" si="86"/>
        <v>0</v>
      </c>
      <c r="AN161" s="90">
        <f t="shared" si="87"/>
        <v>0</v>
      </c>
      <c r="AO161" s="90">
        <f t="shared" si="88"/>
        <v>1</v>
      </c>
      <c r="AP161" s="90">
        <f t="shared" si="89"/>
        <v>1</v>
      </c>
      <c r="AQ161" s="91">
        <f t="shared" si="90"/>
        <v>0</v>
      </c>
      <c r="AR161" s="91">
        <f t="shared" si="91"/>
        <v>1</v>
      </c>
      <c r="AS161" s="91">
        <f t="shared" si="92"/>
        <v>0</v>
      </c>
    </row>
    <row r="162" spans="1:45" x14ac:dyDescent="0.25">
      <c r="A162" s="2">
        <v>6</v>
      </c>
      <c r="B162" s="2">
        <v>8</v>
      </c>
      <c r="C162" s="2">
        <v>4</v>
      </c>
      <c r="D162" s="38">
        <v>2</v>
      </c>
      <c r="E162" s="38">
        <v>1</v>
      </c>
      <c r="F162" s="39">
        <v>1</v>
      </c>
      <c r="G162" s="39">
        <v>1</v>
      </c>
      <c r="H162" s="40">
        <v>1</v>
      </c>
      <c r="I162" s="40">
        <v>2</v>
      </c>
      <c r="J162" s="41">
        <v>4</v>
      </c>
      <c r="K162" s="42">
        <v>4</v>
      </c>
      <c r="L162" s="2"/>
      <c r="M162" s="28">
        <f t="shared" si="62"/>
        <v>0.75</v>
      </c>
      <c r="N162" s="29">
        <f t="shared" si="63"/>
        <v>1</v>
      </c>
      <c r="O162" s="30">
        <f t="shared" si="64"/>
        <v>0.75</v>
      </c>
      <c r="P162" s="31">
        <f t="shared" si="65"/>
        <v>0.5</v>
      </c>
      <c r="Q162" s="35">
        <f t="shared" si="66"/>
        <v>0.5</v>
      </c>
      <c r="R162" s="28">
        <f t="shared" si="67"/>
        <v>1</v>
      </c>
      <c r="S162" s="29">
        <f t="shared" si="68"/>
        <v>1</v>
      </c>
      <c r="T162" s="30">
        <f t="shared" si="69"/>
        <v>1</v>
      </c>
      <c r="U162" s="31">
        <f t="shared" si="70"/>
        <v>1</v>
      </c>
      <c r="V162" s="35">
        <f t="shared" si="71"/>
        <v>1</v>
      </c>
      <c r="W162" s="32">
        <f t="shared" si="72"/>
        <v>0.7</v>
      </c>
      <c r="Y162" s="28">
        <f t="shared" si="73"/>
        <v>0.5</v>
      </c>
      <c r="Z162" s="29">
        <f t="shared" si="74"/>
        <v>1</v>
      </c>
      <c r="AA162" s="30">
        <f t="shared" si="75"/>
        <v>1</v>
      </c>
      <c r="AB162" s="31">
        <f t="shared" si="76"/>
        <v>0.5</v>
      </c>
      <c r="AC162" s="67">
        <f t="shared" si="77"/>
        <v>0.5</v>
      </c>
      <c r="AD162" s="32">
        <f t="shared" si="78"/>
        <v>0.7</v>
      </c>
      <c r="AE162">
        <f t="shared" si="79"/>
        <v>1</v>
      </c>
      <c r="AF162">
        <f t="shared" si="80"/>
        <v>1</v>
      </c>
      <c r="AG162">
        <f t="shared" si="81"/>
        <v>0.5</v>
      </c>
      <c r="AH162">
        <f t="shared" si="82"/>
        <v>0.5</v>
      </c>
      <c r="AI162">
        <f t="shared" si="83"/>
        <v>0.5</v>
      </c>
      <c r="AJ162" s="76">
        <f t="shared" si="84"/>
        <v>0.7</v>
      </c>
      <c r="AL162" s="90">
        <f t="shared" si="85"/>
        <v>1</v>
      </c>
      <c r="AM162" s="90">
        <f t="shared" si="86"/>
        <v>0</v>
      </c>
      <c r="AN162" s="90">
        <f t="shared" si="87"/>
        <v>0</v>
      </c>
      <c r="AO162" s="90">
        <f t="shared" si="88"/>
        <v>0</v>
      </c>
      <c r="AP162" s="90">
        <f t="shared" si="89"/>
        <v>0</v>
      </c>
      <c r="AQ162" s="91">
        <f t="shared" si="90"/>
        <v>0</v>
      </c>
      <c r="AR162" s="91">
        <f t="shared" si="91"/>
        <v>0</v>
      </c>
      <c r="AS162" s="91">
        <f t="shared" si="92"/>
        <v>1</v>
      </c>
    </row>
    <row r="163" spans="1:45" x14ac:dyDescent="0.25">
      <c r="A163" s="2">
        <v>9</v>
      </c>
      <c r="B163" s="2">
        <v>1</v>
      </c>
      <c r="C163" s="2">
        <v>3</v>
      </c>
      <c r="D163" s="38">
        <v>3</v>
      </c>
      <c r="E163" s="38">
        <v>3</v>
      </c>
      <c r="F163" s="39">
        <v>2</v>
      </c>
      <c r="G163" s="39">
        <v>2</v>
      </c>
      <c r="H163" s="40">
        <v>1</v>
      </c>
      <c r="I163" s="40">
        <v>1</v>
      </c>
      <c r="J163" s="41">
        <v>3</v>
      </c>
      <c r="K163" s="42">
        <v>4</v>
      </c>
      <c r="L163" s="2"/>
      <c r="M163" s="28">
        <f t="shared" si="62"/>
        <v>0</v>
      </c>
      <c r="N163" s="29">
        <f t="shared" si="63"/>
        <v>0.5</v>
      </c>
      <c r="O163" s="30">
        <f t="shared" si="64"/>
        <v>1</v>
      </c>
      <c r="P163" s="31">
        <f t="shared" si="65"/>
        <v>0.5</v>
      </c>
      <c r="Q163" s="35">
        <f t="shared" si="66"/>
        <v>0.5</v>
      </c>
      <c r="R163" s="28">
        <f t="shared" si="67"/>
        <v>1</v>
      </c>
      <c r="S163" s="29">
        <f t="shared" si="68"/>
        <v>1</v>
      </c>
      <c r="T163" s="30">
        <f t="shared" si="69"/>
        <v>1</v>
      </c>
      <c r="U163" s="31">
        <f t="shared" si="70"/>
        <v>1</v>
      </c>
      <c r="V163" s="35">
        <f t="shared" si="71"/>
        <v>1</v>
      </c>
      <c r="W163" s="32">
        <f t="shared" si="72"/>
        <v>0.5</v>
      </c>
      <c r="Y163" s="28">
        <f t="shared" si="73"/>
        <v>0</v>
      </c>
      <c r="Z163" s="29">
        <f t="shared" si="74"/>
        <v>0.5</v>
      </c>
      <c r="AA163" s="30">
        <f t="shared" si="75"/>
        <v>1</v>
      </c>
      <c r="AB163" s="31">
        <f t="shared" si="76"/>
        <v>0.5</v>
      </c>
      <c r="AC163" s="67">
        <f t="shared" si="77"/>
        <v>0.5</v>
      </c>
      <c r="AD163" s="32">
        <f t="shared" si="78"/>
        <v>0.5</v>
      </c>
      <c r="AE163">
        <f t="shared" si="79"/>
        <v>0</v>
      </c>
      <c r="AF163">
        <f t="shared" si="80"/>
        <v>0.5</v>
      </c>
      <c r="AG163">
        <f t="shared" si="81"/>
        <v>1</v>
      </c>
      <c r="AH163">
        <f t="shared" si="82"/>
        <v>0.5</v>
      </c>
      <c r="AI163">
        <f t="shared" si="83"/>
        <v>0.5</v>
      </c>
      <c r="AJ163" s="76">
        <f t="shared" si="84"/>
        <v>0.5</v>
      </c>
      <c r="AL163" s="90">
        <f t="shared" si="85"/>
        <v>0</v>
      </c>
      <c r="AM163" s="90">
        <f t="shared" si="86"/>
        <v>1</v>
      </c>
      <c r="AN163" s="90">
        <f t="shared" si="87"/>
        <v>0</v>
      </c>
      <c r="AO163" s="90">
        <f t="shared" si="88"/>
        <v>0</v>
      </c>
      <c r="AP163" s="90">
        <f t="shared" si="89"/>
        <v>0</v>
      </c>
      <c r="AQ163" s="91">
        <f t="shared" si="90"/>
        <v>0</v>
      </c>
      <c r="AR163" s="91">
        <f t="shared" si="91"/>
        <v>1</v>
      </c>
      <c r="AS163" s="91">
        <f t="shared" si="92"/>
        <v>0</v>
      </c>
    </row>
    <row r="164" spans="1:45" x14ac:dyDescent="0.25">
      <c r="A164" s="2">
        <v>1</v>
      </c>
      <c r="B164" s="2">
        <v>1</v>
      </c>
      <c r="C164" s="2">
        <v>4</v>
      </c>
      <c r="D164" s="38">
        <v>1</v>
      </c>
      <c r="E164" s="38">
        <v>1</v>
      </c>
      <c r="F164" s="39">
        <v>2</v>
      </c>
      <c r="G164" s="39">
        <v>1</v>
      </c>
      <c r="H164" s="40">
        <v>1</v>
      </c>
      <c r="I164" s="40">
        <v>3</v>
      </c>
      <c r="J164" s="41">
        <v>1</v>
      </c>
      <c r="K164" s="42">
        <v>5</v>
      </c>
      <c r="L164" s="2"/>
      <c r="M164" s="28">
        <f t="shared" si="62"/>
        <v>1</v>
      </c>
      <c r="N164" s="29">
        <f t="shared" si="63"/>
        <v>0.75</v>
      </c>
      <c r="O164" s="30">
        <f t="shared" si="64"/>
        <v>0.5</v>
      </c>
      <c r="P164" s="31">
        <f t="shared" si="65"/>
        <v>1</v>
      </c>
      <c r="Q164" s="35">
        <f t="shared" si="66"/>
        <v>0</v>
      </c>
      <c r="R164" s="28">
        <f t="shared" si="67"/>
        <v>1</v>
      </c>
      <c r="S164" s="29">
        <f t="shared" si="68"/>
        <v>1</v>
      </c>
      <c r="T164" s="30">
        <f t="shared" si="69"/>
        <v>1</v>
      </c>
      <c r="U164" s="31">
        <f t="shared" si="70"/>
        <v>1</v>
      </c>
      <c r="V164" s="35">
        <f t="shared" si="71"/>
        <v>1</v>
      </c>
      <c r="W164" s="32">
        <f t="shared" si="72"/>
        <v>0.65</v>
      </c>
      <c r="Y164" s="28">
        <f t="shared" si="73"/>
        <v>1</v>
      </c>
      <c r="Z164" s="29">
        <f t="shared" si="74"/>
        <v>0.5</v>
      </c>
      <c r="AA164" s="30">
        <f t="shared" si="75"/>
        <v>1</v>
      </c>
      <c r="AB164" s="31">
        <f t="shared" si="76"/>
        <v>1</v>
      </c>
      <c r="AC164" s="67">
        <f t="shared" si="77"/>
        <v>0</v>
      </c>
      <c r="AD164" s="32">
        <f t="shared" si="78"/>
        <v>0.7</v>
      </c>
      <c r="AE164">
        <f t="shared" si="79"/>
        <v>1</v>
      </c>
      <c r="AF164">
        <f t="shared" si="80"/>
        <v>1</v>
      </c>
      <c r="AG164">
        <f t="shared" si="81"/>
        <v>0</v>
      </c>
      <c r="AH164">
        <f t="shared" si="82"/>
        <v>1</v>
      </c>
      <c r="AI164">
        <f t="shared" si="83"/>
        <v>0</v>
      </c>
      <c r="AJ164" s="76">
        <f t="shared" si="84"/>
        <v>0.6</v>
      </c>
      <c r="AL164" s="90">
        <f t="shared" si="85"/>
        <v>0</v>
      </c>
      <c r="AM164" s="90">
        <f t="shared" si="86"/>
        <v>1</v>
      </c>
      <c r="AN164" s="90">
        <f t="shared" si="87"/>
        <v>0</v>
      </c>
      <c r="AO164" s="90">
        <f t="shared" si="88"/>
        <v>1</v>
      </c>
      <c r="AP164" s="90">
        <f t="shared" si="89"/>
        <v>0</v>
      </c>
      <c r="AQ164" s="91">
        <f t="shared" si="90"/>
        <v>0</v>
      </c>
      <c r="AR164" s="91">
        <f t="shared" si="91"/>
        <v>0</v>
      </c>
      <c r="AS164" s="91">
        <f t="shared" si="92"/>
        <v>0</v>
      </c>
    </row>
    <row r="165" spans="1:45" x14ac:dyDescent="0.25">
      <c r="A165" s="2">
        <v>9</v>
      </c>
      <c r="B165" s="2">
        <v>10</v>
      </c>
      <c r="C165" s="2">
        <v>3</v>
      </c>
      <c r="D165" s="38">
        <v>2</v>
      </c>
      <c r="E165" s="38">
        <v>3</v>
      </c>
      <c r="F165" s="39">
        <v>2</v>
      </c>
      <c r="G165" s="39">
        <v>2</v>
      </c>
      <c r="H165" s="40">
        <v>1</v>
      </c>
      <c r="I165" s="40">
        <v>1</v>
      </c>
      <c r="J165" s="41">
        <v>1</v>
      </c>
      <c r="K165" s="42">
        <v>6</v>
      </c>
      <c r="L165" s="2"/>
      <c r="M165" s="28">
        <f t="shared" si="62"/>
        <v>0.25</v>
      </c>
      <c r="N165" s="29">
        <f t="shared" si="63"/>
        <v>0.5</v>
      </c>
      <c r="O165" s="30">
        <f t="shared" si="64"/>
        <v>1</v>
      </c>
      <c r="P165" s="31">
        <f t="shared" si="65"/>
        <v>1</v>
      </c>
      <c r="Q165" s="35">
        <f t="shared" si="66"/>
        <v>0</v>
      </c>
      <c r="R165" s="28">
        <f t="shared" si="67"/>
        <v>1</v>
      </c>
      <c r="S165" s="29">
        <f t="shared" si="68"/>
        <v>1</v>
      </c>
      <c r="T165" s="30">
        <f t="shared" si="69"/>
        <v>1</v>
      </c>
      <c r="U165" s="31">
        <f t="shared" si="70"/>
        <v>1</v>
      </c>
      <c r="V165" s="35">
        <f t="shared" si="71"/>
        <v>1</v>
      </c>
      <c r="W165" s="32">
        <f t="shared" si="72"/>
        <v>0.55000000000000004</v>
      </c>
      <c r="Y165" s="28">
        <f t="shared" si="73"/>
        <v>0.5</v>
      </c>
      <c r="Z165" s="29">
        <f t="shared" si="74"/>
        <v>0.5</v>
      </c>
      <c r="AA165" s="30">
        <f t="shared" si="75"/>
        <v>1</v>
      </c>
      <c r="AB165" s="31">
        <f t="shared" si="76"/>
        <v>1</v>
      </c>
      <c r="AC165" s="67">
        <f t="shared" si="77"/>
        <v>0</v>
      </c>
      <c r="AD165" s="32">
        <f t="shared" si="78"/>
        <v>0.6</v>
      </c>
      <c r="AE165">
        <f t="shared" si="79"/>
        <v>0</v>
      </c>
      <c r="AF165">
        <f t="shared" si="80"/>
        <v>0.5</v>
      </c>
      <c r="AG165">
        <f t="shared" si="81"/>
        <v>1</v>
      </c>
      <c r="AH165">
        <f t="shared" si="82"/>
        <v>1</v>
      </c>
      <c r="AI165">
        <f t="shared" si="83"/>
        <v>0</v>
      </c>
      <c r="AJ165" s="76">
        <f t="shared" si="84"/>
        <v>0.5</v>
      </c>
      <c r="AL165" s="90">
        <f t="shared" si="85"/>
        <v>1</v>
      </c>
      <c r="AM165" s="90">
        <f t="shared" si="86"/>
        <v>1</v>
      </c>
      <c r="AN165" s="90">
        <f t="shared" si="87"/>
        <v>0</v>
      </c>
      <c r="AO165" s="90">
        <f t="shared" si="88"/>
        <v>1</v>
      </c>
      <c r="AP165" s="90">
        <f t="shared" si="89"/>
        <v>0</v>
      </c>
      <c r="AQ165" s="91">
        <f t="shared" si="90"/>
        <v>0</v>
      </c>
      <c r="AR165" s="91">
        <f t="shared" si="91"/>
        <v>1</v>
      </c>
      <c r="AS165" s="91">
        <f t="shared" si="92"/>
        <v>0</v>
      </c>
    </row>
    <row r="166" spans="1:45" x14ac:dyDescent="0.25">
      <c r="A166" s="2">
        <v>1</v>
      </c>
      <c r="B166" s="2">
        <v>4</v>
      </c>
      <c r="C166" s="2">
        <v>4</v>
      </c>
      <c r="D166" s="38">
        <v>1</v>
      </c>
      <c r="E166" s="38">
        <v>3</v>
      </c>
      <c r="F166" s="39">
        <v>1</v>
      </c>
      <c r="G166" s="39">
        <v>2</v>
      </c>
      <c r="H166" s="40">
        <v>1</v>
      </c>
      <c r="I166" s="40">
        <v>1</v>
      </c>
      <c r="J166" s="41">
        <v>5</v>
      </c>
      <c r="K166" s="42">
        <v>4</v>
      </c>
      <c r="L166" s="2"/>
      <c r="M166" s="28">
        <f t="shared" si="62"/>
        <v>0.5</v>
      </c>
      <c r="N166" s="29">
        <f t="shared" si="63"/>
        <v>0.75</v>
      </c>
      <c r="O166" s="30">
        <f t="shared" si="64"/>
        <v>1</v>
      </c>
      <c r="P166" s="31">
        <f t="shared" si="65"/>
        <v>0</v>
      </c>
      <c r="Q166" s="35">
        <f t="shared" si="66"/>
        <v>0.5</v>
      </c>
      <c r="R166" s="28">
        <f t="shared" si="67"/>
        <v>1</v>
      </c>
      <c r="S166" s="29">
        <f t="shared" si="68"/>
        <v>1</v>
      </c>
      <c r="T166" s="30">
        <f t="shared" si="69"/>
        <v>1</v>
      </c>
      <c r="U166" s="31">
        <f t="shared" si="70"/>
        <v>1</v>
      </c>
      <c r="V166" s="35">
        <f t="shared" si="71"/>
        <v>1</v>
      </c>
      <c r="W166" s="32">
        <f t="shared" si="72"/>
        <v>0.55000000000000004</v>
      </c>
      <c r="Y166" s="28">
        <f t="shared" si="73"/>
        <v>1</v>
      </c>
      <c r="Z166" s="29">
        <f t="shared" si="74"/>
        <v>1</v>
      </c>
      <c r="AA166" s="30">
        <f t="shared" si="75"/>
        <v>1</v>
      </c>
      <c r="AB166" s="31">
        <f t="shared" si="76"/>
        <v>0</v>
      </c>
      <c r="AC166" s="67">
        <f t="shared" si="77"/>
        <v>0.5</v>
      </c>
      <c r="AD166" s="32">
        <f t="shared" si="78"/>
        <v>0.7</v>
      </c>
      <c r="AE166">
        <f t="shared" si="79"/>
        <v>0</v>
      </c>
      <c r="AF166">
        <f t="shared" si="80"/>
        <v>0.5</v>
      </c>
      <c r="AG166">
        <f t="shared" si="81"/>
        <v>1</v>
      </c>
      <c r="AH166">
        <f t="shared" si="82"/>
        <v>0</v>
      </c>
      <c r="AI166">
        <f t="shared" si="83"/>
        <v>0.5</v>
      </c>
      <c r="AJ166" s="76">
        <f t="shared" si="84"/>
        <v>0.4</v>
      </c>
      <c r="AL166" s="90">
        <f t="shared" si="85"/>
        <v>0</v>
      </c>
      <c r="AM166" s="90">
        <f t="shared" si="86"/>
        <v>0</v>
      </c>
      <c r="AN166" s="90">
        <f t="shared" si="87"/>
        <v>0</v>
      </c>
      <c r="AO166" s="90">
        <f t="shared" si="88"/>
        <v>0</v>
      </c>
      <c r="AP166" s="90">
        <f t="shared" si="89"/>
        <v>0</v>
      </c>
      <c r="AQ166" s="91">
        <f t="shared" si="90"/>
        <v>0</v>
      </c>
      <c r="AR166" s="91">
        <f t="shared" si="91"/>
        <v>1</v>
      </c>
      <c r="AS166" s="91">
        <f t="shared" si="92"/>
        <v>0</v>
      </c>
    </row>
    <row r="167" spans="1:45" x14ac:dyDescent="0.25">
      <c r="A167" s="2">
        <v>1</v>
      </c>
      <c r="B167" s="2">
        <v>1</v>
      </c>
      <c r="C167" s="2">
        <v>3</v>
      </c>
      <c r="D167" s="38">
        <v>3</v>
      </c>
      <c r="E167" s="38">
        <v>3</v>
      </c>
      <c r="F167" s="39">
        <v>2</v>
      </c>
      <c r="G167" s="39">
        <v>3</v>
      </c>
      <c r="H167" s="40">
        <v>2</v>
      </c>
      <c r="I167" s="40">
        <v>2</v>
      </c>
      <c r="J167" s="41">
        <v>1</v>
      </c>
      <c r="K167" s="42">
        <v>6</v>
      </c>
      <c r="L167" s="2"/>
      <c r="M167" s="28">
        <f t="shared" si="62"/>
        <v>0</v>
      </c>
      <c r="N167" s="29">
        <f t="shared" si="63"/>
        <v>0.25</v>
      </c>
      <c r="O167" s="30">
        <f t="shared" si="64"/>
        <v>0.5</v>
      </c>
      <c r="P167" s="31">
        <f t="shared" si="65"/>
        <v>1</v>
      </c>
      <c r="Q167" s="35">
        <f t="shared" si="66"/>
        <v>0</v>
      </c>
      <c r="R167" s="28">
        <f t="shared" si="67"/>
        <v>1</v>
      </c>
      <c r="S167" s="29">
        <f t="shared" si="68"/>
        <v>1</v>
      </c>
      <c r="T167" s="30">
        <f t="shared" si="69"/>
        <v>1</v>
      </c>
      <c r="U167" s="31">
        <f t="shared" si="70"/>
        <v>1</v>
      </c>
      <c r="V167" s="35">
        <f t="shared" si="71"/>
        <v>1</v>
      </c>
      <c r="W167" s="32">
        <f t="shared" si="72"/>
        <v>0.35</v>
      </c>
      <c r="Y167" s="28">
        <f t="shared" si="73"/>
        <v>0</v>
      </c>
      <c r="Z167" s="29">
        <f t="shared" si="74"/>
        <v>0.5</v>
      </c>
      <c r="AA167" s="30">
        <f t="shared" si="75"/>
        <v>0.5</v>
      </c>
      <c r="AB167" s="31">
        <f t="shared" si="76"/>
        <v>1</v>
      </c>
      <c r="AC167" s="67">
        <f t="shared" si="77"/>
        <v>0</v>
      </c>
      <c r="AD167" s="32">
        <f t="shared" si="78"/>
        <v>0.4</v>
      </c>
      <c r="AE167">
        <f t="shared" si="79"/>
        <v>0</v>
      </c>
      <c r="AF167">
        <f t="shared" si="80"/>
        <v>0</v>
      </c>
      <c r="AG167">
        <f t="shared" si="81"/>
        <v>0.5</v>
      </c>
      <c r="AH167">
        <f t="shared" si="82"/>
        <v>1</v>
      </c>
      <c r="AI167">
        <f t="shared" si="83"/>
        <v>0</v>
      </c>
      <c r="AJ167" s="76">
        <f t="shared" si="84"/>
        <v>0.3</v>
      </c>
      <c r="AL167" s="90">
        <f t="shared" si="85"/>
        <v>0</v>
      </c>
      <c r="AM167" s="90">
        <f t="shared" si="86"/>
        <v>1</v>
      </c>
      <c r="AN167" s="90">
        <f t="shared" si="87"/>
        <v>1</v>
      </c>
      <c r="AO167" s="90">
        <f t="shared" si="88"/>
        <v>1</v>
      </c>
      <c r="AP167" s="90">
        <f t="shared" si="89"/>
        <v>0</v>
      </c>
      <c r="AQ167" s="91">
        <f t="shared" si="90"/>
        <v>0</v>
      </c>
      <c r="AR167" s="91">
        <f t="shared" si="91"/>
        <v>0</v>
      </c>
      <c r="AS167" s="91">
        <f t="shared" si="92"/>
        <v>1</v>
      </c>
    </row>
    <row r="168" spans="1:45" x14ac:dyDescent="0.25">
      <c r="A168" s="2">
        <v>5</v>
      </c>
      <c r="B168" s="2">
        <v>10</v>
      </c>
      <c r="C168" s="2">
        <v>3</v>
      </c>
      <c r="D168" s="38">
        <v>3</v>
      </c>
      <c r="E168" s="38">
        <v>3</v>
      </c>
      <c r="F168" s="39">
        <v>2</v>
      </c>
      <c r="G168" s="39">
        <v>2</v>
      </c>
      <c r="H168" s="40">
        <v>2</v>
      </c>
      <c r="I168" s="40">
        <v>2</v>
      </c>
      <c r="J168" s="41">
        <v>1</v>
      </c>
      <c r="K168" s="42">
        <v>3</v>
      </c>
      <c r="L168" s="2"/>
      <c r="M168" s="28">
        <f t="shared" si="62"/>
        <v>0</v>
      </c>
      <c r="N168" s="29">
        <f t="shared" si="63"/>
        <v>0.5</v>
      </c>
      <c r="O168" s="30">
        <f t="shared" si="64"/>
        <v>0.5</v>
      </c>
      <c r="P168" s="31">
        <f t="shared" si="65"/>
        <v>1</v>
      </c>
      <c r="Q168" s="35">
        <f t="shared" si="66"/>
        <v>0.5</v>
      </c>
      <c r="R168" s="28">
        <f t="shared" si="67"/>
        <v>1</v>
      </c>
      <c r="S168" s="29">
        <f t="shared" si="68"/>
        <v>1</v>
      </c>
      <c r="T168" s="30">
        <f t="shared" si="69"/>
        <v>1</v>
      </c>
      <c r="U168" s="31">
        <f t="shared" si="70"/>
        <v>1</v>
      </c>
      <c r="V168" s="35">
        <f t="shared" si="71"/>
        <v>1</v>
      </c>
      <c r="W168" s="32">
        <f t="shared" si="72"/>
        <v>0.5</v>
      </c>
      <c r="Y168" s="28">
        <f t="shared" si="73"/>
        <v>0</v>
      </c>
      <c r="Z168" s="29">
        <f t="shared" si="74"/>
        <v>0.5</v>
      </c>
      <c r="AA168" s="30">
        <f t="shared" si="75"/>
        <v>0.5</v>
      </c>
      <c r="AB168" s="31">
        <f t="shared" si="76"/>
        <v>1</v>
      </c>
      <c r="AC168" s="67">
        <f t="shared" si="77"/>
        <v>0.5</v>
      </c>
      <c r="AD168" s="32">
        <f t="shared" si="78"/>
        <v>0.5</v>
      </c>
      <c r="AE168">
        <f t="shared" si="79"/>
        <v>0</v>
      </c>
      <c r="AF168">
        <f t="shared" si="80"/>
        <v>0.5</v>
      </c>
      <c r="AG168">
        <f t="shared" si="81"/>
        <v>0.5</v>
      </c>
      <c r="AH168">
        <f t="shared" si="82"/>
        <v>1</v>
      </c>
      <c r="AI168">
        <f t="shared" si="83"/>
        <v>0.5</v>
      </c>
      <c r="AJ168" s="76">
        <f t="shared" si="84"/>
        <v>0.5</v>
      </c>
      <c r="AL168" s="90">
        <f t="shared" si="85"/>
        <v>0</v>
      </c>
      <c r="AM168" s="90">
        <f t="shared" si="86"/>
        <v>1</v>
      </c>
      <c r="AN168" s="90">
        <f t="shared" si="87"/>
        <v>1</v>
      </c>
      <c r="AO168" s="90">
        <f t="shared" si="88"/>
        <v>1</v>
      </c>
      <c r="AP168" s="90">
        <f t="shared" si="89"/>
        <v>0</v>
      </c>
      <c r="AQ168" s="91">
        <f t="shared" si="90"/>
        <v>0</v>
      </c>
      <c r="AR168" s="91">
        <f t="shared" si="91"/>
        <v>1</v>
      </c>
      <c r="AS168" s="91">
        <f t="shared" si="92"/>
        <v>1</v>
      </c>
    </row>
    <row r="169" spans="1:45" x14ac:dyDescent="0.25">
      <c r="A169" s="2">
        <v>1</v>
      </c>
      <c r="B169" s="2">
        <v>4</v>
      </c>
      <c r="C169" s="2">
        <v>3</v>
      </c>
      <c r="D169" s="38">
        <v>3</v>
      </c>
      <c r="E169" s="38">
        <v>2</v>
      </c>
      <c r="F169" s="39">
        <v>2</v>
      </c>
      <c r="G169" s="39">
        <v>2</v>
      </c>
      <c r="H169" s="40">
        <v>1</v>
      </c>
      <c r="I169" s="40">
        <v>2</v>
      </c>
      <c r="J169" s="41">
        <v>3</v>
      </c>
      <c r="K169" s="42">
        <v>2</v>
      </c>
      <c r="L169" s="2"/>
      <c r="M169" s="28">
        <f t="shared" si="62"/>
        <v>0.25</v>
      </c>
      <c r="N169" s="29">
        <f t="shared" si="63"/>
        <v>0.5</v>
      </c>
      <c r="O169" s="30">
        <f t="shared" si="64"/>
        <v>0.75</v>
      </c>
      <c r="P169" s="31">
        <f t="shared" si="65"/>
        <v>0.5</v>
      </c>
      <c r="Q169" s="35">
        <f t="shared" si="66"/>
        <v>1</v>
      </c>
      <c r="R169" s="28">
        <f t="shared" si="67"/>
        <v>1</v>
      </c>
      <c r="S169" s="29">
        <f t="shared" si="68"/>
        <v>1</v>
      </c>
      <c r="T169" s="30">
        <f t="shared" si="69"/>
        <v>1</v>
      </c>
      <c r="U169" s="31">
        <f t="shared" si="70"/>
        <v>1</v>
      </c>
      <c r="V169" s="35">
        <f t="shared" si="71"/>
        <v>1</v>
      </c>
      <c r="W169" s="32">
        <f t="shared" si="72"/>
        <v>0.6</v>
      </c>
      <c r="Y169" s="28">
        <f t="shared" si="73"/>
        <v>0</v>
      </c>
      <c r="Z169" s="29">
        <f t="shared" si="74"/>
        <v>0.5</v>
      </c>
      <c r="AA169" s="30">
        <f t="shared" si="75"/>
        <v>1</v>
      </c>
      <c r="AB169" s="31">
        <f t="shared" si="76"/>
        <v>0.5</v>
      </c>
      <c r="AC169" s="67">
        <f t="shared" si="77"/>
        <v>1</v>
      </c>
      <c r="AD169" s="32">
        <f t="shared" si="78"/>
        <v>0.6</v>
      </c>
      <c r="AE169">
        <f t="shared" si="79"/>
        <v>0.5</v>
      </c>
      <c r="AF169">
        <f t="shared" si="80"/>
        <v>0.5</v>
      </c>
      <c r="AG169">
        <f t="shared" si="81"/>
        <v>0.5</v>
      </c>
      <c r="AH169">
        <f t="shared" si="82"/>
        <v>0.5</v>
      </c>
      <c r="AI169">
        <f t="shared" si="83"/>
        <v>1</v>
      </c>
      <c r="AJ169" s="76">
        <f t="shared" si="84"/>
        <v>0.6</v>
      </c>
      <c r="AL169" s="90">
        <f t="shared" si="85"/>
        <v>0</v>
      </c>
      <c r="AM169" s="90">
        <f t="shared" si="86"/>
        <v>1</v>
      </c>
      <c r="AN169" s="90">
        <f t="shared" si="87"/>
        <v>0</v>
      </c>
      <c r="AO169" s="90">
        <f t="shared" si="88"/>
        <v>0</v>
      </c>
      <c r="AP169" s="90">
        <f t="shared" si="89"/>
        <v>1</v>
      </c>
      <c r="AQ169" s="91">
        <f t="shared" si="90"/>
        <v>1</v>
      </c>
      <c r="AR169" s="91">
        <f t="shared" si="91"/>
        <v>1</v>
      </c>
      <c r="AS169" s="91">
        <f t="shared" si="92"/>
        <v>1</v>
      </c>
    </row>
    <row r="170" spans="1:45" x14ac:dyDescent="0.25">
      <c r="A170" s="2">
        <v>5</v>
      </c>
      <c r="B170" s="2">
        <v>6</v>
      </c>
      <c r="C170" s="2">
        <v>4</v>
      </c>
      <c r="D170" s="38">
        <v>2</v>
      </c>
      <c r="E170" s="38">
        <v>3</v>
      </c>
      <c r="F170" s="39">
        <v>2</v>
      </c>
      <c r="G170" s="39">
        <v>1</v>
      </c>
      <c r="H170" s="40">
        <v>2</v>
      </c>
      <c r="I170" s="40">
        <v>3</v>
      </c>
      <c r="J170" s="41">
        <v>3</v>
      </c>
      <c r="K170" s="42">
        <v>3</v>
      </c>
      <c r="L170" s="2"/>
      <c r="M170" s="28">
        <f t="shared" si="62"/>
        <v>0.25</v>
      </c>
      <c r="N170" s="29">
        <f t="shared" si="63"/>
        <v>0.75</v>
      </c>
      <c r="O170" s="30">
        <f t="shared" si="64"/>
        <v>0.25</v>
      </c>
      <c r="P170" s="31">
        <f t="shared" si="65"/>
        <v>0.5</v>
      </c>
      <c r="Q170" s="35">
        <f t="shared" si="66"/>
        <v>0.5</v>
      </c>
      <c r="R170" s="28">
        <f t="shared" si="67"/>
        <v>1</v>
      </c>
      <c r="S170" s="29">
        <f t="shared" si="68"/>
        <v>1</v>
      </c>
      <c r="T170" s="30">
        <f t="shared" si="69"/>
        <v>1</v>
      </c>
      <c r="U170" s="31">
        <f t="shared" si="70"/>
        <v>1</v>
      </c>
      <c r="V170" s="35">
        <f t="shared" si="71"/>
        <v>1</v>
      </c>
      <c r="W170" s="32">
        <f t="shared" si="72"/>
        <v>0.45</v>
      </c>
      <c r="Y170" s="28">
        <f t="shared" si="73"/>
        <v>0.5</v>
      </c>
      <c r="Z170" s="29">
        <f t="shared" si="74"/>
        <v>0.5</v>
      </c>
      <c r="AA170" s="30">
        <f t="shared" si="75"/>
        <v>0.5</v>
      </c>
      <c r="AB170" s="31">
        <f t="shared" si="76"/>
        <v>0.5</v>
      </c>
      <c r="AC170" s="67">
        <f t="shared" si="77"/>
        <v>0.5</v>
      </c>
      <c r="AD170" s="32">
        <f t="shared" si="78"/>
        <v>0.5</v>
      </c>
      <c r="AE170">
        <f t="shared" si="79"/>
        <v>0</v>
      </c>
      <c r="AF170">
        <f t="shared" si="80"/>
        <v>1</v>
      </c>
      <c r="AG170">
        <f t="shared" si="81"/>
        <v>0</v>
      </c>
      <c r="AH170">
        <f t="shared" si="82"/>
        <v>0.5</v>
      </c>
      <c r="AI170">
        <f t="shared" si="83"/>
        <v>0.5</v>
      </c>
      <c r="AJ170" s="76">
        <f t="shared" si="84"/>
        <v>0.4</v>
      </c>
      <c r="AL170" s="90">
        <f t="shared" si="85"/>
        <v>1</v>
      </c>
      <c r="AM170" s="90">
        <f t="shared" si="86"/>
        <v>1</v>
      </c>
      <c r="AN170" s="90">
        <f t="shared" si="87"/>
        <v>1</v>
      </c>
      <c r="AO170" s="90">
        <f t="shared" si="88"/>
        <v>0</v>
      </c>
      <c r="AP170" s="90">
        <f t="shared" si="89"/>
        <v>0</v>
      </c>
      <c r="AQ170" s="91">
        <f t="shared" si="90"/>
        <v>0</v>
      </c>
      <c r="AR170" s="91">
        <f t="shared" si="91"/>
        <v>0</v>
      </c>
      <c r="AS170" s="91">
        <f t="shared" si="92"/>
        <v>0</v>
      </c>
    </row>
    <row r="171" spans="1:45" x14ac:dyDescent="0.25">
      <c r="A171" s="2">
        <v>7</v>
      </c>
      <c r="B171" s="2">
        <v>4</v>
      </c>
      <c r="C171" s="2">
        <v>3</v>
      </c>
      <c r="D171" s="38">
        <v>2</v>
      </c>
      <c r="E171" s="38">
        <v>3</v>
      </c>
      <c r="F171" s="39">
        <v>2</v>
      </c>
      <c r="G171" s="39">
        <v>2</v>
      </c>
      <c r="H171" s="40">
        <v>1</v>
      </c>
      <c r="I171" s="40">
        <v>2</v>
      </c>
      <c r="J171" s="41">
        <v>1</v>
      </c>
      <c r="K171" s="42">
        <v>6</v>
      </c>
      <c r="L171" s="2"/>
      <c r="M171" s="28">
        <f t="shared" si="62"/>
        <v>0.25</v>
      </c>
      <c r="N171" s="29">
        <f t="shared" si="63"/>
        <v>0.5</v>
      </c>
      <c r="O171" s="30">
        <f t="shared" si="64"/>
        <v>0.75</v>
      </c>
      <c r="P171" s="31">
        <f t="shared" si="65"/>
        <v>1</v>
      </c>
      <c r="Q171" s="35">
        <f t="shared" si="66"/>
        <v>0</v>
      </c>
      <c r="R171" s="28">
        <f t="shared" si="67"/>
        <v>1</v>
      </c>
      <c r="S171" s="29">
        <f t="shared" si="68"/>
        <v>1</v>
      </c>
      <c r="T171" s="30">
        <f t="shared" si="69"/>
        <v>1</v>
      </c>
      <c r="U171" s="31">
        <f t="shared" si="70"/>
        <v>1</v>
      </c>
      <c r="V171" s="35">
        <f t="shared" si="71"/>
        <v>1</v>
      </c>
      <c r="W171" s="32">
        <f t="shared" si="72"/>
        <v>0.5</v>
      </c>
      <c r="Y171" s="28">
        <f t="shared" si="73"/>
        <v>0.5</v>
      </c>
      <c r="Z171" s="29">
        <f t="shared" si="74"/>
        <v>0.5</v>
      </c>
      <c r="AA171" s="30">
        <f t="shared" si="75"/>
        <v>1</v>
      </c>
      <c r="AB171" s="31">
        <f t="shared" si="76"/>
        <v>1</v>
      </c>
      <c r="AC171" s="67">
        <f t="shared" si="77"/>
        <v>0</v>
      </c>
      <c r="AD171" s="32">
        <f t="shared" si="78"/>
        <v>0.6</v>
      </c>
      <c r="AE171">
        <f t="shared" si="79"/>
        <v>0</v>
      </c>
      <c r="AF171">
        <f t="shared" si="80"/>
        <v>0.5</v>
      </c>
      <c r="AG171">
        <f t="shared" si="81"/>
        <v>0.5</v>
      </c>
      <c r="AH171">
        <f t="shared" si="82"/>
        <v>1</v>
      </c>
      <c r="AI171">
        <f t="shared" si="83"/>
        <v>0</v>
      </c>
      <c r="AJ171" s="76">
        <f t="shared" si="84"/>
        <v>0.4</v>
      </c>
      <c r="AL171" s="90">
        <f t="shared" si="85"/>
        <v>1</v>
      </c>
      <c r="AM171" s="90">
        <f t="shared" si="86"/>
        <v>1</v>
      </c>
      <c r="AN171" s="90">
        <f t="shared" si="87"/>
        <v>0</v>
      </c>
      <c r="AO171" s="90">
        <f t="shared" si="88"/>
        <v>1</v>
      </c>
      <c r="AP171" s="90">
        <f t="shared" si="89"/>
        <v>0</v>
      </c>
      <c r="AQ171" s="91">
        <f t="shared" si="90"/>
        <v>0</v>
      </c>
      <c r="AR171" s="91">
        <f t="shared" si="91"/>
        <v>1</v>
      </c>
      <c r="AS171" s="91">
        <f t="shared" si="92"/>
        <v>1</v>
      </c>
    </row>
    <row r="172" spans="1:45" x14ac:dyDescent="0.25">
      <c r="A172" s="2">
        <v>5</v>
      </c>
      <c r="B172" s="2">
        <v>2</v>
      </c>
      <c r="C172" s="2">
        <v>4</v>
      </c>
      <c r="D172" s="38">
        <v>3</v>
      </c>
      <c r="E172" s="38">
        <v>2</v>
      </c>
      <c r="F172" s="39">
        <v>2</v>
      </c>
      <c r="G172" s="39">
        <v>2</v>
      </c>
      <c r="H172" s="40">
        <v>2</v>
      </c>
      <c r="I172" s="40">
        <v>1</v>
      </c>
      <c r="J172" s="41">
        <v>1</v>
      </c>
      <c r="K172" s="42">
        <v>6</v>
      </c>
      <c r="L172" s="2"/>
      <c r="M172" s="28">
        <f t="shared" si="62"/>
        <v>0.25</v>
      </c>
      <c r="N172" s="29">
        <f t="shared" si="63"/>
        <v>0.5</v>
      </c>
      <c r="O172" s="30">
        <f t="shared" si="64"/>
        <v>0.75</v>
      </c>
      <c r="P172" s="31">
        <f t="shared" si="65"/>
        <v>1</v>
      </c>
      <c r="Q172" s="35">
        <f t="shared" si="66"/>
        <v>0</v>
      </c>
      <c r="R172" s="28">
        <f t="shared" si="67"/>
        <v>1</v>
      </c>
      <c r="S172" s="29">
        <f t="shared" si="68"/>
        <v>1</v>
      </c>
      <c r="T172" s="30">
        <f t="shared" si="69"/>
        <v>1</v>
      </c>
      <c r="U172" s="31">
        <f t="shared" si="70"/>
        <v>1</v>
      </c>
      <c r="V172" s="35">
        <f t="shared" si="71"/>
        <v>1</v>
      </c>
      <c r="W172" s="32">
        <f t="shared" si="72"/>
        <v>0.5</v>
      </c>
      <c r="Y172" s="28">
        <f t="shared" si="73"/>
        <v>0</v>
      </c>
      <c r="Z172" s="29">
        <f t="shared" si="74"/>
        <v>0.5</v>
      </c>
      <c r="AA172" s="30">
        <f t="shared" si="75"/>
        <v>0.5</v>
      </c>
      <c r="AB172" s="31">
        <f t="shared" si="76"/>
        <v>1</v>
      </c>
      <c r="AC172" s="67">
        <f t="shared" si="77"/>
        <v>0</v>
      </c>
      <c r="AD172" s="32">
        <f t="shared" si="78"/>
        <v>0.4</v>
      </c>
      <c r="AE172">
        <f t="shared" si="79"/>
        <v>0.5</v>
      </c>
      <c r="AF172">
        <f t="shared" si="80"/>
        <v>0.5</v>
      </c>
      <c r="AG172">
        <f t="shared" si="81"/>
        <v>1</v>
      </c>
      <c r="AH172">
        <f t="shared" si="82"/>
        <v>1</v>
      </c>
      <c r="AI172">
        <f t="shared" si="83"/>
        <v>0</v>
      </c>
      <c r="AJ172" s="76">
        <f t="shared" si="84"/>
        <v>0.6</v>
      </c>
      <c r="AL172" s="90">
        <f t="shared" si="85"/>
        <v>0</v>
      </c>
      <c r="AM172" s="90">
        <f t="shared" si="86"/>
        <v>1</v>
      </c>
      <c r="AN172" s="90">
        <f t="shared" si="87"/>
        <v>1</v>
      </c>
      <c r="AO172" s="90">
        <f t="shared" si="88"/>
        <v>1</v>
      </c>
      <c r="AP172" s="90">
        <f t="shared" si="89"/>
        <v>0</v>
      </c>
      <c r="AQ172" s="91">
        <f t="shared" si="90"/>
        <v>1</v>
      </c>
      <c r="AR172" s="91">
        <f t="shared" si="91"/>
        <v>1</v>
      </c>
      <c r="AS172" s="91">
        <f t="shared" si="92"/>
        <v>0</v>
      </c>
    </row>
    <row r="173" spans="1:45" x14ac:dyDescent="0.25">
      <c r="A173" s="2">
        <v>5</v>
      </c>
      <c r="B173" s="2">
        <v>6</v>
      </c>
      <c r="C173" s="2">
        <v>4</v>
      </c>
      <c r="D173" s="38">
        <v>1</v>
      </c>
      <c r="E173" s="38">
        <v>2</v>
      </c>
      <c r="F173" s="39">
        <v>2</v>
      </c>
      <c r="G173" s="39">
        <v>2</v>
      </c>
      <c r="H173" s="40">
        <v>2</v>
      </c>
      <c r="I173" s="40">
        <v>2</v>
      </c>
      <c r="J173" s="41">
        <v>2</v>
      </c>
      <c r="K173" s="42">
        <v>1</v>
      </c>
      <c r="L173" s="2"/>
      <c r="M173" s="28">
        <f t="shared" si="62"/>
        <v>0.75</v>
      </c>
      <c r="N173" s="29">
        <f t="shared" si="63"/>
        <v>0.5</v>
      </c>
      <c r="O173" s="30">
        <f t="shared" si="64"/>
        <v>0.5</v>
      </c>
      <c r="P173" s="31">
        <f t="shared" si="65"/>
        <v>1</v>
      </c>
      <c r="Q173" s="35">
        <f t="shared" si="66"/>
        <v>1</v>
      </c>
      <c r="R173" s="28">
        <f t="shared" si="67"/>
        <v>1</v>
      </c>
      <c r="S173" s="29">
        <f t="shared" si="68"/>
        <v>1</v>
      </c>
      <c r="T173" s="30">
        <f t="shared" si="69"/>
        <v>1</v>
      </c>
      <c r="U173" s="31">
        <f t="shared" si="70"/>
        <v>1</v>
      </c>
      <c r="V173" s="35">
        <f t="shared" si="71"/>
        <v>1</v>
      </c>
      <c r="W173" s="32">
        <f t="shared" si="72"/>
        <v>0.75</v>
      </c>
      <c r="Y173" s="28">
        <f t="shared" si="73"/>
        <v>1</v>
      </c>
      <c r="Z173" s="29">
        <f t="shared" si="74"/>
        <v>0.5</v>
      </c>
      <c r="AA173" s="30">
        <f t="shared" si="75"/>
        <v>0.5</v>
      </c>
      <c r="AB173" s="31">
        <f t="shared" si="76"/>
        <v>1</v>
      </c>
      <c r="AC173" s="67">
        <f t="shared" si="77"/>
        <v>1</v>
      </c>
      <c r="AD173" s="32">
        <f t="shared" si="78"/>
        <v>0.8</v>
      </c>
      <c r="AE173">
        <f t="shared" si="79"/>
        <v>0.5</v>
      </c>
      <c r="AF173">
        <f t="shared" si="80"/>
        <v>0.5</v>
      </c>
      <c r="AG173">
        <f t="shared" si="81"/>
        <v>0.5</v>
      </c>
      <c r="AH173">
        <f t="shared" si="82"/>
        <v>1</v>
      </c>
      <c r="AI173">
        <f t="shared" si="83"/>
        <v>1</v>
      </c>
      <c r="AJ173" s="76">
        <f t="shared" si="84"/>
        <v>0.7</v>
      </c>
      <c r="AL173" s="90">
        <f t="shared" si="85"/>
        <v>0</v>
      </c>
      <c r="AM173" s="90">
        <f t="shared" si="86"/>
        <v>1</v>
      </c>
      <c r="AN173" s="90">
        <f t="shared" si="87"/>
        <v>1</v>
      </c>
      <c r="AO173" s="90">
        <f t="shared" si="88"/>
        <v>1</v>
      </c>
      <c r="AP173" s="90">
        <f t="shared" si="89"/>
        <v>1</v>
      </c>
      <c r="AQ173" s="91">
        <f t="shared" si="90"/>
        <v>1</v>
      </c>
      <c r="AR173" s="91">
        <f t="shared" si="91"/>
        <v>1</v>
      </c>
      <c r="AS173" s="91">
        <f t="shared" si="92"/>
        <v>1</v>
      </c>
    </row>
    <row r="174" spans="1:45" x14ac:dyDescent="0.25">
      <c r="A174" s="2">
        <v>9</v>
      </c>
      <c r="B174" s="2">
        <v>2</v>
      </c>
      <c r="C174" s="2">
        <v>1</v>
      </c>
      <c r="D174" s="38">
        <v>1</v>
      </c>
      <c r="E174" s="38">
        <v>3</v>
      </c>
      <c r="F174" s="39">
        <v>1</v>
      </c>
      <c r="G174" s="39">
        <v>2</v>
      </c>
      <c r="H174" s="40">
        <v>1</v>
      </c>
      <c r="I174" s="40">
        <v>3</v>
      </c>
      <c r="J174" s="41">
        <v>3</v>
      </c>
      <c r="K174" s="42">
        <v>6</v>
      </c>
      <c r="L174" s="2"/>
      <c r="M174" s="28">
        <f t="shared" si="62"/>
        <v>0.5</v>
      </c>
      <c r="N174" s="29">
        <f t="shared" si="63"/>
        <v>0.75</v>
      </c>
      <c r="O174" s="30">
        <f t="shared" si="64"/>
        <v>0.5</v>
      </c>
      <c r="P174" s="31">
        <f t="shared" si="65"/>
        <v>0.5</v>
      </c>
      <c r="Q174" s="35">
        <f t="shared" si="66"/>
        <v>0</v>
      </c>
      <c r="R174" s="28">
        <f t="shared" si="67"/>
        <v>1</v>
      </c>
      <c r="S174" s="29">
        <f t="shared" si="68"/>
        <v>1</v>
      </c>
      <c r="T174" s="30">
        <f t="shared" si="69"/>
        <v>1</v>
      </c>
      <c r="U174" s="31">
        <f t="shared" si="70"/>
        <v>1</v>
      </c>
      <c r="V174" s="35">
        <f t="shared" si="71"/>
        <v>1</v>
      </c>
      <c r="W174" s="32">
        <f t="shared" si="72"/>
        <v>0.45</v>
      </c>
      <c r="Y174" s="28">
        <f t="shared" si="73"/>
        <v>1</v>
      </c>
      <c r="Z174" s="29">
        <f t="shared" si="74"/>
        <v>1</v>
      </c>
      <c r="AA174" s="30">
        <f t="shared" si="75"/>
        <v>1</v>
      </c>
      <c r="AB174" s="31">
        <f t="shared" si="76"/>
        <v>0.5</v>
      </c>
      <c r="AC174" s="67">
        <f t="shared" si="77"/>
        <v>0</v>
      </c>
      <c r="AD174" s="32">
        <f t="shared" si="78"/>
        <v>0.7</v>
      </c>
      <c r="AE174">
        <f t="shared" si="79"/>
        <v>0</v>
      </c>
      <c r="AF174">
        <f t="shared" si="80"/>
        <v>0.5</v>
      </c>
      <c r="AG174">
        <f t="shared" si="81"/>
        <v>0</v>
      </c>
      <c r="AH174">
        <f t="shared" si="82"/>
        <v>0.5</v>
      </c>
      <c r="AI174">
        <f t="shared" si="83"/>
        <v>0</v>
      </c>
      <c r="AJ174" s="76">
        <f t="shared" si="84"/>
        <v>0.2</v>
      </c>
      <c r="AL174" s="90">
        <f t="shared" si="85"/>
        <v>0</v>
      </c>
      <c r="AM174" s="90">
        <f t="shared" si="86"/>
        <v>0</v>
      </c>
      <c r="AN174" s="90">
        <f t="shared" si="87"/>
        <v>0</v>
      </c>
      <c r="AO174" s="90">
        <f t="shared" si="88"/>
        <v>0</v>
      </c>
      <c r="AP174" s="90">
        <f t="shared" si="89"/>
        <v>0</v>
      </c>
      <c r="AQ174" s="91">
        <f t="shared" si="90"/>
        <v>0</v>
      </c>
      <c r="AR174" s="91">
        <f t="shared" si="91"/>
        <v>1</v>
      </c>
      <c r="AS174" s="91">
        <f t="shared" si="92"/>
        <v>0</v>
      </c>
    </row>
    <row r="175" spans="1:45" x14ac:dyDescent="0.25">
      <c r="A175" s="2">
        <v>5</v>
      </c>
      <c r="B175" s="2">
        <v>15</v>
      </c>
      <c r="C175" s="2">
        <v>3</v>
      </c>
      <c r="D175" s="38">
        <v>2</v>
      </c>
      <c r="E175" s="38">
        <v>2</v>
      </c>
      <c r="F175" s="39">
        <v>2</v>
      </c>
      <c r="G175" s="39">
        <v>2</v>
      </c>
      <c r="H175" s="40">
        <v>2</v>
      </c>
      <c r="I175" s="40">
        <v>1</v>
      </c>
      <c r="J175" s="41">
        <v>3</v>
      </c>
      <c r="K175" s="42">
        <v>6</v>
      </c>
      <c r="L175" s="2"/>
      <c r="M175" s="28">
        <f t="shared" si="62"/>
        <v>0.5</v>
      </c>
      <c r="N175" s="29">
        <f t="shared" si="63"/>
        <v>0.5</v>
      </c>
      <c r="O175" s="30">
        <f t="shared" si="64"/>
        <v>0.75</v>
      </c>
      <c r="P175" s="31">
        <f t="shared" si="65"/>
        <v>0.5</v>
      </c>
      <c r="Q175" s="35">
        <f t="shared" si="66"/>
        <v>0</v>
      </c>
      <c r="R175" s="28">
        <f t="shared" si="67"/>
        <v>1</v>
      </c>
      <c r="S175" s="29">
        <f t="shared" si="68"/>
        <v>1</v>
      </c>
      <c r="T175" s="30">
        <f t="shared" si="69"/>
        <v>1</v>
      </c>
      <c r="U175" s="31">
        <f t="shared" si="70"/>
        <v>1</v>
      </c>
      <c r="V175" s="35">
        <f t="shared" si="71"/>
        <v>1</v>
      </c>
      <c r="W175" s="32">
        <f t="shared" si="72"/>
        <v>0.45</v>
      </c>
      <c r="Y175" s="28">
        <f t="shared" si="73"/>
        <v>0.5</v>
      </c>
      <c r="Z175" s="29">
        <f t="shared" si="74"/>
        <v>0.5</v>
      </c>
      <c r="AA175" s="30">
        <f t="shared" si="75"/>
        <v>0.5</v>
      </c>
      <c r="AB175" s="31">
        <f t="shared" si="76"/>
        <v>0.5</v>
      </c>
      <c r="AC175" s="67">
        <f t="shared" si="77"/>
        <v>0</v>
      </c>
      <c r="AD175" s="32">
        <f t="shared" si="78"/>
        <v>0.4</v>
      </c>
      <c r="AE175">
        <f t="shared" si="79"/>
        <v>0.5</v>
      </c>
      <c r="AF175">
        <f t="shared" si="80"/>
        <v>0.5</v>
      </c>
      <c r="AG175">
        <f t="shared" si="81"/>
        <v>1</v>
      </c>
      <c r="AH175">
        <f t="shared" si="82"/>
        <v>0.5</v>
      </c>
      <c r="AI175">
        <f t="shared" si="83"/>
        <v>0</v>
      </c>
      <c r="AJ175" s="76">
        <f t="shared" si="84"/>
        <v>0.5</v>
      </c>
      <c r="AL175" s="90">
        <f t="shared" si="85"/>
        <v>1</v>
      </c>
      <c r="AM175" s="90">
        <f t="shared" si="86"/>
        <v>1</v>
      </c>
      <c r="AN175" s="90">
        <f t="shared" si="87"/>
        <v>1</v>
      </c>
      <c r="AO175" s="90">
        <f t="shared" si="88"/>
        <v>0</v>
      </c>
      <c r="AP175" s="90">
        <f t="shared" si="89"/>
        <v>0</v>
      </c>
      <c r="AQ175" s="91">
        <f t="shared" si="90"/>
        <v>1</v>
      </c>
      <c r="AR175" s="91">
        <f t="shared" si="91"/>
        <v>1</v>
      </c>
      <c r="AS175" s="91">
        <f t="shared" si="92"/>
        <v>0</v>
      </c>
    </row>
    <row r="176" spans="1:45" x14ac:dyDescent="0.25">
      <c r="A176" s="2">
        <v>5</v>
      </c>
      <c r="B176" s="2">
        <v>3</v>
      </c>
      <c r="C176" s="2">
        <v>4</v>
      </c>
      <c r="D176" s="38">
        <v>2</v>
      </c>
      <c r="E176" s="38">
        <v>2</v>
      </c>
      <c r="F176" s="39">
        <v>2</v>
      </c>
      <c r="G176" s="39">
        <v>1</v>
      </c>
      <c r="H176" s="40">
        <v>2</v>
      </c>
      <c r="I176" s="40">
        <v>1</v>
      </c>
      <c r="J176" s="41">
        <v>4</v>
      </c>
      <c r="K176" s="42">
        <v>6</v>
      </c>
      <c r="L176" s="2"/>
      <c r="M176" s="28">
        <f t="shared" si="62"/>
        <v>0.5</v>
      </c>
      <c r="N176" s="29">
        <f t="shared" si="63"/>
        <v>0.75</v>
      </c>
      <c r="O176" s="30">
        <f t="shared" si="64"/>
        <v>0.75</v>
      </c>
      <c r="P176" s="31">
        <f t="shared" si="65"/>
        <v>0.5</v>
      </c>
      <c r="Q176" s="35">
        <f t="shared" si="66"/>
        <v>0</v>
      </c>
      <c r="R176" s="28">
        <f t="shared" si="67"/>
        <v>1</v>
      </c>
      <c r="S176" s="29">
        <f t="shared" si="68"/>
        <v>1</v>
      </c>
      <c r="T176" s="30">
        <f t="shared" si="69"/>
        <v>1</v>
      </c>
      <c r="U176" s="31">
        <f t="shared" si="70"/>
        <v>1</v>
      </c>
      <c r="V176" s="35">
        <f t="shared" si="71"/>
        <v>1</v>
      </c>
      <c r="W176" s="32">
        <f t="shared" si="72"/>
        <v>0.5</v>
      </c>
      <c r="Y176" s="28">
        <f t="shared" si="73"/>
        <v>0.5</v>
      </c>
      <c r="Z176" s="29">
        <f t="shared" si="74"/>
        <v>0.5</v>
      </c>
      <c r="AA176" s="30">
        <f t="shared" si="75"/>
        <v>0.5</v>
      </c>
      <c r="AB176" s="31">
        <f t="shared" si="76"/>
        <v>0.5</v>
      </c>
      <c r="AC176" s="67">
        <f t="shared" si="77"/>
        <v>0</v>
      </c>
      <c r="AD176" s="32">
        <f t="shared" si="78"/>
        <v>0.4</v>
      </c>
      <c r="AE176">
        <f t="shared" si="79"/>
        <v>0.5</v>
      </c>
      <c r="AF176">
        <f t="shared" si="80"/>
        <v>1</v>
      </c>
      <c r="AG176">
        <f t="shared" si="81"/>
        <v>1</v>
      </c>
      <c r="AH176">
        <f t="shared" si="82"/>
        <v>0.5</v>
      </c>
      <c r="AI176">
        <f t="shared" si="83"/>
        <v>0</v>
      </c>
      <c r="AJ176" s="76">
        <f t="shared" si="84"/>
        <v>0.6</v>
      </c>
      <c r="AL176" s="90">
        <f t="shared" si="85"/>
        <v>1</v>
      </c>
      <c r="AM176" s="90">
        <f t="shared" si="86"/>
        <v>1</v>
      </c>
      <c r="AN176" s="90">
        <f t="shared" si="87"/>
        <v>1</v>
      </c>
      <c r="AO176" s="90">
        <f t="shared" si="88"/>
        <v>0</v>
      </c>
      <c r="AP176" s="90">
        <f t="shared" si="89"/>
        <v>0</v>
      </c>
      <c r="AQ176" s="91">
        <f t="shared" si="90"/>
        <v>1</v>
      </c>
      <c r="AR176" s="91">
        <f t="shared" si="91"/>
        <v>0</v>
      </c>
      <c r="AS176" s="91">
        <f t="shared" si="92"/>
        <v>0</v>
      </c>
    </row>
    <row r="177" spans="1:45" x14ac:dyDescent="0.25">
      <c r="A177" s="2">
        <v>2</v>
      </c>
      <c r="B177" s="2">
        <v>8</v>
      </c>
      <c r="C177" s="2">
        <v>4</v>
      </c>
      <c r="D177" s="38">
        <v>2</v>
      </c>
      <c r="E177" s="38">
        <v>2</v>
      </c>
      <c r="F177" s="39">
        <v>2</v>
      </c>
      <c r="G177" s="39">
        <v>2</v>
      </c>
      <c r="H177" s="40">
        <v>1</v>
      </c>
      <c r="I177" s="40">
        <v>1</v>
      </c>
      <c r="J177" s="41">
        <v>4</v>
      </c>
      <c r="K177" s="42">
        <v>6</v>
      </c>
      <c r="L177" s="2"/>
      <c r="M177" s="28">
        <f t="shared" si="62"/>
        <v>0.5</v>
      </c>
      <c r="N177" s="29">
        <f t="shared" si="63"/>
        <v>0.5</v>
      </c>
      <c r="O177" s="30">
        <f t="shared" si="64"/>
        <v>1</v>
      </c>
      <c r="P177" s="31">
        <f t="shared" si="65"/>
        <v>0.5</v>
      </c>
      <c r="Q177" s="35">
        <f t="shared" si="66"/>
        <v>0</v>
      </c>
      <c r="R177" s="28">
        <f t="shared" si="67"/>
        <v>1</v>
      </c>
      <c r="S177" s="29">
        <f t="shared" si="68"/>
        <v>1</v>
      </c>
      <c r="T177" s="30">
        <f t="shared" si="69"/>
        <v>1</v>
      </c>
      <c r="U177" s="31">
        <f t="shared" si="70"/>
        <v>1</v>
      </c>
      <c r="V177" s="35">
        <f t="shared" si="71"/>
        <v>1</v>
      </c>
      <c r="W177" s="32">
        <f t="shared" si="72"/>
        <v>0.5</v>
      </c>
      <c r="Y177" s="28">
        <f t="shared" si="73"/>
        <v>0.5</v>
      </c>
      <c r="Z177" s="29">
        <f t="shared" si="74"/>
        <v>0.5</v>
      </c>
      <c r="AA177" s="30">
        <f t="shared" si="75"/>
        <v>1</v>
      </c>
      <c r="AB177" s="31">
        <f t="shared" si="76"/>
        <v>0.5</v>
      </c>
      <c r="AC177" s="67">
        <f t="shared" si="77"/>
        <v>0</v>
      </c>
      <c r="AD177" s="32">
        <f t="shared" si="78"/>
        <v>0.5</v>
      </c>
      <c r="AE177">
        <f t="shared" si="79"/>
        <v>0.5</v>
      </c>
      <c r="AF177">
        <f t="shared" si="80"/>
        <v>0.5</v>
      </c>
      <c r="AG177">
        <f t="shared" si="81"/>
        <v>1</v>
      </c>
      <c r="AH177">
        <f t="shared" si="82"/>
        <v>0.5</v>
      </c>
      <c r="AI177">
        <f t="shared" si="83"/>
        <v>0</v>
      </c>
      <c r="AJ177" s="76">
        <f t="shared" si="84"/>
        <v>0.5</v>
      </c>
      <c r="AL177" s="90">
        <f t="shared" si="85"/>
        <v>1</v>
      </c>
      <c r="AM177" s="90">
        <f t="shared" si="86"/>
        <v>1</v>
      </c>
      <c r="AN177" s="90">
        <f t="shared" si="87"/>
        <v>0</v>
      </c>
      <c r="AO177" s="90">
        <f t="shared" si="88"/>
        <v>0</v>
      </c>
      <c r="AP177" s="90">
        <f t="shared" si="89"/>
        <v>0</v>
      </c>
      <c r="AQ177" s="91">
        <f t="shared" si="90"/>
        <v>1</v>
      </c>
      <c r="AR177" s="91">
        <f t="shared" si="91"/>
        <v>1</v>
      </c>
      <c r="AS177" s="91">
        <f t="shared" si="92"/>
        <v>0</v>
      </c>
    </row>
    <row r="178" spans="1:45" x14ac:dyDescent="0.25">
      <c r="A178" s="2">
        <v>6</v>
      </c>
      <c r="B178" s="2">
        <v>6</v>
      </c>
      <c r="C178" s="2">
        <v>4</v>
      </c>
      <c r="D178" s="38">
        <v>3</v>
      </c>
      <c r="E178" s="38">
        <v>2</v>
      </c>
      <c r="F178" s="39">
        <v>2</v>
      </c>
      <c r="G178" s="39">
        <v>2</v>
      </c>
      <c r="H178" s="40">
        <v>3</v>
      </c>
      <c r="I178" s="40">
        <v>1</v>
      </c>
      <c r="J178" s="41">
        <v>3</v>
      </c>
      <c r="K178" s="42">
        <v>6</v>
      </c>
      <c r="L178" s="2"/>
      <c r="M178" s="28">
        <f t="shared" si="62"/>
        <v>0.25</v>
      </c>
      <c r="N178" s="29">
        <f t="shared" si="63"/>
        <v>0.5</v>
      </c>
      <c r="O178" s="30">
        <f t="shared" si="64"/>
        <v>0.5</v>
      </c>
      <c r="P178" s="31">
        <f t="shared" si="65"/>
        <v>0.5</v>
      </c>
      <c r="Q178" s="35">
        <f t="shared" si="66"/>
        <v>0</v>
      </c>
      <c r="R178" s="28">
        <f t="shared" si="67"/>
        <v>1</v>
      </c>
      <c r="S178" s="29">
        <f t="shared" si="68"/>
        <v>1</v>
      </c>
      <c r="T178" s="30">
        <f t="shared" si="69"/>
        <v>1</v>
      </c>
      <c r="U178" s="31">
        <f t="shared" si="70"/>
        <v>1</v>
      </c>
      <c r="V178" s="35">
        <f t="shared" si="71"/>
        <v>1</v>
      </c>
      <c r="W178" s="32">
        <f t="shared" si="72"/>
        <v>0.35</v>
      </c>
      <c r="Y178" s="28">
        <f t="shared" si="73"/>
        <v>0</v>
      </c>
      <c r="Z178" s="29">
        <f t="shared" si="74"/>
        <v>0.5</v>
      </c>
      <c r="AA178" s="30">
        <f t="shared" si="75"/>
        <v>0</v>
      </c>
      <c r="AB178" s="31">
        <f t="shared" si="76"/>
        <v>0.5</v>
      </c>
      <c r="AC178" s="67">
        <f t="shared" si="77"/>
        <v>0</v>
      </c>
      <c r="AD178" s="32">
        <f t="shared" si="78"/>
        <v>0.2</v>
      </c>
      <c r="AE178">
        <f t="shared" si="79"/>
        <v>0.5</v>
      </c>
      <c r="AF178">
        <f t="shared" si="80"/>
        <v>0.5</v>
      </c>
      <c r="AG178">
        <f t="shared" si="81"/>
        <v>1</v>
      </c>
      <c r="AH178">
        <f t="shared" si="82"/>
        <v>0.5</v>
      </c>
      <c r="AI178">
        <f t="shared" si="83"/>
        <v>0</v>
      </c>
      <c r="AJ178" s="76">
        <f t="shared" si="84"/>
        <v>0.5</v>
      </c>
      <c r="AL178" s="90">
        <f t="shared" si="85"/>
        <v>0</v>
      </c>
      <c r="AM178" s="90">
        <f t="shared" si="86"/>
        <v>1</v>
      </c>
      <c r="AN178" s="90">
        <f t="shared" si="87"/>
        <v>0</v>
      </c>
      <c r="AO178" s="90">
        <f t="shared" si="88"/>
        <v>0</v>
      </c>
      <c r="AP178" s="90">
        <f t="shared" si="89"/>
        <v>0</v>
      </c>
      <c r="AQ178" s="91">
        <f t="shared" si="90"/>
        <v>1</v>
      </c>
      <c r="AR178" s="91">
        <f t="shared" si="91"/>
        <v>1</v>
      </c>
      <c r="AS178" s="91">
        <f t="shared" si="92"/>
        <v>0</v>
      </c>
    </row>
    <row r="179" spans="1:45" x14ac:dyDescent="0.25">
      <c r="A179" s="2">
        <v>3</v>
      </c>
      <c r="B179" s="2">
        <v>1</v>
      </c>
      <c r="C179" s="2">
        <v>1</v>
      </c>
      <c r="D179" s="38">
        <v>3</v>
      </c>
      <c r="E179" s="38">
        <v>2</v>
      </c>
      <c r="F179" s="39">
        <v>2</v>
      </c>
      <c r="G179" s="39">
        <v>2</v>
      </c>
      <c r="H179" s="40">
        <v>1</v>
      </c>
      <c r="I179" s="40">
        <v>1</v>
      </c>
      <c r="J179" s="41">
        <v>1</v>
      </c>
      <c r="K179" s="42">
        <v>4</v>
      </c>
      <c r="L179" s="2"/>
      <c r="M179" s="28">
        <f t="shared" si="62"/>
        <v>0.25</v>
      </c>
      <c r="N179" s="29">
        <f t="shared" si="63"/>
        <v>0.5</v>
      </c>
      <c r="O179" s="30">
        <f t="shared" si="64"/>
        <v>1</v>
      </c>
      <c r="P179" s="31">
        <f t="shared" si="65"/>
        <v>1</v>
      </c>
      <c r="Q179" s="35">
        <f t="shared" si="66"/>
        <v>0.5</v>
      </c>
      <c r="R179" s="28">
        <f t="shared" si="67"/>
        <v>1</v>
      </c>
      <c r="S179" s="29">
        <f t="shared" si="68"/>
        <v>1</v>
      </c>
      <c r="T179" s="30">
        <f t="shared" si="69"/>
        <v>1</v>
      </c>
      <c r="U179" s="31">
        <f t="shared" si="70"/>
        <v>1</v>
      </c>
      <c r="V179" s="35">
        <f t="shared" si="71"/>
        <v>1</v>
      </c>
      <c r="W179" s="32">
        <f t="shared" si="72"/>
        <v>0.65</v>
      </c>
      <c r="Y179" s="28">
        <f t="shared" si="73"/>
        <v>0</v>
      </c>
      <c r="Z179" s="29">
        <f t="shared" si="74"/>
        <v>0.5</v>
      </c>
      <c r="AA179" s="30">
        <f t="shared" si="75"/>
        <v>1</v>
      </c>
      <c r="AB179" s="31">
        <f t="shared" si="76"/>
        <v>1</v>
      </c>
      <c r="AC179" s="67">
        <f t="shared" si="77"/>
        <v>0.5</v>
      </c>
      <c r="AD179" s="32">
        <f t="shared" si="78"/>
        <v>0.6</v>
      </c>
      <c r="AE179">
        <f t="shared" si="79"/>
        <v>0.5</v>
      </c>
      <c r="AF179">
        <f t="shared" si="80"/>
        <v>0.5</v>
      </c>
      <c r="AG179">
        <f t="shared" si="81"/>
        <v>1</v>
      </c>
      <c r="AH179">
        <f t="shared" si="82"/>
        <v>1</v>
      </c>
      <c r="AI179">
        <f t="shared" si="83"/>
        <v>0.5</v>
      </c>
      <c r="AJ179" s="76">
        <f t="shared" si="84"/>
        <v>0.7</v>
      </c>
      <c r="AL179" s="90">
        <f t="shared" si="85"/>
        <v>0</v>
      </c>
      <c r="AM179" s="90">
        <f t="shared" si="86"/>
        <v>1</v>
      </c>
      <c r="AN179" s="90">
        <f t="shared" si="87"/>
        <v>0</v>
      </c>
      <c r="AO179" s="90">
        <f t="shared" si="88"/>
        <v>1</v>
      </c>
      <c r="AP179" s="90">
        <f t="shared" si="89"/>
        <v>0</v>
      </c>
      <c r="AQ179" s="91">
        <f t="shared" si="90"/>
        <v>1</v>
      </c>
      <c r="AR179" s="91">
        <f t="shared" si="91"/>
        <v>1</v>
      </c>
      <c r="AS179" s="91">
        <f t="shared" si="92"/>
        <v>0</v>
      </c>
    </row>
    <row r="180" spans="1:45" x14ac:dyDescent="0.25">
      <c r="A180" s="2">
        <v>5</v>
      </c>
      <c r="B180" s="2">
        <v>11</v>
      </c>
      <c r="C180" s="2">
        <v>4</v>
      </c>
      <c r="D180" s="38">
        <v>2</v>
      </c>
      <c r="E180" s="38">
        <v>2</v>
      </c>
      <c r="F180" s="39">
        <v>2</v>
      </c>
      <c r="G180" s="39">
        <v>3</v>
      </c>
      <c r="H180" s="40">
        <v>2</v>
      </c>
      <c r="I180" s="40">
        <v>2</v>
      </c>
      <c r="J180" s="41">
        <v>6</v>
      </c>
      <c r="K180" s="42">
        <v>2</v>
      </c>
      <c r="L180" s="2"/>
      <c r="M180" s="28">
        <f t="shared" si="62"/>
        <v>0.5</v>
      </c>
      <c r="N180" s="29">
        <f t="shared" si="63"/>
        <v>0.25</v>
      </c>
      <c r="O180" s="30">
        <f t="shared" si="64"/>
        <v>0.5</v>
      </c>
      <c r="P180" s="31">
        <f t="shared" si="65"/>
        <v>0</v>
      </c>
      <c r="Q180" s="35">
        <f t="shared" si="66"/>
        <v>1</v>
      </c>
      <c r="R180" s="28">
        <f t="shared" si="67"/>
        <v>1</v>
      </c>
      <c r="S180" s="29">
        <f t="shared" si="68"/>
        <v>1</v>
      </c>
      <c r="T180" s="30">
        <f t="shared" si="69"/>
        <v>1</v>
      </c>
      <c r="U180" s="31">
        <f t="shared" si="70"/>
        <v>1</v>
      </c>
      <c r="V180" s="35">
        <f t="shared" si="71"/>
        <v>1</v>
      </c>
      <c r="W180" s="32">
        <f t="shared" si="72"/>
        <v>0.45</v>
      </c>
      <c r="Y180" s="28">
        <f t="shared" si="73"/>
        <v>0.5</v>
      </c>
      <c r="Z180" s="29">
        <f t="shared" si="74"/>
        <v>0.5</v>
      </c>
      <c r="AA180" s="30">
        <f t="shared" si="75"/>
        <v>0.5</v>
      </c>
      <c r="AB180" s="31">
        <f t="shared" si="76"/>
        <v>0</v>
      </c>
      <c r="AC180" s="67">
        <f t="shared" si="77"/>
        <v>1</v>
      </c>
      <c r="AD180" s="32">
        <f t="shared" si="78"/>
        <v>0.5</v>
      </c>
      <c r="AE180">
        <f t="shared" si="79"/>
        <v>0.5</v>
      </c>
      <c r="AF180">
        <f t="shared" si="80"/>
        <v>0</v>
      </c>
      <c r="AG180">
        <f t="shared" si="81"/>
        <v>0.5</v>
      </c>
      <c r="AH180">
        <f t="shared" si="82"/>
        <v>0</v>
      </c>
      <c r="AI180">
        <f t="shared" si="83"/>
        <v>1</v>
      </c>
      <c r="AJ180" s="76">
        <f t="shared" si="84"/>
        <v>0.4</v>
      </c>
      <c r="AL180" s="90">
        <f t="shared" si="85"/>
        <v>1</v>
      </c>
      <c r="AM180" s="90">
        <f t="shared" si="86"/>
        <v>1</v>
      </c>
      <c r="AN180" s="90">
        <f t="shared" si="87"/>
        <v>1</v>
      </c>
      <c r="AO180" s="90">
        <f t="shared" si="88"/>
        <v>0</v>
      </c>
      <c r="AP180" s="90">
        <f t="shared" si="89"/>
        <v>1</v>
      </c>
      <c r="AQ180" s="91">
        <f t="shared" si="90"/>
        <v>1</v>
      </c>
      <c r="AR180" s="91">
        <f t="shared" si="91"/>
        <v>0</v>
      </c>
      <c r="AS180" s="91">
        <f t="shared" si="92"/>
        <v>1</v>
      </c>
    </row>
    <row r="181" spans="1:45" x14ac:dyDescent="0.25">
      <c r="A181" s="2">
        <v>5</v>
      </c>
      <c r="B181" s="2">
        <v>1</v>
      </c>
      <c r="C181" s="2">
        <v>4</v>
      </c>
      <c r="D181" s="38">
        <v>1</v>
      </c>
      <c r="E181" s="38">
        <v>1</v>
      </c>
      <c r="F181" s="39">
        <v>3</v>
      </c>
      <c r="G181" s="39">
        <v>2</v>
      </c>
      <c r="H181" s="40">
        <v>1</v>
      </c>
      <c r="I181" s="40">
        <v>2</v>
      </c>
      <c r="J181" s="41">
        <v>6</v>
      </c>
      <c r="K181" s="42">
        <v>4</v>
      </c>
      <c r="L181" s="2"/>
      <c r="M181" s="28">
        <f t="shared" si="62"/>
        <v>1</v>
      </c>
      <c r="N181" s="29">
        <f t="shared" si="63"/>
        <v>0.25</v>
      </c>
      <c r="O181" s="30">
        <f t="shared" si="64"/>
        <v>0.75</v>
      </c>
      <c r="P181" s="31">
        <f t="shared" si="65"/>
        <v>0</v>
      </c>
      <c r="Q181" s="35">
        <f t="shared" si="66"/>
        <v>0.5</v>
      </c>
      <c r="R181" s="28">
        <f t="shared" si="67"/>
        <v>1</v>
      </c>
      <c r="S181" s="29">
        <f t="shared" si="68"/>
        <v>1</v>
      </c>
      <c r="T181" s="30">
        <f t="shared" si="69"/>
        <v>1</v>
      </c>
      <c r="U181" s="31">
        <f t="shared" si="70"/>
        <v>1</v>
      </c>
      <c r="V181" s="35">
        <f t="shared" si="71"/>
        <v>1</v>
      </c>
      <c r="W181" s="32">
        <f t="shared" si="72"/>
        <v>0.5</v>
      </c>
      <c r="Y181" s="28">
        <f t="shared" si="73"/>
        <v>1</v>
      </c>
      <c r="Z181" s="29">
        <f t="shared" si="74"/>
        <v>0</v>
      </c>
      <c r="AA181" s="30">
        <f t="shared" si="75"/>
        <v>1</v>
      </c>
      <c r="AB181" s="31">
        <f t="shared" si="76"/>
        <v>0</v>
      </c>
      <c r="AC181" s="67">
        <f t="shared" si="77"/>
        <v>0.5</v>
      </c>
      <c r="AD181" s="32">
        <f t="shared" si="78"/>
        <v>0.5</v>
      </c>
      <c r="AE181">
        <f t="shared" si="79"/>
        <v>1</v>
      </c>
      <c r="AF181">
        <f t="shared" si="80"/>
        <v>0.5</v>
      </c>
      <c r="AG181">
        <f t="shared" si="81"/>
        <v>0.5</v>
      </c>
      <c r="AH181">
        <f t="shared" si="82"/>
        <v>0</v>
      </c>
      <c r="AI181">
        <f t="shared" si="83"/>
        <v>0.5</v>
      </c>
      <c r="AJ181" s="76">
        <f t="shared" si="84"/>
        <v>0.5</v>
      </c>
      <c r="AL181" s="90">
        <f t="shared" si="85"/>
        <v>0</v>
      </c>
      <c r="AM181" s="90">
        <f t="shared" si="86"/>
        <v>0</v>
      </c>
      <c r="AN181" s="90">
        <f t="shared" si="87"/>
        <v>0</v>
      </c>
      <c r="AO181" s="90">
        <f t="shared" si="88"/>
        <v>0</v>
      </c>
      <c r="AP181" s="90">
        <f t="shared" si="89"/>
        <v>0</v>
      </c>
      <c r="AQ181" s="91">
        <f t="shared" si="90"/>
        <v>0</v>
      </c>
      <c r="AR181" s="91">
        <f t="shared" si="91"/>
        <v>1</v>
      </c>
      <c r="AS181" s="91">
        <f t="shared" si="92"/>
        <v>1</v>
      </c>
    </row>
    <row r="182" spans="1:45" x14ac:dyDescent="0.25">
      <c r="A182" s="2">
        <v>3</v>
      </c>
      <c r="B182" s="2">
        <v>3</v>
      </c>
      <c r="C182" s="2">
        <v>4</v>
      </c>
      <c r="D182" s="38">
        <v>1</v>
      </c>
      <c r="E182" s="38">
        <v>1</v>
      </c>
      <c r="F182" s="39">
        <v>1</v>
      </c>
      <c r="G182" s="39">
        <v>2</v>
      </c>
      <c r="H182" s="40">
        <v>1</v>
      </c>
      <c r="I182" s="40">
        <v>1</v>
      </c>
      <c r="J182" s="41">
        <v>3</v>
      </c>
      <c r="K182" s="42">
        <v>6</v>
      </c>
      <c r="L182" s="2"/>
      <c r="M182" s="28">
        <f t="shared" si="62"/>
        <v>1</v>
      </c>
      <c r="N182" s="29">
        <f t="shared" si="63"/>
        <v>0.75</v>
      </c>
      <c r="O182" s="30">
        <f t="shared" si="64"/>
        <v>1</v>
      </c>
      <c r="P182" s="31">
        <f t="shared" si="65"/>
        <v>0.5</v>
      </c>
      <c r="Q182" s="35">
        <f t="shared" si="66"/>
        <v>0</v>
      </c>
      <c r="R182" s="28">
        <f t="shared" si="67"/>
        <v>1</v>
      </c>
      <c r="S182" s="29">
        <f t="shared" si="68"/>
        <v>1</v>
      </c>
      <c r="T182" s="30">
        <f t="shared" si="69"/>
        <v>1</v>
      </c>
      <c r="U182" s="31">
        <f t="shared" si="70"/>
        <v>1</v>
      </c>
      <c r="V182" s="35">
        <f t="shared" si="71"/>
        <v>1</v>
      </c>
      <c r="W182" s="32">
        <f t="shared" si="72"/>
        <v>0.65</v>
      </c>
      <c r="Y182" s="28">
        <f t="shared" si="73"/>
        <v>1</v>
      </c>
      <c r="Z182" s="29">
        <f t="shared" si="74"/>
        <v>1</v>
      </c>
      <c r="AA182" s="30">
        <f t="shared" si="75"/>
        <v>1</v>
      </c>
      <c r="AB182" s="31">
        <f t="shared" si="76"/>
        <v>0.5</v>
      </c>
      <c r="AC182" s="67">
        <f t="shared" si="77"/>
        <v>0</v>
      </c>
      <c r="AD182" s="32">
        <f t="shared" si="78"/>
        <v>0.7</v>
      </c>
      <c r="AE182">
        <f t="shared" si="79"/>
        <v>1</v>
      </c>
      <c r="AF182">
        <f t="shared" si="80"/>
        <v>0.5</v>
      </c>
      <c r="AG182">
        <f t="shared" si="81"/>
        <v>1</v>
      </c>
      <c r="AH182">
        <f t="shared" si="82"/>
        <v>0.5</v>
      </c>
      <c r="AI182">
        <f t="shared" si="83"/>
        <v>0</v>
      </c>
      <c r="AJ182" s="76">
        <f t="shared" si="84"/>
        <v>0.6</v>
      </c>
      <c r="AL182" s="90">
        <f t="shared" si="85"/>
        <v>0</v>
      </c>
      <c r="AM182" s="90">
        <f t="shared" si="86"/>
        <v>0</v>
      </c>
      <c r="AN182" s="90">
        <f t="shared" si="87"/>
        <v>0</v>
      </c>
      <c r="AO182" s="90">
        <f t="shared" si="88"/>
        <v>0</v>
      </c>
      <c r="AP182" s="90">
        <f t="shared" si="89"/>
        <v>0</v>
      </c>
      <c r="AQ182" s="91">
        <f t="shared" si="90"/>
        <v>0</v>
      </c>
      <c r="AR182" s="91">
        <f t="shared" si="91"/>
        <v>1</v>
      </c>
      <c r="AS182" s="91">
        <f t="shared" si="92"/>
        <v>0</v>
      </c>
    </row>
    <row r="183" spans="1:45" x14ac:dyDescent="0.25">
      <c r="A183" s="2">
        <v>1</v>
      </c>
      <c r="B183" s="2">
        <v>2</v>
      </c>
      <c r="C183" s="2">
        <v>1</v>
      </c>
      <c r="D183" s="38">
        <v>3</v>
      </c>
      <c r="E183" s="38">
        <v>2</v>
      </c>
      <c r="F183" s="39">
        <v>3</v>
      </c>
      <c r="G183" s="39">
        <v>2</v>
      </c>
      <c r="H183" s="40">
        <v>2</v>
      </c>
      <c r="I183" s="40">
        <v>2</v>
      </c>
      <c r="J183" s="41">
        <v>2</v>
      </c>
      <c r="K183" s="42">
        <v>1</v>
      </c>
      <c r="L183" s="2"/>
      <c r="M183" s="28">
        <f t="shared" si="62"/>
        <v>0.25</v>
      </c>
      <c r="N183" s="29">
        <f t="shared" si="63"/>
        <v>0.25</v>
      </c>
      <c r="O183" s="30">
        <f t="shared" si="64"/>
        <v>0.5</v>
      </c>
      <c r="P183" s="31">
        <f t="shared" si="65"/>
        <v>1</v>
      </c>
      <c r="Q183" s="35">
        <f t="shared" si="66"/>
        <v>1</v>
      </c>
      <c r="R183" s="28">
        <f t="shared" si="67"/>
        <v>1</v>
      </c>
      <c r="S183" s="29">
        <f t="shared" si="68"/>
        <v>1</v>
      </c>
      <c r="T183" s="30">
        <f t="shared" si="69"/>
        <v>1</v>
      </c>
      <c r="U183" s="31">
        <f t="shared" si="70"/>
        <v>1</v>
      </c>
      <c r="V183" s="35">
        <f t="shared" si="71"/>
        <v>1</v>
      </c>
      <c r="W183" s="32">
        <f t="shared" si="72"/>
        <v>0.6</v>
      </c>
      <c r="Y183" s="28">
        <f t="shared" si="73"/>
        <v>0</v>
      </c>
      <c r="Z183" s="29">
        <f t="shared" si="74"/>
        <v>0</v>
      </c>
      <c r="AA183" s="30">
        <f t="shared" si="75"/>
        <v>0.5</v>
      </c>
      <c r="AB183" s="31">
        <f t="shared" si="76"/>
        <v>1</v>
      </c>
      <c r="AC183" s="67">
        <f t="shared" si="77"/>
        <v>1</v>
      </c>
      <c r="AD183" s="32">
        <f t="shared" si="78"/>
        <v>0.5</v>
      </c>
      <c r="AE183">
        <f t="shared" si="79"/>
        <v>0.5</v>
      </c>
      <c r="AF183">
        <f t="shared" si="80"/>
        <v>0.5</v>
      </c>
      <c r="AG183">
        <f t="shared" si="81"/>
        <v>0.5</v>
      </c>
      <c r="AH183">
        <f t="shared" si="82"/>
        <v>1</v>
      </c>
      <c r="AI183">
        <f t="shared" si="83"/>
        <v>1</v>
      </c>
      <c r="AJ183" s="76">
        <f t="shared" si="84"/>
        <v>0.7</v>
      </c>
      <c r="AL183" s="90">
        <f t="shared" si="85"/>
        <v>0</v>
      </c>
      <c r="AM183" s="90">
        <f t="shared" si="86"/>
        <v>0</v>
      </c>
      <c r="AN183" s="90">
        <f t="shared" si="87"/>
        <v>1</v>
      </c>
      <c r="AO183" s="90">
        <f t="shared" si="88"/>
        <v>1</v>
      </c>
      <c r="AP183" s="90">
        <f t="shared" si="89"/>
        <v>1</v>
      </c>
      <c r="AQ183" s="91">
        <f t="shared" si="90"/>
        <v>1</v>
      </c>
      <c r="AR183" s="91">
        <f t="shared" si="91"/>
        <v>1</v>
      </c>
      <c r="AS183" s="91">
        <f t="shared" si="92"/>
        <v>1</v>
      </c>
    </row>
    <row r="184" spans="1:45" x14ac:dyDescent="0.25">
      <c r="A184" s="2">
        <v>1</v>
      </c>
      <c r="B184" s="2">
        <v>1</v>
      </c>
      <c r="C184" s="2">
        <v>3</v>
      </c>
      <c r="D184" s="38">
        <v>3</v>
      </c>
      <c r="E184" s="38">
        <v>2</v>
      </c>
      <c r="F184" s="39">
        <v>3</v>
      </c>
      <c r="G184" s="39">
        <v>2</v>
      </c>
      <c r="H184" s="40">
        <v>2</v>
      </c>
      <c r="I184" s="40">
        <v>2</v>
      </c>
      <c r="J184" s="41">
        <v>2</v>
      </c>
      <c r="K184" s="42">
        <v>6</v>
      </c>
      <c r="L184" s="2"/>
      <c r="M184" s="28">
        <f t="shared" si="62"/>
        <v>0.25</v>
      </c>
      <c r="N184" s="29">
        <f t="shared" si="63"/>
        <v>0.25</v>
      </c>
      <c r="O184" s="30">
        <f t="shared" si="64"/>
        <v>0.5</v>
      </c>
      <c r="P184" s="31">
        <f t="shared" si="65"/>
        <v>1</v>
      </c>
      <c r="Q184" s="35">
        <f t="shared" si="66"/>
        <v>0</v>
      </c>
      <c r="R184" s="28">
        <f t="shared" si="67"/>
        <v>1</v>
      </c>
      <c r="S184" s="29">
        <f t="shared" si="68"/>
        <v>1</v>
      </c>
      <c r="T184" s="30">
        <f t="shared" si="69"/>
        <v>1</v>
      </c>
      <c r="U184" s="31">
        <f t="shared" si="70"/>
        <v>1</v>
      </c>
      <c r="V184" s="35">
        <f t="shared" si="71"/>
        <v>1</v>
      </c>
      <c r="W184" s="32">
        <f t="shared" si="72"/>
        <v>0.4</v>
      </c>
      <c r="Y184" s="28">
        <f t="shared" si="73"/>
        <v>0</v>
      </c>
      <c r="Z184" s="29">
        <f t="shared" si="74"/>
        <v>0</v>
      </c>
      <c r="AA184" s="30">
        <f t="shared" si="75"/>
        <v>0.5</v>
      </c>
      <c r="AB184" s="31">
        <f t="shared" si="76"/>
        <v>1</v>
      </c>
      <c r="AC184" s="67">
        <f t="shared" si="77"/>
        <v>0</v>
      </c>
      <c r="AD184" s="32">
        <f t="shared" si="78"/>
        <v>0.3</v>
      </c>
      <c r="AE184">
        <f t="shared" si="79"/>
        <v>0.5</v>
      </c>
      <c r="AF184">
        <f t="shared" si="80"/>
        <v>0.5</v>
      </c>
      <c r="AG184">
        <f t="shared" si="81"/>
        <v>0.5</v>
      </c>
      <c r="AH184">
        <f t="shared" si="82"/>
        <v>1</v>
      </c>
      <c r="AI184">
        <f t="shared" si="83"/>
        <v>0</v>
      </c>
      <c r="AJ184" s="76">
        <f t="shared" si="84"/>
        <v>0.5</v>
      </c>
      <c r="AL184" s="90">
        <f t="shared" si="85"/>
        <v>0</v>
      </c>
      <c r="AM184" s="90">
        <f t="shared" si="86"/>
        <v>0</v>
      </c>
      <c r="AN184" s="90">
        <f t="shared" si="87"/>
        <v>1</v>
      </c>
      <c r="AO184" s="90">
        <f t="shared" si="88"/>
        <v>1</v>
      </c>
      <c r="AP184" s="90">
        <f t="shared" si="89"/>
        <v>0</v>
      </c>
      <c r="AQ184" s="91">
        <f t="shared" si="90"/>
        <v>1</v>
      </c>
      <c r="AR184" s="91">
        <f t="shared" si="91"/>
        <v>1</v>
      </c>
      <c r="AS184" s="91">
        <f t="shared" si="92"/>
        <v>1</v>
      </c>
    </row>
    <row r="185" spans="1:45" x14ac:dyDescent="0.25">
      <c r="A185" s="2">
        <v>5</v>
      </c>
      <c r="B185" s="2">
        <v>16</v>
      </c>
      <c r="C185" s="2">
        <v>4</v>
      </c>
      <c r="D185" s="38">
        <v>3</v>
      </c>
      <c r="E185" s="38">
        <v>3</v>
      </c>
      <c r="F185" s="39">
        <v>2</v>
      </c>
      <c r="G185" s="39">
        <v>2</v>
      </c>
      <c r="H185" s="40">
        <v>3</v>
      </c>
      <c r="I185" s="40">
        <v>2</v>
      </c>
      <c r="J185" s="41">
        <v>3</v>
      </c>
      <c r="K185" s="42">
        <v>6</v>
      </c>
      <c r="L185" s="2"/>
      <c r="M185" s="28">
        <f t="shared" si="62"/>
        <v>0</v>
      </c>
      <c r="N185" s="29">
        <f t="shared" si="63"/>
        <v>0.5</v>
      </c>
      <c r="O185" s="30">
        <f t="shared" si="64"/>
        <v>0.25</v>
      </c>
      <c r="P185" s="31">
        <f t="shared" si="65"/>
        <v>0.5</v>
      </c>
      <c r="Q185" s="35">
        <f t="shared" si="66"/>
        <v>0</v>
      </c>
      <c r="R185" s="28">
        <f t="shared" si="67"/>
        <v>1</v>
      </c>
      <c r="S185" s="29">
        <f t="shared" si="68"/>
        <v>1</v>
      </c>
      <c r="T185" s="30">
        <f t="shared" si="69"/>
        <v>1</v>
      </c>
      <c r="U185" s="31">
        <f t="shared" si="70"/>
        <v>1</v>
      </c>
      <c r="V185" s="35">
        <f t="shared" si="71"/>
        <v>1</v>
      </c>
      <c r="W185" s="32">
        <f t="shared" si="72"/>
        <v>0.25</v>
      </c>
      <c r="Y185" s="28">
        <f t="shared" si="73"/>
        <v>0</v>
      </c>
      <c r="Z185" s="29">
        <f t="shared" si="74"/>
        <v>0.5</v>
      </c>
      <c r="AA185" s="30">
        <f t="shared" si="75"/>
        <v>0</v>
      </c>
      <c r="AB185" s="31">
        <f t="shared" si="76"/>
        <v>0.5</v>
      </c>
      <c r="AC185" s="67">
        <f t="shared" si="77"/>
        <v>0</v>
      </c>
      <c r="AD185" s="32">
        <f t="shared" si="78"/>
        <v>0.2</v>
      </c>
      <c r="AE185">
        <f t="shared" si="79"/>
        <v>0</v>
      </c>
      <c r="AF185">
        <f t="shared" si="80"/>
        <v>0.5</v>
      </c>
      <c r="AG185">
        <f t="shared" si="81"/>
        <v>0.5</v>
      </c>
      <c r="AH185">
        <f t="shared" si="82"/>
        <v>0.5</v>
      </c>
      <c r="AI185">
        <f t="shared" si="83"/>
        <v>0</v>
      </c>
      <c r="AJ185" s="76">
        <f t="shared" si="84"/>
        <v>0.3</v>
      </c>
      <c r="AL185" s="90">
        <f t="shared" si="85"/>
        <v>0</v>
      </c>
      <c r="AM185" s="90">
        <f t="shared" si="86"/>
        <v>1</v>
      </c>
      <c r="AN185" s="90">
        <f t="shared" si="87"/>
        <v>0</v>
      </c>
      <c r="AO185" s="90">
        <f t="shared" si="88"/>
        <v>0</v>
      </c>
      <c r="AP185" s="90">
        <f t="shared" si="89"/>
        <v>0</v>
      </c>
      <c r="AQ185" s="91">
        <f t="shared" si="90"/>
        <v>0</v>
      </c>
      <c r="AR185" s="91">
        <f t="shared" si="91"/>
        <v>1</v>
      </c>
      <c r="AS185" s="91">
        <f t="shared" si="92"/>
        <v>1</v>
      </c>
    </row>
    <row r="186" spans="1:45" x14ac:dyDescent="0.25">
      <c r="A186" s="2">
        <v>5</v>
      </c>
      <c r="B186" s="2">
        <v>4</v>
      </c>
      <c r="C186" s="2">
        <v>2</v>
      </c>
      <c r="D186" s="38">
        <v>3</v>
      </c>
      <c r="E186" s="38">
        <v>3</v>
      </c>
      <c r="F186" s="39">
        <v>3</v>
      </c>
      <c r="G186" s="39">
        <v>2</v>
      </c>
      <c r="H186" s="40">
        <v>1</v>
      </c>
      <c r="I186" s="40">
        <v>3</v>
      </c>
      <c r="J186" s="41">
        <v>6</v>
      </c>
      <c r="K186" s="42">
        <v>6</v>
      </c>
      <c r="L186" s="2"/>
      <c r="M186" s="28">
        <f t="shared" si="62"/>
        <v>0</v>
      </c>
      <c r="N186" s="29">
        <f t="shared" si="63"/>
        <v>0.25</v>
      </c>
      <c r="O186" s="30">
        <f t="shared" si="64"/>
        <v>0.5</v>
      </c>
      <c r="P186" s="31">
        <f t="shared" si="65"/>
        <v>0</v>
      </c>
      <c r="Q186" s="35">
        <f t="shared" si="66"/>
        <v>0</v>
      </c>
      <c r="R186" s="28">
        <f t="shared" si="67"/>
        <v>1</v>
      </c>
      <c r="S186" s="29">
        <f t="shared" si="68"/>
        <v>1</v>
      </c>
      <c r="T186" s="30">
        <f t="shared" si="69"/>
        <v>1</v>
      </c>
      <c r="U186" s="31">
        <f t="shared" si="70"/>
        <v>1</v>
      </c>
      <c r="V186" s="35">
        <f t="shared" si="71"/>
        <v>1</v>
      </c>
      <c r="W186" s="32">
        <f t="shared" si="72"/>
        <v>0.15</v>
      </c>
      <c r="Y186" s="28">
        <f t="shared" si="73"/>
        <v>0</v>
      </c>
      <c r="Z186" s="29">
        <f t="shared" si="74"/>
        <v>0</v>
      </c>
      <c r="AA186" s="30">
        <f t="shared" si="75"/>
        <v>1</v>
      </c>
      <c r="AB186" s="31">
        <f t="shared" si="76"/>
        <v>0</v>
      </c>
      <c r="AC186" s="67">
        <f t="shared" si="77"/>
        <v>0</v>
      </c>
      <c r="AD186" s="32">
        <f t="shared" si="78"/>
        <v>0.2</v>
      </c>
      <c r="AE186">
        <f t="shared" si="79"/>
        <v>0</v>
      </c>
      <c r="AF186">
        <f t="shared" si="80"/>
        <v>0.5</v>
      </c>
      <c r="AG186">
        <f t="shared" si="81"/>
        <v>0</v>
      </c>
      <c r="AH186">
        <f t="shared" si="82"/>
        <v>0</v>
      </c>
      <c r="AI186">
        <f t="shared" si="83"/>
        <v>0</v>
      </c>
      <c r="AJ186" s="76">
        <f t="shared" si="84"/>
        <v>0.1</v>
      </c>
      <c r="AL186" s="90">
        <f t="shared" si="85"/>
        <v>0</v>
      </c>
      <c r="AM186" s="90">
        <f t="shared" si="86"/>
        <v>0</v>
      </c>
      <c r="AN186" s="90">
        <f t="shared" si="87"/>
        <v>0</v>
      </c>
      <c r="AO186" s="90">
        <f t="shared" si="88"/>
        <v>0</v>
      </c>
      <c r="AP186" s="90">
        <f t="shared" si="89"/>
        <v>0</v>
      </c>
      <c r="AQ186" s="91">
        <f t="shared" si="90"/>
        <v>0</v>
      </c>
      <c r="AR186" s="91">
        <f t="shared" si="91"/>
        <v>1</v>
      </c>
      <c r="AS186" s="91">
        <f t="shared" si="92"/>
        <v>0</v>
      </c>
    </row>
    <row r="187" spans="1:45" x14ac:dyDescent="0.25">
      <c r="A187" s="2">
        <v>7</v>
      </c>
      <c r="B187" s="2">
        <v>6</v>
      </c>
      <c r="C187" s="2">
        <v>2</v>
      </c>
      <c r="D187" s="38">
        <v>2</v>
      </c>
      <c r="E187" s="38">
        <v>2</v>
      </c>
      <c r="F187" s="39">
        <v>2</v>
      </c>
      <c r="G187" s="39">
        <v>2</v>
      </c>
      <c r="H187" s="40">
        <v>2</v>
      </c>
      <c r="I187" s="40">
        <v>1</v>
      </c>
      <c r="J187" s="41">
        <v>1</v>
      </c>
      <c r="K187" s="42">
        <v>1</v>
      </c>
      <c r="L187" s="2"/>
      <c r="M187" s="28">
        <f t="shared" si="62"/>
        <v>0.5</v>
      </c>
      <c r="N187" s="29">
        <f t="shared" si="63"/>
        <v>0.5</v>
      </c>
      <c r="O187" s="30">
        <f t="shared" si="64"/>
        <v>0.75</v>
      </c>
      <c r="P187" s="31">
        <f t="shared" si="65"/>
        <v>1</v>
      </c>
      <c r="Q187" s="35">
        <f t="shared" si="66"/>
        <v>1</v>
      </c>
      <c r="R187" s="28">
        <f t="shared" si="67"/>
        <v>1</v>
      </c>
      <c r="S187" s="29">
        <f t="shared" si="68"/>
        <v>1</v>
      </c>
      <c r="T187" s="30">
        <f t="shared" si="69"/>
        <v>1</v>
      </c>
      <c r="U187" s="31">
        <f t="shared" si="70"/>
        <v>1</v>
      </c>
      <c r="V187" s="35">
        <f t="shared" si="71"/>
        <v>1</v>
      </c>
      <c r="W187" s="32">
        <f t="shared" si="72"/>
        <v>0.75</v>
      </c>
      <c r="Y187" s="28">
        <f t="shared" si="73"/>
        <v>0.5</v>
      </c>
      <c r="Z187" s="29">
        <f t="shared" si="74"/>
        <v>0.5</v>
      </c>
      <c r="AA187" s="30">
        <f t="shared" si="75"/>
        <v>0.5</v>
      </c>
      <c r="AB187" s="31">
        <f t="shared" si="76"/>
        <v>1</v>
      </c>
      <c r="AC187" s="67">
        <f t="shared" si="77"/>
        <v>1</v>
      </c>
      <c r="AD187" s="32">
        <f t="shared" si="78"/>
        <v>0.7</v>
      </c>
      <c r="AE187">
        <f t="shared" si="79"/>
        <v>0.5</v>
      </c>
      <c r="AF187">
        <f t="shared" si="80"/>
        <v>0.5</v>
      </c>
      <c r="AG187">
        <f t="shared" si="81"/>
        <v>1</v>
      </c>
      <c r="AH187">
        <f t="shared" si="82"/>
        <v>1</v>
      </c>
      <c r="AI187">
        <f t="shared" si="83"/>
        <v>1</v>
      </c>
      <c r="AJ187" s="76">
        <f t="shared" si="84"/>
        <v>0.8</v>
      </c>
      <c r="AL187" s="90">
        <f t="shared" si="85"/>
        <v>1</v>
      </c>
      <c r="AM187" s="90">
        <f t="shared" si="86"/>
        <v>1</v>
      </c>
      <c r="AN187" s="90">
        <f t="shared" si="87"/>
        <v>1</v>
      </c>
      <c r="AO187" s="90">
        <f t="shared" si="88"/>
        <v>1</v>
      </c>
      <c r="AP187" s="90">
        <f t="shared" si="89"/>
        <v>1</v>
      </c>
      <c r="AQ187" s="91">
        <f t="shared" si="90"/>
        <v>1</v>
      </c>
      <c r="AR187" s="91">
        <f t="shared" si="91"/>
        <v>1</v>
      </c>
      <c r="AS187" s="91">
        <f t="shared" si="92"/>
        <v>0</v>
      </c>
    </row>
    <row r="188" spans="1:45" x14ac:dyDescent="0.25">
      <c r="A188" s="2">
        <v>10</v>
      </c>
      <c r="B188" s="2">
        <v>7</v>
      </c>
      <c r="C188" s="2">
        <v>1</v>
      </c>
      <c r="D188" s="38">
        <v>2</v>
      </c>
      <c r="E188" s="38">
        <v>3</v>
      </c>
      <c r="F188" s="39">
        <v>99</v>
      </c>
      <c r="G188" s="39">
        <v>1</v>
      </c>
      <c r="H188" s="40">
        <v>1</v>
      </c>
      <c r="I188" s="40">
        <v>1</v>
      </c>
      <c r="J188" s="41">
        <v>2</v>
      </c>
      <c r="K188" s="42">
        <v>1</v>
      </c>
      <c r="L188" s="2"/>
      <c r="M188" s="28">
        <f t="shared" si="62"/>
        <v>0.25</v>
      </c>
      <c r="N188" s="29">
        <f t="shared" si="63"/>
        <v>0.5</v>
      </c>
      <c r="O188" s="30">
        <f t="shared" si="64"/>
        <v>1</v>
      </c>
      <c r="P188" s="31">
        <f t="shared" si="65"/>
        <v>1</v>
      </c>
      <c r="Q188" s="35">
        <f t="shared" si="66"/>
        <v>1</v>
      </c>
      <c r="R188" s="28">
        <f t="shared" si="67"/>
        <v>1</v>
      </c>
      <c r="S188" s="29">
        <f t="shared" si="68"/>
        <v>0</v>
      </c>
      <c r="T188" s="30">
        <f t="shared" si="69"/>
        <v>1</v>
      </c>
      <c r="U188" s="31">
        <f t="shared" si="70"/>
        <v>1</v>
      </c>
      <c r="V188" s="35">
        <f t="shared" si="71"/>
        <v>1</v>
      </c>
      <c r="W188" s="32">
        <f t="shared" si="72"/>
        <v>0.8125</v>
      </c>
      <c r="Y188" s="28">
        <f t="shared" si="73"/>
        <v>0.5</v>
      </c>
      <c r="Z188" s="29">
        <f t="shared" si="74"/>
        <v>0</v>
      </c>
      <c r="AA188" s="30">
        <f t="shared" si="75"/>
        <v>1</v>
      </c>
      <c r="AB188" s="31">
        <f t="shared" si="76"/>
        <v>1</v>
      </c>
      <c r="AC188" s="67">
        <f t="shared" si="77"/>
        <v>1</v>
      </c>
      <c r="AD188" s="32">
        <f t="shared" si="78"/>
        <v>0.875</v>
      </c>
      <c r="AE188">
        <f t="shared" si="79"/>
        <v>0</v>
      </c>
      <c r="AF188">
        <f t="shared" si="80"/>
        <v>1</v>
      </c>
      <c r="AG188">
        <f t="shared" si="81"/>
        <v>1</v>
      </c>
      <c r="AH188">
        <f t="shared" si="82"/>
        <v>1</v>
      </c>
      <c r="AI188">
        <f t="shared" si="83"/>
        <v>1</v>
      </c>
      <c r="AJ188" s="76">
        <f t="shared" si="84"/>
        <v>0.75</v>
      </c>
      <c r="AL188" s="90">
        <f t="shared" si="85"/>
        <v>1</v>
      </c>
      <c r="AM188" s="90">
        <f t="shared" si="86"/>
        <v>0</v>
      </c>
      <c r="AN188" s="90">
        <f t="shared" si="87"/>
        <v>0</v>
      </c>
      <c r="AO188" s="90">
        <f t="shared" si="88"/>
        <v>1</v>
      </c>
      <c r="AP188" s="90">
        <f t="shared" si="89"/>
        <v>1</v>
      </c>
      <c r="AQ188" s="91">
        <f t="shared" si="90"/>
        <v>0</v>
      </c>
      <c r="AR188" s="91">
        <f t="shared" si="91"/>
        <v>0</v>
      </c>
      <c r="AS188" s="91">
        <f t="shared" si="92"/>
        <v>0</v>
      </c>
    </row>
    <row r="189" spans="1:45" x14ac:dyDescent="0.25">
      <c r="A189" s="2">
        <v>7</v>
      </c>
      <c r="B189" s="2">
        <v>3</v>
      </c>
      <c r="C189" s="2">
        <v>1</v>
      </c>
      <c r="D189" s="38">
        <v>3</v>
      </c>
      <c r="E189" s="38">
        <v>3</v>
      </c>
      <c r="F189" s="39">
        <v>3</v>
      </c>
      <c r="G189" s="39">
        <v>2</v>
      </c>
      <c r="H189" s="40">
        <v>1</v>
      </c>
      <c r="I189" s="40">
        <v>1</v>
      </c>
      <c r="J189" s="41">
        <v>2</v>
      </c>
      <c r="K189" s="42">
        <v>5</v>
      </c>
      <c r="L189" s="2"/>
      <c r="M189" s="28">
        <f t="shared" si="62"/>
        <v>0</v>
      </c>
      <c r="N189" s="29">
        <f t="shared" si="63"/>
        <v>0.25</v>
      </c>
      <c r="O189" s="30">
        <f t="shared" si="64"/>
        <v>1</v>
      </c>
      <c r="P189" s="31">
        <f t="shared" si="65"/>
        <v>1</v>
      </c>
      <c r="Q189" s="35">
        <f t="shared" si="66"/>
        <v>0</v>
      </c>
      <c r="R189" s="28">
        <f t="shared" si="67"/>
        <v>1</v>
      </c>
      <c r="S189" s="29">
        <f t="shared" si="68"/>
        <v>1</v>
      </c>
      <c r="T189" s="30">
        <f t="shared" si="69"/>
        <v>1</v>
      </c>
      <c r="U189" s="31">
        <f t="shared" si="70"/>
        <v>1</v>
      </c>
      <c r="V189" s="35">
        <f t="shared" si="71"/>
        <v>1</v>
      </c>
      <c r="W189" s="32">
        <f t="shared" si="72"/>
        <v>0.45</v>
      </c>
      <c r="Y189" s="28">
        <f t="shared" si="73"/>
        <v>0</v>
      </c>
      <c r="Z189" s="29">
        <f t="shared" si="74"/>
        <v>0</v>
      </c>
      <c r="AA189" s="30">
        <f t="shared" si="75"/>
        <v>1</v>
      </c>
      <c r="AB189" s="31">
        <f t="shared" si="76"/>
        <v>1</v>
      </c>
      <c r="AC189" s="67">
        <f t="shared" si="77"/>
        <v>0</v>
      </c>
      <c r="AD189" s="32">
        <f t="shared" si="78"/>
        <v>0.4</v>
      </c>
      <c r="AE189">
        <f t="shared" si="79"/>
        <v>0</v>
      </c>
      <c r="AF189">
        <f t="shared" si="80"/>
        <v>0.5</v>
      </c>
      <c r="AG189">
        <f t="shared" si="81"/>
        <v>1</v>
      </c>
      <c r="AH189">
        <f t="shared" si="82"/>
        <v>1</v>
      </c>
      <c r="AI189">
        <f t="shared" si="83"/>
        <v>0</v>
      </c>
      <c r="AJ189" s="76">
        <f t="shared" si="84"/>
        <v>0.5</v>
      </c>
      <c r="AL189" s="90">
        <f t="shared" si="85"/>
        <v>0</v>
      </c>
      <c r="AM189" s="90">
        <f t="shared" si="86"/>
        <v>0</v>
      </c>
      <c r="AN189" s="90">
        <f t="shared" si="87"/>
        <v>0</v>
      </c>
      <c r="AO189" s="90">
        <f t="shared" si="88"/>
        <v>1</v>
      </c>
      <c r="AP189" s="90">
        <f t="shared" si="89"/>
        <v>0</v>
      </c>
      <c r="AQ189" s="91">
        <f t="shared" si="90"/>
        <v>0</v>
      </c>
      <c r="AR189" s="91">
        <f t="shared" si="91"/>
        <v>1</v>
      </c>
      <c r="AS189" s="91">
        <f t="shared" si="92"/>
        <v>0</v>
      </c>
    </row>
    <row r="190" spans="1:45" x14ac:dyDescent="0.25">
      <c r="A190" s="2">
        <v>9</v>
      </c>
      <c r="B190" s="2">
        <v>5</v>
      </c>
      <c r="C190" s="2">
        <v>1</v>
      </c>
      <c r="D190" s="38">
        <v>1</v>
      </c>
      <c r="E190" s="38">
        <v>2</v>
      </c>
      <c r="F190" s="39">
        <v>2</v>
      </c>
      <c r="G190" s="39">
        <v>1</v>
      </c>
      <c r="H190" s="40">
        <v>1</v>
      </c>
      <c r="I190" s="40">
        <v>1</v>
      </c>
      <c r="J190" s="41">
        <v>3</v>
      </c>
      <c r="K190" s="42">
        <v>4</v>
      </c>
      <c r="L190" s="2"/>
      <c r="M190" s="28">
        <f t="shared" si="62"/>
        <v>0.75</v>
      </c>
      <c r="N190" s="29">
        <f t="shared" si="63"/>
        <v>0.75</v>
      </c>
      <c r="O190" s="30">
        <f t="shared" si="64"/>
        <v>1</v>
      </c>
      <c r="P190" s="31">
        <f t="shared" si="65"/>
        <v>0.5</v>
      </c>
      <c r="Q190" s="35">
        <f t="shared" si="66"/>
        <v>0.5</v>
      </c>
      <c r="R190" s="28">
        <f t="shared" si="67"/>
        <v>1</v>
      </c>
      <c r="S190" s="29">
        <f t="shared" si="68"/>
        <v>1</v>
      </c>
      <c r="T190" s="30">
        <f t="shared" si="69"/>
        <v>1</v>
      </c>
      <c r="U190" s="31">
        <f t="shared" si="70"/>
        <v>1</v>
      </c>
      <c r="V190" s="35">
        <f t="shared" si="71"/>
        <v>1</v>
      </c>
      <c r="W190" s="32">
        <f t="shared" si="72"/>
        <v>0.7</v>
      </c>
      <c r="Y190" s="28">
        <f t="shared" si="73"/>
        <v>1</v>
      </c>
      <c r="Z190" s="29">
        <f t="shared" si="74"/>
        <v>0.5</v>
      </c>
      <c r="AA190" s="30">
        <f t="shared" si="75"/>
        <v>1</v>
      </c>
      <c r="AB190" s="31">
        <f t="shared" si="76"/>
        <v>0.5</v>
      </c>
      <c r="AC190" s="67">
        <f t="shared" si="77"/>
        <v>0.5</v>
      </c>
      <c r="AD190" s="32">
        <f t="shared" si="78"/>
        <v>0.7</v>
      </c>
      <c r="AE190">
        <f t="shared" si="79"/>
        <v>0.5</v>
      </c>
      <c r="AF190">
        <f t="shared" si="80"/>
        <v>1</v>
      </c>
      <c r="AG190">
        <f t="shared" si="81"/>
        <v>1</v>
      </c>
      <c r="AH190">
        <f t="shared" si="82"/>
        <v>0.5</v>
      </c>
      <c r="AI190">
        <f t="shared" si="83"/>
        <v>0.5</v>
      </c>
      <c r="AJ190" s="76">
        <f t="shared" si="84"/>
        <v>0.7</v>
      </c>
      <c r="AL190" s="90">
        <f t="shared" si="85"/>
        <v>0</v>
      </c>
      <c r="AM190" s="90">
        <f t="shared" si="86"/>
        <v>1</v>
      </c>
      <c r="AN190" s="90">
        <f t="shared" si="87"/>
        <v>0</v>
      </c>
      <c r="AO190" s="90">
        <f t="shared" si="88"/>
        <v>0</v>
      </c>
      <c r="AP190" s="90">
        <f t="shared" si="89"/>
        <v>0</v>
      </c>
      <c r="AQ190" s="91">
        <f t="shared" si="90"/>
        <v>1</v>
      </c>
      <c r="AR190" s="91">
        <f t="shared" si="91"/>
        <v>0</v>
      </c>
      <c r="AS190" s="91">
        <f t="shared" si="92"/>
        <v>0</v>
      </c>
    </row>
    <row r="191" spans="1:45" x14ac:dyDescent="0.25">
      <c r="A191" s="2">
        <v>3</v>
      </c>
      <c r="B191" s="2">
        <v>7</v>
      </c>
      <c r="C191" s="2">
        <v>4</v>
      </c>
      <c r="D191" s="38">
        <v>1</v>
      </c>
      <c r="E191" s="38">
        <v>1</v>
      </c>
      <c r="F191" s="39">
        <v>1</v>
      </c>
      <c r="G191" s="39">
        <v>2</v>
      </c>
      <c r="H191" s="40">
        <v>1</v>
      </c>
      <c r="I191" s="40">
        <v>2</v>
      </c>
      <c r="J191" s="41">
        <v>2</v>
      </c>
      <c r="K191" s="42">
        <v>4</v>
      </c>
      <c r="L191" s="2"/>
      <c r="M191" s="28">
        <f t="shared" si="62"/>
        <v>1</v>
      </c>
      <c r="N191" s="29">
        <f t="shared" si="63"/>
        <v>0.75</v>
      </c>
      <c r="O191" s="30">
        <f t="shared" si="64"/>
        <v>0.75</v>
      </c>
      <c r="P191" s="31">
        <f t="shared" si="65"/>
        <v>1</v>
      </c>
      <c r="Q191" s="35">
        <f t="shared" si="66"/>
        <v>0.5</v>
      </c>
      <c r="R191" s="28">
        <f t="shared" si="67"/>
        <v>1</v>
      </c>
      <c r="S191" s="29">
        <f t="shared" si="68"/>
        <v>1</v>
      </c>
      <c r="T191" s="30">
        <f t="shared" si="69"/>
        <v>1</v>
      </c>
      <c r="U191" s="31">
        <f t="shared" si="70"/>
        <v>1</v>
      </c>
      <c r="V191" s="35">
        <f t="shared" si="71"/>
        <v>1</v>
      </c>
      <c r="W191" s="32">
        <f t="shared" si="72"/>
        <v>0.8</v>
      </c>
      <c r="Y191" s="28">
        <f t="shared" si="73"/>
        <v>1</v>
      </c>
      <c r="Z191" s="29">
        <f t="shared" si="74"/>
        <v>1</v>
      </c>
      <c r="AA191" s="30">
        <f t="shared" si="75"/>
        <v>1</v>
      </c>
      <c r="AB191" s="31">
        <f t="shared" si="76"/>
        <v>1</v>
      </c>
      <c r="AC191" s="67">
        <f t="shared" si="77"/>
        <v>0.5</v>
      </c>
      <c r="AD191" s="32">
        <f t="shared" si="78"/>
        <v>0.9</v>
      </c>
      <c r="AE191">
        <f t="shared" si="79"/>
        <v>1</v>
      </c>
      <c r="AF191">
        <f t="shared" si="80"/>
        <v>0.5</v>
      </c>
      <c r="AG191">
        <f t="shared" si="81"/>
        <v>0.5</v>
      </c>
      <c r="AH191">
        <f t="shared" si="82"/>
        <v>1</v>
      </c>
      <c r="AI191">
        <f t="shared" si="83"/>
        <v>0.5</v>
      </c>
      <c r="AJ191" s="76">
        <f t="shared" si="84"/>
        <v>0.7</v>
      </c>
      <c r="AL191" s="90">
        <f t="shared" si="85"/>
        <v>0</v>
      </c>
      <c r="AM191" s="90">
        <f t="shared" si="86"/>
        <v>0</v>
      </c>
      <c r="AN191" s="90">
        <f t="shared" si="87"/>
        <v>0</v>
      </c>
      <c r="AO191" s="90">
        <f t="shared" si="88"/>
        <v>1</v>
      </c>
      <c r="AP191" s="90">
        <f t="shared" si="89"/>
        <v>0</v>
      </c>
      <c r="AQ191" s="91">
        <f t="shared" si="90"/>
        <v>0</v>
      </c>
      <c r="AR191" s="91">
        <f t="shared" si="91"/>
        <v>1</v>
      </c>
      <c r="AS191" s="91">
        <f t="shared" si="92"/>
        <v>1</v>
      </c>
    </row>
    <row r="192" spans="1:45" x14ac:dyDescent="0.25">
      <c r="A192" s="2">
        <v>3</v>
      </c>
      <c r="B192" s="2">
        <v>3</v>
      </c>
      <c r="C192" s="2">
        <v>4</v>
      </c>
      <c r="D192" s="38">
        <v>2</v>
      </c>
      <c r="E192" s="38">
        <v>3</v>
      </c>
      <c r="F192" s="39">
        <v>2</v>
      </c>
      <c r="G192" s="39">
        <v>2</v>
      </c>
      <c r="H192" s="40">
        <v>1</v>
      </c>
      <c r="I192" s="40">
        <v>1</v>
      </c>
      <c r="J192" s="41">
        <v>3</v>
      </c>
      <c r="K192" s="42">
        <v>6</v>
      </c>
      <c r="L192" s="2"/>
      <c r="M192" s="28">
        <f t="shared" si="62"/>
        <v>0.25</v>
      </c>
      <c r="N192" s="29">
        <f t="shared" si="63"/>
        <v>0.5</v>
      </c>
      <c r="O192" s="30">
        <f t="shared" si="64"/>
        <v>1</v>
      </c>
      <c r="P192" s="31">
        <f t="shared" si="65"/>
        <v>0.5</v>
      </c>
      <c r="Q192" s="35">
        <f t="shared" si="66"/>
        <v>0</v>
      </c>
      <c r="R192" s="28">
        <f t="shared" si="67"/>
        <v>1</v>
      </c>
      <c r="S192" s="29">
        <f t="shared" si="68"/>
        <v>1</v>
      </c>
      <c r="T192" s="30">
        <f t="shared" si="69"/>
        <v>1</v>
      </c>
      <c r="U192" s="31">
        <f t="shared" si="70"/>
        <v>1</v>
      </c>
      <c r="V192" s="35">
        <f t="shared" si="71"/>
        <v>1</v>
      </c>
      <c r="W192" s="32">
        <f t="shared" si="72"/>
        <v>0.45</v>
      </c>
      <c r="Y192" s="28">
        <f t="shared" si="73"/>
        <v>0.5</v>
      </c>
      <c r="Z192" s="29">
        <f t="shared" si="74"/>
        <v>0.5</v>
      </c>
      <c r="AA192" s="30">
        <f t="shared" si="75"/>
        <v>1</v>
      </c>
      <c r="AB192" s="31">
        <f t="shared" si="76"/>
        <v>0.5</v>
      </c>
      <c r="AC192" s="67">
        <f t="shared" si="77"/>
        <v>0</v>
      </c>
      <c r="AD192" s="32">
        <f t="shared" si="78"/>
        <v>0.5</v>
      </c>
      <c r="AE192">
        <f t="shared" si="79"/>
        <v>0</v>
      </c>
      <c r="AF192">
        <f t="shared" si="80"/>
        <v>0.5</v>
      </c>
      <c r="AG192">
        <f t="shared" si="81"/>
        <v>1</v>
      </c>
      <c r="AH192">
        <f t="shared" si="82"/>
        <v>0.5</v>
      </c>
      <c r="AI192">
        <f t="shared" si="83"/>
        <v>0</v>
      </c>
      <c r="AJ192" s="76">
        <f t="shared" si="84"/>
        <v>0.4</v>
      </c>
      <c r="AL192" s="90">
        <f t="shared" si="85"/>
        <v>1</v>
      </c>
      <c r="AM192" s="90">
        <f t="shared" si="86"/>
        <v>1</v>
      </c>
      <c r="AN192" s="90">
        <f t="shared" si="87"/>
        <v>0</v>
      </c>
      <c r="AO192" s="90">
        <f t="shared" si="88"/>
        <v>0</v>
      </c>
      <c r="AP192" s="90">
        <f t="shared" si="89"/>
        <v>0</v>
      </c>
      <c r="AQ192" s="91">
        <f t="shared" si="90"/>
        <v>0</v>
      </c>
      <c r="AR192" s="91">
        <f t="shared" si="91"/>
        <v>1</v>
      </c>
      <c r="AS192" s="91">
        <f t="shared" si="92"/>
        <v>0</v>
      </c>
    </row>
    <row r="193" spans="1:45" x14ac:dyDescent="0.25">
      <c r="A193" s="2">
        <v>7</v>
      </c>
      <c r="B193" s="2">
        <v>2</v>
      </c>
      <c r="C193" s="2">
        <v>4</v>
      </c>
      <c r="D193" s="38">
        <v>1</v>
      </c>
      <c r="E193" s="38">
        <v>1</v>
      </c>
      <c r="F193" s="39">
        <v>1</v>
      </c>
      <c r="G193" s="39">
        <v>2</v>
      </c>
      <c r="H193" s="40">
        <v>1</v>
      </c>
      <c r="I193" s="40">
        <v>2</v>
      </c>
      <c r="J193" s="41">
        <v>3</v>
      </c>
      <c r="K193" s="42">
        <v>6</v>
      </c>
      <c r="L193" s="2"/>
      <c r="M193" s="28">
        <f t="shared" si="62"/>
        <v>1</v>
      </c>
      <c r="N193" s="29">
        <f t="shared" si="63"/>
        <v>0.75</v>
      </c>
      <c r="O193" s="30">
        <f t="shared" si="64"/>
        <v>0.75</v>
      </c>
      <c r="P193" s="31">
        <f t="shared" si="65"/>
        <v>0.5</v>
      </c>
      <c r="Q193" s="35">
        <f t="shared" si="66"/>
        <v>0</v>
      </c>
      <c r="R193" s="28">
        <f t="shared" si="67"/>
        <v>1</v>
      </c>
      <c r="S193" s="29">
        <f t="shared" si="68"/>
        <v>1</v>
      </c>
      <c r="T193" s="30">
        <f t="shared" si="69"/>
        <v>1</v>
      </c>
      <c r="U193" s="31">
        <f t="shared" si="70"/>
        <v>1</v>
      </c>
      <c r="V193" s="35">
        <f t="shared" si="71"/>
        <v>1</v>
      </c>
      <c r="W193" s="32">
        <f t="shared" si="72"/>
        <v>0.6</v>
      </c>
      <c r="Y193" s="28">
        <f t="shared" si="73"/>
        <v>1</v>
      </c>
      <c r="Z193" s="29">
        <f t="shared" si="74"/>
        <v>1</v>
      </c>
      <c r="AA193" s="30">
        <f t="shared" si="75"/>
        <v>1</v>
      </c>
      <c r="AB193" s="31">
        <f t="shared" si="76"/>
        <v>0.5</v>
      </c>
      <c r="AC193" s="67">
        <f t="shared" si="77"/>
        <v>0</v>
      </c>
      <c r="AD193" s="32">
        <f t="shared" si="78"/>
        <v>0.7</v>
      </c>
      <c r="AE193">
        <f t="shared" si="79"/>
        <v>1</v>
      </c>
      <c r="AF193">
        <f t="shared" si="80"/>
        <v>0.5</v>
      </c>
      <c r="AG193">
        <f t="shared" si="81"/>
        <v>0.5</v>
      </c>
      <c r="AH193">
        <f t="shared" si="82"/>
        <v>0.5</v>
      </c>
      <c r="AI193">
        <f t="shared" si="83"/>
        <v>0</v>
      </c>
      <c r="AJ193" s="76">
        <f t="shared" si="84"/>
        <v>0.5</v>
      </c>
      <c r="AL193" s="90">
        <f t="shared" si="85"/>
        <v>0</v>
      </c>
      <c r="AM193" s="90">
        <f t="shared" si="86"/>
        <v>0</v>
      </c>
      <c r="AN193" s="90">
        <f t="shared" si="87"/>
        <v>0</v>
      </c>
      <c r="AO193" s="90">
        <f t="shared" si="88"/>
        <v>0</v>
      </c>
      <c r="AP193" s="90">
        <f t="shared" si="89"/>
        <v>0</v>
      </c>
      <c r="AQ193" s="91">
        <f t="shared" si="90"/>
        <v>0</v>
      </c>
      <c r="AR193" s="91">
        <f t="shared" si="91"/>
        <v>1</v>
      </c>
      <c r="AS193" s="91">
        <f t="shared" si="92"/>
        <v>1</v>
      </c>
    </row>
    <row r="194" spans="1:45" x14ac:dyDescent="0.25">
      <c r="A194" s="2">
        <v>5</v>
      </c>
      <c r="B194" s="2">
        <v>7</v>
      </c>
      <c r="C194" s="2">
        <v>4</v>
      </c>
      <c r="D194" s="38">
        <v>1</v>
      </c>
      <c r="E194" s="38">
        <v>1</v>
      </c>
      <c r="F194" s="39">
        <v>1</v>
      </c>
      <c r="G194" s="39">
        <v>1</v>
      </c>
      <c r="H194" s="40">
        <v>1</v>
      </c>
      <c r="I194" s="40">
        <v>2</v>
      </c>
      <c r="J194" s="41">
        <v>5</v>
      </c>
      <c r="K194" s="42">
        <v>1</v>
      </c>
      <c r="L194" s="2"/>
      <c r="M194" s="28">
        <f t="shared" si="62"/>
        <v>1</v>
      </c>
      <c r="N194" s="29">
        <f t="shared" si="63"/>
        <v>1</v>
      </c>
      <c r="O194" s="30">
        <f t="shared" si="64"/>
        <v>0.75</v>
      </c>
      <c r="P194" s="31">
        <f t="shared" si="65"/>
        <v>0</v>
      </c>
      <c r="Q194" s="35">
        <f t="shared" si="66"/>
        <v>1</v>
      </c>
      <c r="R194" s="28">
        <f t="shared" si="67"/>
        <v>1</v>
      </c>
      <c r="S194" s="29">
        <f t="shared" si="68"/>
        <v>1</v>
      </c>
      <c r="T194" s="30">
        <f t="shared" si="69"/>
        <v>1</v>
      </c>
      <c r="U194" s="31">
        <f t="shared" si="70"/>
        <v>1</v>
      </c>
      <c r="V194" s="35">
        <f t="shared" si="71"/>
        <v>1</v>
      </c>
      <c r="W194" s="32">
        <f t="shared" si="72"/>
        <v>0.75</v>
      </c>
      <c r="Y194" s="28">
        <f t="shared" si="73"/>
        <v>1</v>
      </c>
      <c r="Z194" s="29">
        <f t="shared" si="74"/>
        <v>1</v>
      </c>
      <c r="AA194" s="30">
        <f t="shared" si="75"/>
        <v>1</v>
      </c>
      <c r="AB194" s="31">
        <f t="shared" si="76"/>
        <v>0</v>
      </c>
      <c r="AC194" s="67">
        <f t="shared" si="77"/>
        <v>1</v>
      </c>
      <c r="AD194" s="32">
        <f t="shared" si="78"/>
        <v>0.8</v>
      </c>
      <c r="AE194">
        <f t="shared" si="79"/>
        <v>1</v>
      </c>
      <c r="AF194">
        <f t="shared" si="80"/>
        <v>1</v>
      </c>
      <c r="AG194">
        <f t="shared" si="81"/>
        <v>0.5</v>
      </c>
      <c r="AH194">
        <f t="shared" si="82"/>
        <v>0</v>
      </c>
      <c r="AI194">
        <f t="shared" si="83"/>
        <v>1</v>
      </c>
      <c r="AJ194" s="76">
        <f t="shared" si="84"/>
        <v>0.7</v>
      </c>
      <c r="AL194" s="90">
        <f t="shared" si="85"/>
        <v>0</v>
      </c>
      <c r="AM194" s="90">
        <f t="shared" si="86"/>
        <v>0</v>
      </c>
      <c r="AN194" s="90">
        <f t="shared" si="87"/>
        <v>0</v>
      </c>
      <c r="AO194" s="90">
        <f t="shared" si="88"/>
        <v>0</v>
      </c>
      <c r="AP194" s="90">
        <f t="shared" si="89"/>
        <v>1</v>
      </c>
      <c r="AQ194" s="91">
        <f t="shared" si="90"/>
        <v>0</v>
      </c>
      <c r="AR194" s="91">
        <f t="shared" si="91"/>
        <v>0</v>
      </c>
      <c r="AS194" s="91">
        <f t="shared" si="92"/>
        <v>1</v>
      </c>
    </row>
    <row r="195" spans="1:45" x14ac:dyDescent="0.25">
      <c r="A195" s="2">
        <v>1</v>
      </c>
      <c r="B195" s="2">
        <v>7</v>
      </c>
      <c r="C195" s="2">
        <v>4</v>
      </c>
      <c r="D195" s="38">
        <v>2</v>
      </c>
      <c r="E195" s="38">
        <v>1</v>
      </c>
      <c r="F195" s="39">
        <v>2</v>
      </c>
      <c r="G195" s="39">
        <v>1</v>
      </c>
      <c r="H195" s="40">
        <v>2</v>
      </c>
      <c r="I195" s="40">
        <v>2</v>
      </c>
      <c r="J195" s="41">
        <v>1</v>
      </c>
      <c r="K195" s="42">
        <v>1</v>
      </c>
      <c r="L195" s="2"/>
      <c r="M195" s="28">
        <f t="shared" ref="M195:M251" si="93">(IF(D195=1,2,IF(D195=2,1,0))+IF(E195=1,2,IF(E195=2,1,0)))*0.25</f>
        <v>0.75</v>
      </c>
      <c r="N195" s="29">
        <f t="shared" ref="N195:N251" si="94">(IF(F195=1,2,IF(F195=2,1,0))+IF(G195=1,2,IF(G195=2,1,0)))*0.25</f>
        <v>0.75</v>
      </c>
      <c r="O195" s="30">
        <f t="shared" ref="O195:O251" si="95">(IF(H195=1,2,IF(H195=2,1,0))+IF(I195=1,2,IF(I195=2,1,0)))*0.25</f>
        <v>0.5</v>
      </c>
      <c r="P195" s="31">
        <f t="shared" ref="P195:P251" si="96">IF(J195&gt;4,0,IF(J195&gt;2,0.5,1))</f>
        <v>1</v>
      </c>
      <c r="Q195" s="35">
        <f t="shared" ref="Q195:Q251" si="97">IF(K195&gt;4,0,IF(K195&gt;2,0.5,1))</f>
        <v>1</v>
      </c>
      <c r="R195" s="28">
        <f t="shared" ref="R195:R251" si="98">IF(OR((D195=99),(E195=99)),0,1)</f>
        <v>1</v>
      </c>
      <c r="S195" s="29">
        <f t="shared" ref="S195:S251" si="99">IF(OR((F195=99),(G195=99)),0,1)</f>
        <v>1</v>
      </c>
      <c r="T195" s="30">
        <f t="shared" ref="T195:T251" si="100">IF(OR((H195=99),(I195=99)),0,1)</f>
        <v>1</v>
      </c>
      <c r="U195" s="31">
        <f t="shared" ref="U195:U251" si="101">IF(J195=99,0,1)</f>
        <v>1</v>
      </c>
      <c r="V195" s="35">
        <f t="shared" ref="V195:V251" si="102">IF(K195=99,0,1)</f>
        <v>1</v>
      </c>
      <c r="W195" s="32">
        <f t="shared" ref="W195:W251" si="103">(M195*R195+N195*S195+O195*T195+P195*U195+Q195*V195)/SUM(R195:V195)</f>
        <v>0.8</v>
      </c>
      <c r="Y195" s="28">
        <f t="shared" ref="Y195:Y251" si="104">IF(D195=1,2,IF(D195=2,1,0))*0.5</f>
        <v>0.5</v>
      </c>
      <c r="Z195" s="29">
        <f t="shared" ref="Z195:Z251" si="105">IF(F195=1,2,IF(F195=2,1,0))*0.5</f>
        <v>0.5</v>
      </c>
      <c r="AA195" s="30">
        <f t="shared" ref="AA195:AA251" si="106">IF(H195=1,2,IF(H195=2,1,0))*0.5</f>
        <v>0.5</v>
      </c>
      <c r="AB195" s="31">
        <f t="shared" ref="AB195:AB251" si="107">P195</f>
        <v>1</v>
      </c>
      <c r="AC195" s="67">
        <f t="shared" ref="AC195:AC251" si="108">Q195</f>
        <v>1</v>
      </c>
      <c r="AD195" s="32">
        <f t="shared" ref="AD195:AD251" si="109">(Y195*R195+Z195*S195+AA195*T195+AB195*U195+AC195*V195)/SUM(R195:V195)</f>
        <v>0.7</v>
      </c>
      <c r="AE195">
        <f t="shared" ref="AE195:AE251" si="110">IF(E195=1,2,IF(E195=2,1,0))*0.5</f>
        <v>1</v>
      </c>
      <c r="AF195">
        <f t="shared" ref="AF195:AF251" si="111">IF(G195=1,2,IF(G195=2,1,0))*0.5</f>
        <v>1</v>
      </c>
      <c r="AG195">
        <f t="shared" ref="AG195:AG251" si="112">IF(I195=1,2,IF(I195=2,1,0))*0.5</f>
        <v>0.5</v>
      </c>
      <c r="AH195">
        <f t="shared" ref="AH195:AH251" si="113">P195</f>
        <v>1</v>
      </c>
      <c r="AI195">
        <f t="shared" ref="AI195:AI251" si="114">Q195</f>
        <v>1</v>
      </c>
      <c r="AJ195" s="76">
        <f t="shared" ref="AJ195:AJ251" si="115">(AE195*R195+AF195*S195+AG195*T195+AH195*U195+AI195*V195)/SUM(R195:V195)</f>
        <v>0.9</v>
      </c>
      <c r="AL195" s="90">
        <f t="shared" ref="AL195:AL251" si="116">IF(D195=2,1,0)</f>
        <v>1</v>
      </c>
      <c r="AM195" s="90">
        <f t="shared" ref="AM195:AM251" si="117">IF(F195=2,1,0)</f>
        <v>1</v>
      </c>
      <c r="AN195" s="90">
        <f t="shared" ref="AN195:AN251" si="118">IF(H195=2,1,0)</f>
        <v>1</v>
      </c>
      <c r="AO195" s="90">
        <f t="shared" ref="AO195:AO251" si="119">IF(OR(J195=1,J195=2),1,0)</f>
        <v>1</v>
      </c>
      <c r="AP195" s="90">
        <f t="shared" ref="AP195:AP251" si="120">IF(OR(K195=1,K195=2),1,0)</f>
        <v>1</v>
      </c>
      <c r="AQ195" s="91">
        <f t="shared" ref="AQ195:AQ251" si="121">IF(E195=2,1,0)</f>
        <v>0</v>
      </c>
      <c r="AR195" s="91">
        <f t="shared" ref="AR195:AR251" si="122">IF(G195=2,1,0)</f>
        <v>0</v>
      </c>
      <c r="AS195" s="91">
        <f t="shared" ref="AS195:AS251" si="123">IF(I195=2,1,0)</f>
        <v>1</v>
      </c>
    </row>
    <row r="196" spans="1:45" x14ac:dyDescent="0.25">
      <c r="A196" s="2">
        <v>3</v>
      </c>
      <c r="B196" s="2">
        <v>2</v>
      </c>
      <c r="C196" s="2">
        <v>4</v>
      </c>
      <c r="D196" s="38">
        <v>1</v>
      </c>
      <c r="E196" s="38">
        <v>1</v>
      </c>
      <c r="F196" s="39">
        <v>3</v>
      </c>
      <c r="G196" s="39">
        <v>2</v>
      </c>
      <c r="H196" s="40">
        <v>2</v>
      </c>
      <c r="I196" s="40">
        <v>1</v>
      </c>
      <c r="J196" s="41">
        <v>2</v>
      </c>
      <c r="K196" s="42">
        <v>1</v>
      </c>
      <c r="L196" s="2"/>
      <c r="M196" s="28">
        <f t="shared" si="93"/>
        <v>1</v>
      </c>
      <c r="N196" s="29">
        <f t="shared" si="94"/>
        <v>0.25</v>
      </c>
      <c r="O196" s="30">
        <f t="shared" si="95"/>
        <v>0.75</v>
      </c>
      <c r="P196" s="31">
        <f t="shared" si="96"/>
        <v>1</v>
      </c>
      <c r="Q196" s="35">
        <f t="shared" si="97"/>
        <v>1</v>
      </c>
      <c r="R196" s="28">
        <f t="shared" si="98"/>
        <v>1</v>
      </c>
      <c r="S196" s="29">
        <f t="shared" si="99"/>
        <v>1</v>
      </c>
      <c r="T196" s="30">
        <f t="shared" si="100"/>
        <v>1</v>
      </c>
      <c r="U196" s="31">
        <f t="shared" si="101"/>
        <v>1</v>
      </c>
      <c r="V196" s="35">
        <f t="shared" si="102"/>
        <v>1</v>
      </c>
      <c r="W196" s="32">
        <f t="shared" si="103"/>
        <v>0.8</v>
      </c>
      <c r="Y196" s="28">
        <f t="shared" si="104"/>
        <v>1</v>
      </c>
      <c r="Z196" s="29">
        <f t="shared" si="105"/>
        <v>0</v>
      </c>
      <c r="AA196" s="30">
        <f t="shared" si="106"/>
        <v>0.5</v>
      </c>
      <c r="AB196" s="31">
        <f t="shared" si="107"/>
        <v>1</v>
      </c>
      <c r="AC196" s="67">
        <f t="shared" si="108"/>
        <v>1</v>
      </c>
      <c r="AD196" s="32">
        <f t="shared" si="109"/>
        <v>0.7</v>
      </c>
      <c r="AE196">
        <f t="shared" si="110"/>
        <v>1</v>
      </c>
      <c r="AF196">
        <f t="shared" si="111"/>
        <v>0.5</v>
      </c>
      <c r="AG196">
        <f t="shared" si="112"/>
        <v>1</v>
      </c>
      <c r="AH196">
        <f t="shared" si="113"/>
        <v>1</v>
      </c>
      <c r="AI196">
        <f t="shared" si="114"/>
        <v>1</v>
      </c>
      <c r="AJ196" s="76">
        <f t="shared" si="115"/>
        <v>0.9</v>
      </c>
      <c r="AL196" s="90">
        <f t="shared" si="116"/>
        <v>0</v>
      </c>
      <c r="AM196" s="90">
        <f t="shared" si="117"/>
        <v>0</v>
      </c>
      <c r="AN196" s="90">
        <f t="shared" si="118"/>
        <v>1</v>
      </c>
      <c r="AO196" s="90">
        <f t="shared" si="119"/>
        <v>1</v>
      </c>
      <c r="AP196" s="90">
        <f t="shared" si="120"/>
        <v>1</v>
      </c>
      <c r="AQ196" s="91">
        <f t="shared" si="121"/>
        <v>0</v>
      </c>
      <c r="AR196" s="91">
        <f t="shared" si="122"/>
        <v>1</v>
      </c>
      <c r="AS196" s="91">
        <f t="shared" si="123"/>
        <v>0</v>
      </c>
    </row>
    <row r="197" spans="1:45" x14ac:dyDescent="0.25">
      <c r="A197" s="2">
        <v>1</v>
      </c>
      <c r="B197" s="2">
        <v>8</v>
      </c>
      <c r="C197" s="2">
        <v>4</v>
      </c>
      <c r="D197" s="38">
        <v>99</v>
      </c>
      <c r="E197" s="38">
        <v>2</v>
      </c>
      <c r="F197" s="39">
        <v>2</v>
      </c>
      <c r="G197" s="39">
        <v>2</v>
      </c>
      <c r="H197" s="40">
        <v>1</v>
      </c>
      <c r="I197" s="40">
        <v>1</v>
      </c>
      <c r="J197" s="41">
        <v>4</v>
      </c>
      <c r="K197" s="42">
        <v>6</v>
      </c>
      <c r="L197" s="2"/>
      <c r="M197" s="28">
        <f t="shared" si="93"/>
        <v>0.25</v>
      </c>
      <c r="N197" s="29">
        <f t="shared" si="94"/>
        <v>0.5</v>
      </c>
      <c r="O197" s="30">
        <f t="shared" si="95"/>
        <v>1</v>
      </c>
      <c r="P197" s="31">
        <f t="shared" si="96"/>
        <v>0.5</v>
      </c>
      <c r="Q197" s="35">
        <f t="shared" si="97"/>
        <v>0</v>
      </c>
      <c r="R197" s="28">
        <f t="shared" si="98"/>
        <v>0</v>
      </c>
      <c r="S197" s="29">
        <f t="shared" si="99"/>
        <v>1</v>
      </c>
      <c r="T197" s="30">
        <f t="shared" si="100"/>
        <v>1</v>
      </c>
      <c r="U197" s="31">
        <f t="shared" si="101"/>
        <v>1</v>
      </c>
      <c r="V197" s="35">
        <f t="shared" si="102"/>
        <v>1</v>
      </c>
      <c r="W197" s="32">
        <f t="shared" si="103"/>
        <v>0.5</v>
      </c>
      <c r="Y197" s="28">
        <f t="shared" si="104"/>
        <v>0</v>
      </c>
      <c r="Z197" s="29">
        <f t="shared" si="105"/>
        <v>0.5</v>
      </c>
      <c r="AA197" s="30">
        <f t="shared" si="106"/>
        <v>1</v>
      </c>
      <c r="AB197" s="31">
        <f t="shared" si="107"/>
        <v>0.5</v>
      </c>
      <c r="AC197" s="67">
        <f t="shared" si="108"/>
        <v>0</v>
      </c>
      <c r="AD197" s="32">
        <f t="shared" si="109"/>
        <v>0.5</v>
      </c>
      <c r="AE197">
        <f t="shared" si="110"/>
        <v>0.5</v>
      </c>
      <c r="AF197">
        <f t="shared" si="111"/>
        <v>0.5</v>
      </c>
      <c r="AG197">
        <f t="shared" si="112"/>
        <v>1</v>
      </c>
      <c r="AH197">
        <f t="shared" si="113"/>
        <v>0.5</v>
      </c>
      <c r="AI197">
        <f t="shared" si="114"/>
        <v>0</v>
      </c>
      <c r="AJ197" s="76">
        <f t="shared" si="115"/>
        <v>0.5</v>
      </c>
      <c r="AL197" s="90">
        <f t="shared" si="116"/>
        <v>0</v>
      </c>
      <c r="AM197" s="90">
        <f t="shared" si="117"/>
        <v>1</v>
      </c>
      <c r="AN197" s="90">
        <f t="shared" si="118"/>
        <v>0</v>
      </c>
      <c r="AO197" s="90">
        <f t="shared" si="119"/>
        <v>0</v>
      </c>
      <c r="AP197" s="90">
        <f t="shared" si="120"/>
        <v>0</v>
      </c>
      <c r="AQ197" s="91">
        <f t="shared" si="121"/>
        <v>1</v>
      </c>
      <c r="AR197" s="91">
        <f t="shared" si="122"/>
        <v>1</v>
      </c>
      <c r="AS197" s="91">
        <f t="shared" si="123"/>
        <v>0</v>
      </c>
    </row>
    <row r="198" spans="1:45" x14ac:dyDescent="0.25">
      <c r="A198" s="2">
        <v>1</v>
      </c>
      <c r="B198" s="2">
        <v>7</v>
      </c>
      <c r="C198" s="2">
        <v>4</v>
      </c>
      <c r="D198" s="38">
        <v>99</v>
      </c>
      <c r="E198" s="38">
        <v>3</v>
      </c>
      <c r="F198" s="39">
        <v>3</v>
      </c>
      <c r="G198" s="39">
        <v>2</v>
      </c>
      <c r="H198" s="40">
        <v>3</v>
      </c>
      <c r="I198" s="40">
        <v>1</v>
      </c>
      <c r="J198" s="41">
        <v>3</v>
      </c>
      <c r="K198" s="42">
        <v>1</v>
      </c>
      <c r="L198" s="2"/>
      <c r="M198" s="28">
        <f t="shared" si="93"/>
        <v>0</v>
      </c>
      <c r="N198" s="29">
        <f t="shared" si="94"/>
        <v>0.25</v>
      </c>
      <c r="O198" s="30">
        <f t="shared" si="95"/>
        <v>0.5</v>
      </c>
      <c r="P198" s="31">
        <f t="shared" si="96"/>
        <v>0.5</v>
      </c>
      <c r="Q198" s="35">
        <f t="shared" si="97"/>
        <v>1</v>
      </c>
      <c r="R198" s="28">
        <f t="shared" si="98"/>
        <v>0</v>
      </c>
      <c r="S198" s="29">
        <f t="shared" si="99"/>
        <v>1</v>
      </c>
      <c r="T198" s="30">
        <f t="shared" si="100"/>
        <v>1</v>
      </c>
      <c r="U198" s="31">
        <f t="shared" si="101"/>
        <v>1</v>
      </c>
      <c r="V198" s="35">
        <f t="shared" si="102"/>
        <v>1</v>
      </c>
      <c r="W198" s="32">
        <f t="shared" si="103"/>
        <v>0.5625</v>
      </c>
      <c r="Y198" s="28">
        <f t="shared" si="104"/>
        <v>0</v>
      </c>
      <c r="Z198" s="29">
        <f t="shared" si="105"/>
        <v>0</v>
      </c>
      <c r="AA198" s="30">
        <f t="shared" si="106"/>
        <v>0</v>
      </c>
      <c r="AB198" s="31">
        <f t="shared" si="107"/>
        <v>0.5</v>
      </c>
      <c r="AC198" s="67">
        <f t="shared" si="108"/>
        <v>1</v>
      </c>
      <c r="AD198" s="32">
        <f t="shared" si="109"/>
        <v>0.375</v>
      </c>
      <c r="AE198">
        <f t="shared" si="110"/>
        <v>0</v>
      </c>
      <c r="AF198">
        <f t="shared" si="111"/>
        <v>0.5</v>
      </c>
      <c r="AG198">
        <f t="shared" si="112"/>
        <v>1</v>
      </c>
      <c r="AH198">
        <f t="shared" si="113"/>
        <v>0.5</v>
      </c>
      <c r="AI198">
        <f t="shared" si="114"/>
        <v>1</v>
      </c>
      <c r="AJ198" s="76">
        <f t="shared" si="115"/>
        <v>0.75</v>
      </c>
      <c r="AL198" s="90">
        <f t="shared" si="116"/>
        <v>0</v>
      </c>
      <c r="AM198" s="90">
        <f t="shared" si="117"/>
        <v>0</v>
      </c>
      <c r="AN198" s="90">
        <f t="shared" si="118"/>
        <v>0</v>
      </c>
      <c r="AO198" s="90">
        <f t="shared" si="119"/>
        <v>0</v>
      </c>
      <c r="AP198" s="90">
        <f t="shared" si="120"/>
        <v>1</v>
      </c>
      <c r="AQ198" s="91">
        <f t="shared" si="121"/>
        <v>0</v>
      </c>
      <c r="AR198" s="91">
        <f t="shared" si="122"/>
        <v>1</v>
      </c>
      <c r="AS198" s="91">
        <f t="shared" si="123"/>
        <v>0</v>
      </c>
    </row>
    <row r="199" spans="1:45" x14ac:dyDescent="0.25">
      <c r="A199" s="2">
        <v>7</v>
      </c>
      <c r="B199" s="2">
        <v>6</v>
      </c>
      <c r="C199" s="2">
        <v>4</v>
      </c>
      <c r="D199" s="38">
        <v>3</v>
      </c>
      <c r="E199" s="38">
        <v>2</v>
      </c>
      <c r="F199" s="39">
        <v>2</v>
      </c>
      <c r="G199" s="39">
        <v>2</v>
      </c>
      <c r="H199" s="40">
        <v>1</v>
      </c>
      <c r="I199" s="40">
        <v>1</v>
      </c>
      <c r="J199" s="41">
        <v>4</v>
      </c>
      <c r="K199" s="42">
        <v>5</v>
      </c>
      <c r="L199" s="2"/>
      <c r="M199" s="28">
        <f t="shared" si="93"/>
        <v>0.25</v>
      </c>
      <c r="N199" s="29">
        <f t="shared" si="94"/>
        <v>0.5</v>
      </c>
      <c r="O199" s="30">
        <f t="shared" si="95"/>
        <v>1</v>
      </c>
      <c r="P199" s="31">
        <f t="shared" si="96"/>
        <v>0.5</v>
      </c>
      <c r="Q199" s="35">
        <f t="shared" si="97"/>
        <v>0</v>
      </c>
      <c r="R199" s="28">
        <f t="shared" si="98"/>
        <v>1</v>
      </c>
      <c r="S199" s="29">
        <f t="shared" si="99"/>
        <v>1</v>
      </c>
      <c r="T199" s="30">
        <f t="shared" si="100"/>
        <v>1</v>
      </c>
      <c r="U199" s="31">
        <f t="shared" si="101"/>
        <v>1</v>
      </c>
      <c r="V199" s="35">
        <f t="shared" si="102"/>
        <v>1</v>
      </c>
      <c r="W199" s="32">
        <f t="shared" si="103"/>
        <v>0.45</v>
      </c>
      <c r="Y199" s="28">
        <f t="shared" si="104"/>
        <v>0</v>
      </c>
      <c r="Z199" s="29">
        <f t="shared" si="105"/>
        <v>0.5</v>
      </c>
      <c r="AA199" s="30">
        <f t="shared" si="106"/>
        <v>1</v>
      </c>
      <c r="AB199" s="31">
        <f t="shared" si="107"/>
        <v>0.5</v>
      </c>
      <c r="AC199" s="67">
        <f t="shared" si="108"/>
        <v>0</v>
      </c>
      <c r="AD199" s="32">
        <f t="shared" si="109"/>
        <v>0.4</v>
      </c>
      <c r="AE199">
        <f t="shared" si="110"/>
        <v>0.5</v>
      </c>
      <c r="AF199">
        <f t="shared" si="111"/>
        <v>0.5</v>
      </c>
      <c r="AG199">
        <f t="shared" si="112"/>
        <v>1</v>
      </c>
      <c r="AH199">
        <f t="shared" si="113"/>
        <v>0.5</v>
      </c>
      <c r="AI199">
        <f t="shared" si="114"/>
        <v>0</v>
      </c>
      <c r="AJ199" s="76">
        <f t="shared" si="115"/>
        <v>0.5</v>
      </c>
      <c r="AL199" s="90">
        <f t="shared" si="116"/>
        <v>0</v>
      </c>
      <c r="AM199" s="90">
        <f t="shared" si="117"/>
        <v>1</v>
      </c>
      <c r="AN199" s="90">
        <f t="shared" si="118"/>
        <v>0</v>
      </c>
      <c r="AO199" s="90">
        <f t="shared" si="119"/>
        <v>0</v>
      </c>
      <c r="AP199" s="90">
        <f t="shared" si="120"/>
        <v>0</v>
      </c>
      <c r="AQ199" s="91">
        <f t="shared" si="121"/>
        <v>1</v>
      </c>
      <c r="AR199" s="91">
        <f t="shared" si="122"/>
        <v>1</v>
      </c>
      <c r="AS199" s="91">
        <f t="shared" si="123"/>
        <v>0</v>
      </c>
    </row>
    <row r="200" spans="1:45" x14ac:dyDescent="0.25">
      <c r="A200" s="2">
        <v>1</v>
      </c>
      <c r="B200" s="2">
        <v>4</v>
      </c>
      <c r="C200" s="2">
        <v>4</v>
      </c>
      <c r="D200" s="38">
        <v>3</v>
      </c>
      <c r="E200" s="38">
        <v>2</v>
      </c>
      <c r="F200" s="39">
        <v>2</v>
      </c>
      <c r="G200" s="39">
        <v>2</v>
      </c>
      <c r="H200" s="40">
        <v>1</v>
      </c>
      <c r="I200" s="40">
        <v>1</v>
      </c>
      <c r="J200" s="41">
        <v>3</v>
      </c>
      <c r="K200" s="42">
        <v>6</v>
      </c>
      <c r="L200" s="2"/>
      <c r="M200" s="28">
        <f t="shared" si="93"/>
        <v>0.25</v>
      </c>
      <c r="N200" s="29">
        <f t="shared" si="94"/>
        <v>0.5</v>
      </c>
      <c r="O200" s="30">
        <f t="shared" si="95"/>
        <v>1</v>
      </c>
      <c r="P200" s="31">
        <f t="shared" si="96"/>
        <v>0.5</v>
      </c>
      <c r="Q200" s="35">
        <f t="shared" si="97"/>
        <v>0</v>
      </c>
      <c r="R200" s="28">
        <f t="shared" si="98"/>
        <v>1</v>
      </c>
      <c r="S200" s="29">
        <f t="shared" si="99"/>
        <v>1</v>
      </c>
      <c r="T200" s="30">
        <f t="shared" si="100"/>
        <v>1</v>
      </c>
      <c r="U200" s="31">
        <f t="shared" si="101"/>
        <v>1</v>
      </c>
      <c r="V200" s="35">
        <f t="shared" si="102"/>
        <v>1</v>
      </c>
      <c r="W200" s="32">
        <f t="shared" si="103"/>
        <v>0.45</v>
      </c>
      <c r="Y200" s="28">
        <f t="shared" si="104"/>
        <v>0</v>
      </c>
      <c r="Z200" s="29">
        <f t="shared" si="105"/>
        <v>0.5</v>
      </c>
      <c r="AA200" s="30">
        <f t="shared" si="106"/>
        <v>1</v>
      </c>
      <c r="AB200" s="31">
        <f t="shared" si="107"/>
        <v>0.5</v>
      </c>
      <c r="AC200" s="67">
        <f t="shared" si="108"/>
        <v>0</v>
      </c>
      <c r="AD200" s="32">
        <f t="shared" si="109"/>
        <v>0.4</v>
      </c>
      <c r="AE200">
        <f t="shared" si="110"/>
        <v>0.5</v>
      </c>
      <c r="AF200">
        <f t="shared" si="111"/>
        <v>0.5</v>
      </c>
      <c r="AG200">
        <f t="shared" si="112"/>
        <v>1</v>
      </c>
      <c r="AH200">
        <f t="shared" si="113"/>
        <v>0.5</v>
      </c>
      <c r="AI200">
        <f t="shared" si="114"/>
        <v>0</v>
      </c>
      <c r="AJ200" s="76">
        <f t="shared" si="115"/>
        <v>0.5</v>
      </c>
      <c r="AL200" s="90">
        <f t="shared" si="116"/>
        <v>0</v>
      </c>
      <c r="AM200" s="90">
        <f t="shared" si="117"/>
        <v>1</v>
      </c>
      <c r="AN200" s="90">
        <f t="shared" si="118"/>
        <v>0</v>
      </c>
      <c r="AO200" s="90">
        <f t="shared" si="119"/>
        <v>0</v>
      </c>
      <c r="AP200" s="90">
        <f t="shared" si="120"/>
        <v>0</v>
      </c>
      <c r="AQ200" s="91">
        <f t="shared" si="121"/>
        <v>1</v>
      </c>
      <c r="AR200" s="91">
        <f t="shared" si="122"/>
        <v>1</v>
      </c>
      <c r="AS200" s="91">
        <f t="shared" si="123"/>
        <v>0</v>
      </c>
    </row>
    <row r="201" spans="1:45" x14ac:dyDescent="0.25">
      <c r="A201" s="2">
        <v>1</v>
      </c>
      <c r="B201" s="2">
        <v>9</v>
      </c>
      <c r="C201" s="2">
        <v>4</v>
      </c>
      <c r="D201" s="38">
        <v>1</v>
      </c>
      <c r="E201" s="38">
        <v>1</v>
      </c>
      <c r="F201" s="39">
        <v>1</v>
      </c>
      <c r="G201" s="39">
        <v>2</v>
      </c>
      <c r="H201" s="40">
        <v>1</v>
      </c>
      <c r="I201" s="40">
        <v>1</v>
      </c>
      <c r="J201" s="41">
        <v>5</v>
      </c>
      <c r="K201" s="42">
        <v>1</v>
      </c>
      <c r="L201" s="2"/>
      <c r="M201" s="28">
        <f t="shared" si="93"/>
        <v>1</v>
      </c>
      <c r="N201" s="29">
        <f t="shared" si="94"/>
        <v>0.75</v>
      </c>
      <c r="O201" s="30">
        <f t="shared" si="95"/>
        <v>1</v>
      </c>
      <c r="P201" s="31">
        <f t="shared" si="96"/>
        <v>0</v>
      </c>
      <c r="Q201" s="35">
        <f t="shared" si="97"/>
        <v>1</v>
      </c>
      <c r="R201" s="28">
        <f t="shared" si="98"/>
        <v>1</v>
      </c>
      <c r="S201" s="29">
        <f t="shared" si="99"/>
        <v>1</v>
      </c>
      <c r="T201" s="30">
        <f t="shared" si="100"/>
        <v>1</v>
      </c>
      <c r="U201" s="31">
        <f t="shared" si="101"/>
        <v>1</v>
      </c>
      <c r="V201" s="35">
        <f t="shared" si="102"/>
        <v>1</v>
      </c>
      <c r="W201" s="32">
        <f t="shared" si="103"/>
        <v>0.75</v>
      </c>
      <c r="Y201" s="28">
        <f t="shared" si="104"/>
        <v>1</v>
      </c>
      <c r="Z201" s="29">
        <f t="shared" si="105"/>
        <v>1</v>
      </c>
      <c r="AA201" s="30">
        <f t="shared" si="106"/>
        <v>1</v>
      </c>
      <c r="AB201" s="31">
        <f t="shared" si="107"/>
        <v>0</v>
      </c>
      <c r="AC201" s="67">
        <f t="shared" si="108"/>
        <v>1</v>
      </c>
      <c r="AD201" s="32">
        <f t="shared" si="109"/>
        <v>0.8</v>
      </c>
      <c r="AE201">
        <f t="shared" si="110"/>
        <v>1</v>
      </c>
      <c r="AF201">
        <f t="shared" si="111"/>
        <v>0.5</v>
      </c>
      <c r="AG201">
        <f t="shared" si="112"/>
        <v>1</v>
      </c>
      <c r="AH201">
        <f t="shared" si="113"/>
        <v>0</v>
      </c>
      <c r="AI201">
        <f t="shared" si="114"/>
        <v>1</v>
      </c>
      <c r="AJ201" s="76">
        <f t="shared" si="115"/>
        <v>0.7</v>
      </c>
      <c r="AL201" s="90">
        <f t="shared" si="116"/>
        <v>0</v>
      </c>
      <c r="AM201" s="90">
        <f t="shared" si="117"/>
        <v>0</v>
      </c>
      <c r="AN201" s="90">
        <f t="shared" si="118"/>
        <v>0</v>
      </c>
      <c r="AO201" s="90">
        <f t="shared" si="119"/>
        <v>0</v>
      </c>
      <c r="AP201" s="90">
        <f t="shared" si="120"/>
        <v>1</v>
      </c>
      <c r="AQ201" s="91">
        <f t="shared" si="121"/>
        <v>0</v>
      </c>
      <c r="AR201" s="91">
        <f t="shared" si="122"/>
        <v>1</v>
      </c>
      <c r="AS201" s="91">
        <f t="shared" si="123"/>
        <v>0</v>
      </c>
    </row>
    <row r="202" spans="1:45" x14ac:dyDescent="0.25">
      <c r="A202" s="2">
        <v>1</v>
      </c>
      <c r="B202" s="2">
        <v>12</v>
      </c>
      <c r="C202" s="2">
        <v>4</v>
      </c>
      <c r="D202" s="38">
        <v>3</v>
      </c>
      <c r="E202" s="38">
        <v>3</v>
      </c>
      <c r="F202" s="39">
        <v>3</v>
      </c>
      <c r="G202" s="39">
        <v>2</v>
      </c>
      <c r="H202" s="40">
        <v>2</v>
      </c>
      <c r="I202" s="40">
        <v>2</v>
      </c>
      <c r="J202" s="41">
        <v>3</v>
      </c>
      <c r="K202" s="42">
        <v>6</v>
      </c>
      <c r="L202" s="2"/>
      <c r="M202" s="28">
        <f t="shared" si="93"/>
        <v>0</v>
      </c>
      <c r="N202" s="29">
        <f t="shared" si="94"/>
        <v>0.25</v>
      </c>
      <c r="O202" s="30">
        <f t="shared" si="95"/>
        <v>0.5</v>
      </c>
      <c r="P202" s="31">
        <f t="shared" si="96"/>
        <v>0.5</v>
      </c>
      <c r="Q202" s="35">
        <f t="shared" si="97"/>
        <v>0</v>
      </c>
      <c r="R202" s="28">
        <f t="shared" si="98"/>
        <v>1</v>
      </c>
      <c r="S202" s="29">
        <f t="shared" si="99"/>
        <v>1</v>
      </c>
      <c r="T202" s="30">
        <f t="shared" si="100"/>
        <v>1</v>
      </c>
      <c r="U202" s="31">
        <f t="shared" si="101"/>
        <v>1</v>
      </c>
      <c r="V202" s="35">
        <f t="shared" si="102"/>
        <v>1</v>
      </c>
      <c r="W202" s="32">
        <f t="shared" si="103"/>
        <v>0.25</v>
      </c>
      <c r="Y202" s="28">
        <f t="shared" si="104"/>
        <v>0</v>
      </c>
      <c r="Z202" s="29">
        <f t="shared" si="105"/>
        <v>0</v>
      </c>
      <c r="AA202" s="30">
        <f t="shared" si="106"/>
        <v>0.5</v>
      </c>
      <c r="AB202" s="31">
        <f t="shared" si="107"/>
        <v>0.5</v>
      </c>
      <c r="AC202" s="67">
        <f t="shared" si="108"/>
        <v>0</v>
      </c>
      <c r="AD202" s="32">
        <f t="shared" si="109"/>
        <v>0.2</v>
      </c>
      <c r="AE202">
        <f t="shared" si="110"/>
        <v>0</v>
      </c>
      <c r="AF202">
        <f t="shared" si="111"/>
        <v>0.5</v>
      </c>
      <c r="AG202">
        <f t="shared" si="112"/>
        <v>0.5</v>
      </c>
      <c r="AH202">
        <f t="shared" si="113"/>
        <v>0.5</v>
      </c>
      <c r="AI202">
        <f t="shared" si="114"/>
        <v>0</v>
      </c>
      <c r="AJ202" s="76">
        <f t="shared" si="115"/>
        <v>0.3</v>
      </c>
      <c r="AL202" s="90">
        <f t="shared" si="116"/>
        <v>0</v>
      </c>
      <c r="AM202" s="90">
        <f t="shared" si="117"/>
        <v>0</v>
      </c>
      <c r="AN202" s="90">
        <f t="shared" si="118"/>
        <v>1</v>
      </c>
      <c r="AO202" s="90">
        <f t="shared" si="119"/>
        <v>0</v>
      </c>
      <c r="AP202" s="90">
        <f t="shared" si="120"/>
        <v>0</v>
      </c>
      <c r="AQ202" s="91">
        <f t="shared" si="121"/>
        <v>0</v>
      </c>
      <c r="AR202" s="91">
        <f t="shared" si="122"/>
        <v>1</v>
      </c>
      <c r="AS202" s="91">
        <f t="shared" si="123"/>
        <v>1</v>
      </c>
    </row>
    <row r="203" spans="1:45" x14ac:dyDescent="0.25">
      <c r="A203" s="2">
        <v>10</v>
      </c>
      <c r="B203" s="2">
        <v>5</v>
      </c>
      <c r="C203" s="2">
        <v>4</v>
      </c>
      <c r="D203" s="38">
        <v>2</v>
      </c>
      <c r="E203" s="38">
        <v>3</v>
      </c>
      <c r="F203" s="39">
        <v>3</v>
      </c>
      <c r="G203" s="39">
        <v>3</v>
      </c>
      <c r="H203" s="40">
        <v>1</v>
      </c>
      <c r="I203" s="40">
        <v>1</v>
      </c>
      <c r="J203" s="41">
        <v>2</v>
      </c>
      <c r="K203" s="42">
        <v>1</v>
      </c>
      <c r="L203" s="2"/>
      <c r="M203" s="28">
        <f t="shared" si="93"/>
        <v>0.25</v>
      </c>
      <c r="N203" s="29">
        <f t="shared" si="94"/>
        <v>0</v>
      </c>
      <c r="O203" s="30">
        <f t="shared" si="95"/>
        <v>1</v>
      </c>
      <c r="P203" s="31">
        <f t="shared" si="96"/>
        <v>1</v>
      </c>
      <c r="Q203" s="35">
        <f t="shared" si="97"/>
        <v>1</v>
      </c>
      <c r="R203" s="28">
        <f t="shared" si="98"/>
        <v>1</v>
      </c>
      <c r="S203" s="29">
        <f t="shared" si="99"/>
        <v>1</v>
      </c>
      <c r="T203" s="30">
        <f t="shared" si="100"/>
        <v>1</v>
      </c>
      <c r="U203" s="31">
        <f t="shared" si="101"/>
        <v>1</v>
      </c>
      <c r="V203" s="35">
        <f t="shared" si="102"/>
        <v>1</v>
      </c>
      <c r="W203" s="32">
        <f t="shared" si="103"/>
        <v>0.65</v>
      </c>
      <c r="Y203" s="28">
        <f t="shared" si="104"/>
        <v>0.5</v>
      </c>
      <c r="Z203" s="29">
        <f t="shared" si="105"/>
        <v>0</v>
      </c>
      <c r="AA203" s="30">
        <f t="shared" si="106"/>
        <v>1</v>
      </c>
      <c r="AB203" s="31">
        <f t="shared" si="107"/>
        <v>1</v>
      </c>
      <c r="AC203" s="67">
        <f t="shared" si="108"/>
        <v>1</v>
      </c>
      <c r="AD203" s="32">
        <f t="shared" si="109"/>
        <v>0.7</v>
      </c>
      <c r="AE203">
        <f t="shared" si="110"/>
        <v>0</v>
      </c>
      <c r="AF203">
        <f t="shared" si="111"/>
        <v>0</v>
      </c>
      <c r="AG203">
        <f t="shared" si="112"/>
        <v>1</v>
      </c>
      <c r="AH203">
        <f t="shared" si="113"/>
        <v>1</v>
      </c>
      <c r="AI203">
        <f t="shared" si="114"/>
        <v>1</v>
      </c>
      <c r="AJ203" s="76">
        <f t="shared" si="115"/>
        <v>0.6</v>
      </c>
      <c r="AL203" s="90">
        <f t="shared" si="116"/>
        <v>1</v>
      </c>
      <c r="AM203" s="90">
        <f t="shared" si="117"/>
        <v>0</v>
      </c>
      <c r="AN203" s="90">
        <f t="shared" si="118"/>
        <v>0</v>
      </c>
      <c r="AO203" s="90">
        <f t="shared" si="119"/>
        <v>1</v>
      </c>
      <c r="AP203" s="90">
        <f t="shared" si="120"/>
        <v>1</v>
      </c>
      <c r="AQ203" s="91">
        <f t="shared" si="121"/>
        <v>0</v>
      </c>
      <c r="AR203" s="91">
        <f t="shared" si="122"/>
        <v>0</v>
      </c>
      <c r="AS203" s="91">
        <f t="shared" si="123"/>
        <v>0</v>
      </c>
    </row>
    <row r="204" spans="1:45" x14ac:dyDescent="0.25">
      <c r="A204" s="2">
        <v>3</v>
      </c>
      <c r="B204" s="2">
        <v>5</v>
      </c>
      <c r="C204" s="2">
        <v>4</v>
      </c>
      <c r="D204" s="38">
        <v>2</v>
      </c>
      <c r="E204" s="38">
        <v>2</v>
      </c>
      <c r="F204" s="39">
        <v>2</v>
      </c>
      <c r="G204" s="39">
        <v>2</v>
      </c>
      <c r="H204" s="40">
        <v>1</v>
      </c>
      <c r="I204" s="40">
        <v>1</v>
      </c>
      <c r="J204" s="41">
        <v>3</v>
      </c>
      <c r="K204" s="42">
        <v>6</v>
      </c>
      <c r="L204" s="2"/>
      <c r="M204" s="28">
        <f t="shared" si="93"/>
        <v>0.5</v>
      </c>
      <c r="N204" s="29">
        <f t="shared" si="94"/>
        <v>0.5</v>
      </c>
      <c r="O204" s="30">
        <f t="shared" si="95"/>
        <v>1</v>
      </c>
      <c r="P204" s="31">
        <f t="shared" si="96"/>
        <v>0.5</v>
      </c>
      <c r="Q204" s="35">
        <f t="shared" si="97"/>
        <v>0</v>
      </c>
      <c r="R204" s="28">
        <f t="shared" si="98"/>
        <v>1</v>
      </c>
      <c r="S204" s="29">
        <f t="shared" si="99"/>
        <v>1</v>
      </c>
      <c r="T204" s="30">
        <f t="shared" si="100"/>
        <v>1</v>
      </c>
      <c r="U204" s="31">
        <f t="shared" si="101"/>
        <v>1</v>
      </c>
      <c r="V204" s="35">
        <f t="shared" si="102"/>
        <v>1</v>
      </c>
      <c r="W204" s="32">
        <f t="shared" si="103"/>
        <v>0.5</v>
      </c>
      <c r="Y204" s="28">
        <f t="shared" si="104"/>
        <v>0.5</v>
      </c>
      <c r="Z204" s="29">
        <f t="shared" si="105"/>
        <v>0.5</v>
      </c>
      <c r="AA204" s="30">
        <f t="shared" si="106"/>
        <v>1</v>
      </c>
      <c r="AB204" s="31">
        <f t="shared" si="107"/>
        <v>0.5</v>
      </c>
      <c r="AC204" s="67">
        <f t="shared" si="108"/>
        <v>0</v>
      </c>
      <c r="AD204" s="32">
        <f t="shared" si="109"/>
        <v>0.5</v>
      </c>
      <c r="AE204">
        <f t="shared" si="110"/>
        <v>0.5</v>
      </c>
      <c r="AF204">
        <f t="shared" si="111"/>
        <v>0.5</v>
      </c>
      <c r="AG204">
        <f t="shared" si="112"/>
        <v>1</v>
      </c>
      <c r="AH204">
        <f t="shared" si="113"/>
        <v>0.5</v>
      </c>
      <c r="AI204">
        <f t="shared" si="114"/>
        <v>0</v>
      </c>
      <c r="AJ204" s="76">
        <f t="shared" si="115"/>
        <v>0.5</v>
      </c>
      <c r="AL204" s="90">
        <f t="shared" si="116"/>
        <v>1</v>
      </c>
      <c r="AM204" s="90">
        <f t="shared" si="117"/>
        <v>1</v>
      </c>
      <c r="AN204" s="90">
        <f t="shared" si="118"/>
        <v>0</v>
      </c>
      <c r="AO204" s="90">
        <f t="shared" si="119"/>
        <v>0</v>
      </c>
      <c r="AP204" s="90">
        <f t="shared" si="120"/>
        <v>0</v>
      </c>
      <c r="AQ204" s="91">
        <f t="shared" si="121"/>
        <v>1</v>
      </c>
      <c r="AR204" s="91">
        <f t="shared" si="122"/>
        <v>1</v>
      </c>
      <c r="AS204" s="91">
        <f t="shared" si="123"/>
        <v>0</v>
      </c>
    </row>
    <row r="205" spans="1:45" x14ac:dyDescent="0.25">
      <c r="A205" s="2">
        <v>1</v>
      </c>
      <c r="B205" s="2">
        <v>6</v>
      </c>
      <c r="C205" s="2">
        <v>4</v>
      </c>
      <c r="D205" s="38">
        <v>1</v>
      </c>
      <c r="E205" s="38">
        <v>1</v>
      </c>
      <c r="F205" s="39">
        <v>2</v>
      </c>
      <c r="G205" s="39">
        <v>2</v>
      </c>
      <c r="H205" s="40">
        <v>1</v>
      </c>
      <c r="I205" s="40">
        <v>1</v>
      </c>
      <c r="J205" s="41">
        <v>1</v>
      </c>
      <c r="K205" s="42">
        <v>1</v>
      </c>
      <c r="L205" s="2"/>
      <c r="M205" s="28">
        <f t="shared" si="93"/>
        <v>1</v>
      </c>
      <c r="N205" s="29">
        <f t="shared" si="94"/>
        <v>0.5</v>
      </c>
      <c r="O205" s="30">
        <f t="shared" si="95"/>
        <v>1</v>
      </c>
      <c r="P205" s="31">
        <f t="shared" si="96"/>
        <v>1</v>
      </c>
      <c r="Q205" s="35">
        <f t="shared" si="97"/>
        <v>1</v>
      </c>
      <c r="R205" s="28">
        <f t="shared" si="98"/>
        <v>1</v>
      </c>
      <c r="S205" s="29">
        <f t="shared" si="99"/>
        <v>1</v>
      </c>
      <c r="T205" s="30">
        <f t="shared" si="100"/>
        <v>1</v>
      </c>
      <c r="U205" s="31">
        <f t="shared" si="101"/>
        <v>1</v>
      </c>
      <c r="V205" s="35">
        <f t="shared" si="102"/>
        <v>1</v>
      </c>
      <c r="W205" s="32">
        <f t="shared" si="103"/>
        <v>0.9</v>
      </c>
      <c r="Y205" s="28">
        <f t="shared" si="104"/>
        <v>1</v>
      </c>
      <c r="Z205" s="29">
        <f t="shared" si="105"/>
        <v>0.5</v>
      </c>
      <c r="AA205" s="30">
        <f t="shared" si="106"/>
        <v>1</v>
      </c>
      <c r="AB205" s="31">
        <f t="shared" si="107"/>
        <v>1</v>
      </c>
      <c r="AC205" s="67">
        <f t="shared" si="108"/>
        <v>1</v>
      </c>
      <c r="AD205" s="32">
        <f t="shared" si="109"/>
        <v>0.9</v>
      </c>
      <c r="AE205">
        <f t="shared" si="110"/>
        <v>1</v>
      </c>
      <c r="AF205">
        <f t="shared" si="111"/>
        <v>0.5</v>
      </c>
      <c r="AG205">
        <f t="shared" si="112"/>
        <v>1</v>
      </c>
      <c r="AH205">
        <f t="shared" si="113"/>
        <v>1</v>
      </c>
      <c r="AI205">
        <f t="shared" si="114"/>
        <v>1</v>
      </c>
      <c r="AJ205" s="76">
        <f t="shared" si="115"/>
        <v>0.9</v>
      </c>
      <c r="AL205" s="90">
        <f t="shared" si="116"/>
        <v>0</v>
      </c>
      <c r="AM205" s="90">
        <f t="shared" si="117"/>
        <v>1</v>
      </c>
      <c r="AN205" s="90">
        <f t="shared" si="118"/>
        <v>0</v>
      </c>
      <c r="AO205" s="90">
        <f t="shared" si="119"/>
        <v>1</v>
      </c>
      <c r="AP205" s="90">
        <f t="shared" si="120"/>
        <v>1</v>
      </c>
      <c r="AQ205" s="91">
        <f t="shared" si="121"/>
        <v>0</v>
      </c>
      <c r="AR205" s="91">
        <f t="shared" si="122"/>
        <v>1</v>
      </c>
      <c r="AS205" s="91">
        <f t="shared" si="123"/>
        <v>0</v>
      </c>
    </row>
    <row r="206" spans="1:45" x14ac:dyDescent="0.25">
      <c r="A206" s="2">
        <v>1</v>
      </c>
      <c r="B206" s="2">
        <v>6</v>
      </c>
      <c r="C206" s="2">
        <v>4</v>
      </c>
      <c r="D206" s="38">
        <v>3</v>
      </c>
      <c r="E206" s="38">
        <v>1</v>
      </c>
      <c r="F206" s="39">
        <v>2</v>
      </c>
      <c r="G206" s="39">
        <v>2</v>
      </c>
      <c r="H206" s="40">
        <v>1</v>
      </c>
      <c r="I206" s="40">
        <v>1</v>
      </c>
      <c r="J206" s="41">
        <v>1</v>
      </c>
      <c r="K206" s="42">
        <v>1</v>
      </c>
      <c r="L206" s="2"/>
      <c r="M206" s="28">
        <f t="shared" si="93"/>
        <v>0.5</v>
      </c>
      <c r="N206" s="29">
        <f t="shared" si="94"/>
        <v>0.5</v>
      </c>
      <c r="O206" s="30">
        <f t="shared" si="95"/>
        <v>1</v>
      </c>
      <c r="P206" s="31">
        <f t="shared" si="96"/>
        <v>1</v>
      </c>
      <c r="Q206" s="35">
        <f t="shared" si="97"/>
        <v>1</v>
      </c>
      <c r="R206" s="28">
        <f t="shared" si="98"/>
        <v>1</v>
      </c>
      <c r="S206" s="29">
        <f t="shared" si="99"/>
        <v>1</v>
      </c>
      <c r="T206" s="30">
        <f t="shared" si="100"/>
        <v>1</v>
      </c>
      <c r="U206" s="31">
        <f t="shared" si="101"/>
        <v>1</v>
      </c>
      <c r="V206" s="35">
        <f t="shared" si="102"/>
        <v>1</v>
      </c>
      <c r="W206" s="32">
        <f t="shared" si="103"/>
        <v>0.8</v>
      </c>
      <c r="Y206" s="28">
        <f t="shared" si="104"/>
        <v>0</v>
      </c>
      <c r="Z206" s="29">
        <f t="shared" si="105"/>
        <v>0.5</v>
      </c>
      <c r="AA206" s="30">
        <f t="shared" si="106"/>
        <v>1</v>
      </c>
      <c r="AB206" s="31">
        <f t="shared" si="107"/>
        <v>1</v>
      </c>
      <c r="AC206" s="67">
        <f t="shared" si="108"/>
        <v>1</v>
      </c>
      <c r="AD206" s="32">
        <f t="shared" si="109"/>
        <v>0.7</v>
      </c>
      <c r="AE206">
        <f t="shared" si="110"/>
        <v>1</v>
      </c>
      <c r="AF206">
        <f t="shared" si="111"/>
        <v>0.5</v>
      </c>
      <c r="AG206">
        <f t="shared" si="112"/>
        <v>1</v>
      </c>
      <c r="AH206">
        <f t="shared" si="113"/>
        <v>1</v>
      </c>
      <c r="AI206">
        <f t="shared" si="114"/>
        <v>1</v>
      </c>
      <c r="AJ206" s="76">
        <f t="shared" si="115"/>
        <v>0.9</v>
      </c>
      <c r="AL206" s="90">
        <f t="shared" si="116"/>
        <v>0</v>
      </c>
      <c r="AM206" s="90">
        <f t="shared" si="117"/>
        <v>1</v>
      </c>
      <c r="AN206" s="90">
        <f t="shared" si="118"/>
        <v>0</v>
      </c>
      <c r="AO206" s="90">
        <f t="shared" si="119"/>
        <v>1</v>
      </c>
      <c r="AP206" s="90">
        <f t="shared" si="120"/>
        <v>1</v>
      </c>
      <c r="AQ206" s="91">
        <f t="shared" si="121"/>
        <v>0</v>
      </c>
      <c r="AR206" s="91">
        <f t="shared" si="122"/>
        <v>1</v>
      </c>
      <c r="AS206" s="91">
        <f t="shared" si="123"/>
        <v>0</v>
      </c>
    </row>
    <row r="207" spans="1:45" x14ac:dyDescent="0.25">
      <c r="A207" s="2">
        <v>8</v>
      </c>
      <c r="B207" s="2">
        <v>1</v>
      </c>
      <c r="C207" s="2">
        <v>3</v>
      </c>
      <c r="D207" s="38">
        <v>1</v>
      </c>
      <c r="E207" s="38">
        <v>2</v>
      </c>
      <c r="F207" s="39">
        <v>2</v>
      </c>
      <c r="G207" s="39">
        <v>2</v>
      </c>
      <c r="H207" s="40">
        <v>1</v>
      </c>
      <c r="I207" s="40">
        <v>2</v>
      </c>
      <c r="J207" s="41">
        <v>2</v>
      </c>
      <c r="K207" s="42">
        <v>6</v>
      </c>
      <c r="L207" s="2"/>
      <c r="M207" s="28">
        <f t="shared" si="93"/>
        <v>0.75</v>
      </c>
      <c r="N207" s="29">
        <f t="shared" si="94"/>
        <v>0.5</v>
      </c>
      <c r="O207" s="30">
        <f t="shared" si="95"/>
        <v>0.75</v>
      </c>
      <c r="P207" s="31">
        <f t="shared" si="96"/>
        <v>1</v>
      </c>
      <c r="Q207" s="35">
        <f t="shared" si="97"/>
        <v>0</v>
      </c>
      <c r="R207" s="28">
        <f t="shared" si="98"/>
        <v>1</v>
      </c>
      <c r="S207" s="29">
        <f t="shared" si="99"/>
        <v>1</v>
      </c>
      <c r="T207" s="30">
        <f t="shared" si="100"/>
        <v>1</v>
      </c>
      <c r="U207" s="31">
        <f t="shared" si="101"/>
        <v>1</v>
      </c>
      <c r="V207" s="35">
        <f t="shared" si="102"/>
        <v>1</v>
      </c>
      <c r="W207" s="32">
        <f t="shared" si="103"/>
        <v>0.6</v>
      </c>
      <c r="Y207" s="28">
        <f t="shared" si="104"/>
        <v>1</v>
      </c>
      <c r="Z207" s="29">
        <f t="shared" si="105"/>
        <v>0.5</v>
      </c>
      <c r="AA207" s="30">
        <f t="shared" si="106"/>
        <v>1</v>
      </c>
      <c r="AB207" s="31">
        <f t="shared" si="107"/>
        <v>1</v>
      </c>
      <c r="AC207" s="67">
        <f t="shared" si="108"/>
        <v>0</v>
      </c>
      <c r="AD207" s="32">
        <f t="shared" si="109"/>
        <v>0.7</v>
      </c>
      <c r="AE207">
        <f t="shared" si="110"/>
        <v>0.5</v>
      </c>
      <c r="AF207">
        <f t="shared" si="111"/>
        <v>0.5</v>
      </c>
      <c r="AG207">
        <f t="shared" si="112"/>
        <v>0.5</v>
      </c>
      <c r="AH207">
        <f t="shared" si="113"/>
        <v>1</v>
      </c>
      <c r="AI207">
        <f t="shared" si="114"/>
        <v>0</v>
      </c>
      <c r="AJ207" s="76">
        <f t="shared" si="115"/>
        <v>0.5</v>
      </c>
      <c r="AL207" s="90">
        <f t="shared" si="116"/>
        <v>0</v>
      </c>
      <c r="AM207" s="90">
        <f t="shared" si="117"/>
        <v>1</v>
      </c>
      <c r="AN207" s="90">
        <f t="shared" si="118"/>
        <v>0</v>
      </c>
      <c r="AO207" s="90">
        <f t="shared" si="119"/>
        <v>1</v>
      </c>
      <c r="AP207" s="90">
        <f t="shared" si="120"/>
        <v>0</v>
      </c>
      <c r="AQ207" s="91">
        <f t="shared" si="121"/>
        <v>1</v>
      </c>
      <c r="AR207" s="91">
        <f t="shared" si="122"/>
        <v>1</v>
      </c>
      <c r="AS207" s="91">
        <f t="shared" si="123"/>
        <v>1</v>
      </c>
    </row>
    <row r="208" spans="1:45" x14ac:dyDescent="0.25">
      <c r="A208" s="2">
        <v>7</v>
      </c>
      <c r="B208" s="2">
        <v>7</v>
      </c>
      <c r="C208" s="2">
        <v>3</v>
      </c>
      <c r="D208" s="38">
        <v>1</v>
      </c>
      <c r="E208" s="38">
        <v>2</v>
      </c>
      <c r="F208" s="39">
        <v>2</v>
      </c>
      <c r="G208" s="39">
        <v>2</v>
      </c>
      <c r="H208" s="40">
        <v>1</v>
      </c>
      <c r="I208" s="40">
        <v>3</v>
      </c>
      <c r="J208" s="41">
        <v>2</v>
      </c>
      <c r="K208" s="42">
        <v>4</v>
      </c>
      <c r="L208" s="2"/>
      <c r="M208" s="28">
        <f t="shared" si="93"/>
        <v>0.75</v>
      </c>
      <c r="N208" s="29">
        <f t="shared" si="94"/>
        <v>0.5</v>
      </c>
      <c r="O208" s="30">
        <f t="shared" si="95"/>
        <v>0.5</v>
      </c>
      <c r="P208" s="31">
        <f t="shared" si="96"/>
        <v>1</v>
      </c>
      <c r="Q208" s="35">
        <f t="shared" si="97"/>
        <v>0.5</v>
      </c>
      <c r="R208" s="28">
        <f t="shared" si="98"/>
        <v>1</v>
      </c>
      <c r="S208" s="29">
        <f t="shared" si="99"/>
        <v>1</v>
      </c>
      <c r="T208" s="30">
        <f t="shared" si="100"/>
        <v>1</v>
      </c>
      <c r="U208" s="31">
        <f t="shared" si="101"/>
        <v>1</v>
      </c>
      <c r="V208" s="35">
        <f t="shared" si="102"/>
        <v>1</v>
      </c>
      <c r="W208" s="32">
        <f t="shared" si="103"/>
        <v>0.65</v>
      </c>
      <c r="Y208" s="28">
        <f t="shared" si="104"/>
        <v>1</v>
      </c>
      <c r="Z208" s="29">
        <f t="shared" si="105"/>
        <v>0.5</v>
      </c>
      <c r="AA208" s="30">
        <f t="shared" si="106"/>
        <v>1</v>
      </c>
      <c r="AB208" s="31">
        <f t="shared" si="107"/>
        <v>1</v>
      </c>
      <c r="AC208" s="67">
        <f t="shared" si="108"/>
        <v>0.5</v>
      </c>
      <c r="AD208" s="32">
        <f t="shared" si="109"/>
        <v>0.8</v>
      </c>
      <c r="AE208">
        <f t="shared" si="110"/>
        <v>0.5</v>
      </c>
      <c r="AF208">
        <f t="shared" si="111"/>
        <v>0.5</v>
      </c>
      <c r="AG208">
        <f t="shared" si="112"/>
        <v>0</v>
      </c>
      <c r="AH208">
        <f t="shared" si="113"/>
        <v>1</v>
      </c>
      <c r="AI208">
        <f t="shared" si="114"/>
        <v>0.5</v>
      </c>
      <c r="AJ208" s="76">
        <f t="shared" si="115"/>
        <v>0.5</v>
      </c>
      <c r="AL208" s="90">
        <f t="shared" si="116"/>
        <v>0</v>
      </c>
      <c r="AM208" s="90">
        <f t="shared" si="117"/>
        <v>1</v>
      </c>
      <c r="AN208" s="90">
        <f t="shared" si="118"/>
        <v>0</v>
      </c>
      <c r="AO208" s="90">
        <f t="shared" si="119"/>
        <v>1</v>
      </c>
      <c r="AP208" s="90">
        <f t="shared" si="120"/>
        <v>0</v>
      </c>
      <c r="AQ208" s="91">
        <f t="shared" si="121"/>
        <v>1</v>
      </c>
      <c r="AR208" s="91">
        <f t="shared" si="122"/>
        <v>1</v>
      </c>
      <c r="AS208" s="91">
        <f t="shared" si="123"/>
        <v>0</v>
      </c>
    </row>
    <row r="209" spans="1:45" x14ac:dyDescent="0.25">
      <c r="A209" s="2">
        <v>2</v>
      </c>
      <c r="B209" s="2">
        <v>2</v>
      </c>
      <c r="C209" s="2">
        <v>3</v>
      </c>
      <c r="D209" s="38">
        <v>3</v>
      </c>
      <c r="E209" s="38">
        <v>3</v>
      </c>
      <c r="F209" s="39">
        <v>2</v>
      </c>
      <c r="G209" s="39">
        <v>3</v>
      </c>
      <c r="H209" s="40">
        <v>2</v>
      </c>
      <c r="I209" s="40">
        <v>2</v>
      </c>
      <c r="J209" s="41">
        <v>1</v>
      </c>
      <c r="K209" s="42">
        <v>6</v>
      </c>
      <c r="L209" s="2"/>
      <c r="M209" s="28">
        <f t="shared" si="93"/>
        <v>0</v>
      </c>
      <c r="N209" s="29">
        <f t="shared" si="94"/>
        <v>0.25</v>
      </c>
      <c r="O209" s="30">
        <f t="shared" si="95"/>
        <v>0.5</v>
      </c>
      <c r="P209" s="31">
        <f t="shared" si="96"/>
        <v>1</v>
      </c>
      <c r="Q209" s="35">
        <f t="shared" si="97"/>
        <v>0</v>
      </c>
      <c r="R209" s="28">
        <f t="shared" si="98"/>
        <v>1</v>
      </c>
      <c r="S209" s="29">
        <f t="shared" si="99"/>
        <v>1</v>
      </c>
      <c r="T209" s="30">
        <f t="shared" si="100"/>
        <v>1</v>
      </c>
      <c r="U209" s="31">
        <f t="shared" si="101"/>
        <v>1</v>
      </c>
      <c r="V209" s="35">
        <f t="shared" si="102"/>
        <v>1</v>
      </c>
      <c r="W209" s="32">
        <f t="shared" si="103"/>
        <v>0.35</v>
      </c>
      <c r="Y209" s="28">
        <f t="shared" si="104"/>
        <v>0</v>
      </c>
      <c r="Z209" s="29">
        <f t="shared" si="105"/>
        <v>0.5</v>
      </c>
      <c r="AA209" s="30">
        <f t="shared" si="106"/>
        <v>0.5</v>
      </c>
      <c r="AB209" s="31">
        <f t="shared" si="107"/>
        <v>1</v>
      </c>
      <c r="AC209" s="67">
        <f t="shared" si="108"/>
        <v>0</v>
      </c>
      <c r="AD209" s="32">
        <f t="shared" si="109"/>
        <v>0.4</v>
      </c>
      <c r="AE209">
        <f t="shared" si="110"/>
        <v>0</v>
      </c>
      <c r="AF209">
        <f t="shared" si="111"/>
        <v>0</v>
      </c>
      <c r="AG209">
        <f t="shared" si="112"/>
        <v>0.5</v>
      </c>
      <c r="AH209">
        <f t="shared" si="113"/>
        <v>1</v>
      </c>
      <c r="AI209">
        <f t="shared" si="114"/>
        <v>0</v>
      </c>
      <c r="AJ209" s="76">
        <f t="shared" si="115"/>
        <v>0.3</v>
      </c>
      <c r="AL209" s="90">
        <f t="shared" si="116"/>
        <v>0</v>
      </c>
      <c r="AM209" s="90">
        <f t="shared" si="117"/>
        <v>1</v>
      </c>
      <c r="AN209" s="90">
        <f t="shared" si="118"/>
        <v>1</v>
      </c>
      <c r="AO209" s="90">
        <f t="shared" si="119"/>
        <v>1</v>
      </c>
      <c r="AP209" s="90">
        <f t="shared" si="120"/>
        <v>0</v>
      </c>
      <c r="AQ209" s="91">
        <f t="shared" si="121"/>
        <v>0</v>
      </c>
      <c r="AR209" s="91">
        <f t="shared" si="122"/>
        <v>0</v>
      </c>
      <c r="AS209" s="91">
        <f t="shared" si="123"/>
        <v>1</v>
      </c>
    </row>
    <row r="210" spans="1:45" x14ac:dyDescent="0.25">
      <c r="A210" s="2">
        <v>10</v>
      </c>
      <c r="B210" s="2">
        <v>7</v>
      </c>
      <c r="C210" s="2">
        <v>3</v>
      </c>
      <c r="D210" s="38">
        <v>3</v>
      </c>
      <c r="E210" s="38">
        <v>3</v>
      </c>
      <c r="F210" s="39">
        <v>2</v>
      </c>
      <c r="G210" s="39">
        <v>3</v>
      </c>
      <c r="H210" s="40">
        <v>1</v>
      </c>
      <c r="I210" s="40">
        <v>1</v>
      </c>
      <c r="J210" s="41">
        <v>1</v>
      </c>
      <c r="K210" s="42">
        <v>1</v>
      </c>
      <c r="L210" s="2"/>
      <c r="M210" s="28">
        <f t="shared" si="93"/>
        <v>0</v>
      </c>
      <c r="N210" s="29">
        <f t="shared" si="94"/>
        <v>0.25</v>
      </c>
      <c r="O210" s="30">
        <f t="shared" si="95"/>
        <v>1</v>
      </c>
      <c r="P210" s="31">
        <f t="shared" si="96"/>
        <v>1</v>
      </c>
      <c r="Q210" s="35">
        <f t="shared" si="97"/>
        <v>1</v>
      </c>
      <c r="R210" s="28">
        <f t="shared" si="98"/>
        <v>1</v>
      </c>
      <c r="S210" s="29">
        <f t="shared" si="99"/>
        <v>1</v>
      </c>
      <c r="T210" s="30">
        <f t="shared" si="100"/>
        <v>1</v>
      </c>
      <c r="U210" s="31">
        <f t="shared" si="101"/>
        <v>1</v>
      </c>
      <c r="V210" s="35">
        <f t="shared" si="102"/>
        <v>1</v>
      </c>
      <c r="W210" s="32">
        <f t="shared" si="103"/>
        <v>0.65</v>
      </c>
      <c r="Y210" s="28">
        <f t="shared" si="104"/>
        <v>0</v>
      </c>
      <c r="Z210" s="29">
        <f t="shared" si="105"/>
        <v>0.5</v>
      </c>
      <c r="AA210" s="30">
        <f t="shared" si="106"/>
        <v>1</v>
      </c>
      <c r="AB210" s="31">
        <f t="shared" si="107"/>
        <v>1</v>
      </c>
      <c r="AC210" s="67">
        <f t="shared" si="108"/>
        <v>1</v>
      </c>
      <c r="AD210" s="32">
        <f t="shared" si="109"/>
        <v>0.7</v>
      </c>
      <c r="AE210">
        <f t="shared" si="110"/>
        <v>0</v>
      </c>
      <c r="AF210">
        <f t="shared" si="111"/>
        <v>0</v>
      </c>
      <c r="AG210">
        <f t="shared" si="112"/>
        <v>1</v>
      </c>
      <c r="AH210">
        <f t="shared" si="113"/>
        <v>1</v>
      </c>
      <c r="AI210">
        <f t="shared" si="114"/>
        <v>1</v>
      </c>
      <c r="AJ210" s="76">
        <f t="shared" si="115"/>
        <v>0.6</v>
      </c>
      <c r="AL210" s="90">
        <f t="shared" si="116"/>
        <v>0</v>
      </c>
      <c r="AM210" s="90">
        <f t="shared" si="117"/>
        <v>1</v>
      </c>
      <c r="AN210" s="90">
        <f t="shared" si="118"/>
        <v>0</v>
      </c>
      <c r="AO210" s="90">
        <f t="shared" si="119"/>
        <v>1</v>
      </c>
      <c r="AP210" s="90">
        <f t="shared" si="120"/>
        <v>1</v>
      </c>
      <c r="AQ210" s="91">
        <f t="shared" si="121"/>
        <v>0</v>
      </c>
      <c r="AR210" s="91">
        <f t="shared" si="122"/>
        <v>0</v>
      </c>
      <c r="AS210" s="91">
        <f t="shared" si="123"/>
        <v>0</v>
      </c>
    </row>
    <row r="211" spans="1:45" x14ac:dyDescent="0.25">
      <c r="A211" s="2">
        <v>7</v>
      </c>
      <c r="B211" s="2">
        <v>2</v>
      </c>
      <c r="C211" s="2">
        <v>3</v>
      </c>
      <c r="D211" s="38">
        <v>1</v>
      </c>
      <c r="E211" s="38">
        <v>1</v>
      </c>
      <c r="F211" s="39">
        <v>2</v>
      </c>
      <c r="G211" s="39">
        <v>1</v>
      </c>
      <c r="H211" s="40">
        <v>2</v>
      </c>
      <c r="I211" s="40">
        <v>2</v>
      </c>
      <c r="J211" s="41">
        <v>5</v>
      </c>
      <c r="K211" s="42">
        <v>6</v>
      </c>
      <c r="L211" s="2"/>
      <c r="M211" s="28">
        <f t="shared" si="93"/>
        <v>1</v>
      </c>
      <c r="N211" s="29">
        <f t="shared" si="94"/>
        <v>0.75</v>
      </c>
      <c r="O211" s="30">
        <f t="shared" si="95"/>
        <v>0.5</v>
      </c>
      <c r="P211" s="31">
        <f t="shared" si="96"/>
        <v>0</v>
      </c>
      <c r="Q211" s="35">
        <f t="shared" si="97"/>
        <v>0</v>
      </c>
      <c r="R211" s="28">
        <f t="shared" si="98"/>
        <v>1</v>
      </c>
      <c r="S211" s="29">
        <f t="shared" si="99"/>
        <v>1</v>
      </c>
      <c r="T211" s="30">
        <f t="shared" si="100"/>
        <v>1</v>
      </c>
      <c r="U211" s="31">
        <f t="shared" si="101"/>
        <v>1</v>
      </c>
      <c r="V211" s="35">
        <f t="shared" si="102"/>
        <v>1</v>
      </c>
      <c r="W211" s="32">
        <f t="shared" si="103"/>
        <v>0.45</v>
      </c>
      <c r="Y211" s="28">
        <f t="shared" si="104"/>
        <v>1</v>
      </c>
      <c r="Z211" s="29">
        <f t="shared" si="105"/>
        <v>0.5</v>
      </c>
      <c r="AA211" s="30">
        <f t="shared" si="106"/>
        <v>0.5</v>
      </c>
      <c r="AB211" s="31">
        <f t="shared" si="107"/>
        <v>0</v>
      </c>
      <c r="AC211" s="67">
        <f t="shared" si="108"/>
        <v>0</v>
      </c>
      <c r="AD211" s="32">
        <f t="shared" si="109"/>
        <v>0.4</v>
      </c>
      <c r="AE211">
        <f t="shared" si="110"/>
        <v>1</v>
      </c>
      <c r="AF211">
        <f t="shared" si="111"/>
        <v>1</v>
      </c>
      <c r="AG211">
        <f t="shared" si="112"/>
        <v>0.5</v>
      </c>
      <c r="AH211">
        <f t="shared" si="113"/>
        <v>0</v>
      </c>
      <c r="AI211">
        <f t="shared" si="114"/>
        <v>0</v>
      </c>
      <c r="AJ211" s="76">
        <f t="shared" si="115"/>
        <v>0.5</v>
      </c>
      <c r="AL211" s="90">
        <f t="shared" si="116"/>
        <v>0</v>
      </c>
      <c r="AM211" s="90">
        <f t="shared" si="117"/>
        <v>1</v>
      </c>
      <c r="AN211" s="90">
        <f t="shared" si="118"/>
        <v>1</v>
      </c>
      <c r="AO211" s="90">
        <f t="shared" si="119"/>
        <v>0</v>
      </c>
      <c r="AP211" s="90">
        <f t="shared" si="120"/>
        <v>0</v>
      </c>
      <c r="AQ211" s="91">
        <f t="shared" si="121"/>
        <v>0</v>
      </c>
      <c r="AR211" s="91">
        <f t="shared" si="122"/>
        <v>0</v>
      </c>
      <c r="AS211" s="91">
        <f t="shared" si="123"/>
        <v>1</v>
      </c>
    </row>
    <row r="212" spans="1:45" x14ac:dyDescent="0.25">
      <c r="A212" s="2">
        <v>8</v>
      </c>
      <c r="B212" s="2">
        <v>5</v>
      </c>
      <c r="C212" s="2">
        <v>4</v>
      </c>
      <c r="D212" s="38">
        <v>1</v>
      </c>
      <c r="E212" s="38">
        <v>3</v>
      </c>
      <c r="F212" s="39">
        <v>1</v>
      </c>
      <c r="G212" s="39">
        <v>1</v>
      </c>
      <c r="H212" s="40">
        <v>1</v>
      </c>
      <c r="I212" s="40">
        <v>1</v>
      </c>
      <c r="J212" s="41">
        <v>1</v>
      </c>
      <c r="K212" s="42">
        <v>3</v>
      </c>
      <c r="L212" s="2"/>
      <c r="M212" s="28">
        <f t="shared" si="93"/>
        <v>0.5</v>
      </c>
      <c r="N212" s="29">
        <f t="shared" si="94"/>
        <v>1</v>
      </c>
      <c r="O212" s="30">
        <f t="shared" si="95"/>
        <v>1</v>
      </c>
      <c r="P212" s="31">
        <f t="shared" si="96"/>
        <v>1</v>
      </c>
      <c r="Q212" s="35">
        <f t="shared" si="97"/>
        <v>0.5</v>
      </c>
      <c r="R212" s="28">
        <f t="shared" si="98"/>
        <v>1</v>
      </c>
      <c r="S212" s="29">
        <f t="shared" si="99"/>
        <v>1</v>
      </c>
      <c r="T212" s="30">
        <f t="shared" si="100"/>
        <v>1</v>
      </c>
      <c r="U212" s="31">
        <f t="shared" si="101"/>
        <v>1</v>
      </c>
      <c r="V212" s="35">
        <f t="shared" si="102"/>
        <v>1</v>
      </c>
      <c r="W212" s="32">
        <f t="shared" si="103"/>
        <v>0.8</v>
      </c>
      <c r="Y212" s="28">
        <f t="shared" si="104"/>
        <v>1</v>
      </c>
      <c r="Z212" s="29">
        <f t="shared" si="105"/>
        <v>1</v>
      </c>
      <c r="AA212" s="30">
        <f t="shared" si="106"/>
        <v>1</v>
      </c>
      <c r="AB212" s="31">
        <f t="shared" si="107"/>
        <v>1</v>
      </c>
      <c r="AC212" s="67">
        <f t="shared" si="108"/>
        <v>0.5</v>
      </c>
      <c r="AD212" s="32">
        <f t="shared" si="109"/>
        <v>0.9</v>
      </c>
      <c r="AE212">
        <f t="shared" si="110"/>
        <v>0</v>
      </c>
      <c r="AF212">
        <f t="shared" si="111"/>
        <v>1</v>
      </c>
      <c r="AG212">
        <f t="shared" si="112"/>
        <v>1</v>
      </c>
      <c r="AH212">
        <f t="shared" si="113"/>
        <v>1</v>
      </c>
      <c r="AI212">
        <f t="shared" si="114"/>
        <v>0.5</v>
      </c>
      <c r="AJ212" s="76">
        <f t="shared" si="115"/>
        <v>0.7</v>
      </c>
      <c r="AL212" s="90">
        <f t="shared" si="116"/>
        <v>0</v>
      </c>
      <c r="AM212" s="90">
        <f t="shared" si="117"/>
        <v>0</v>
      </c>
      <c r="AN212" s="90">
        <f t="shared" si="118"/>
        <v>0</v>
      </c>
      <c r="AO212" s="90">
        <f t="shared" si="119"/>
        <v>1</v>
      </c>
      <c r="AP212" s="90">
        <f t="shared" si="120"/>
        <v>0</v>
      </c>
      <c r="AQ212" s="91">
        <f t="shared" si="121"/>
        <v>0</v>
      </c>
      <c r="AR212" s="91">
        <f t="shared" si="122"/>
        <v>0</v>
      </c>
      <c r="AS212" s="91">
        <f t="shared" si="123"/>
        <v>0</v>
      </c>
    </row>
    <row r="213" spans="1:45" x14ac:dyDescent="0.25">
      <c r="A213" s="2">
        <v>8</v>
      </c>
      <c r="B213" s="2">
        <v>2</v>
      </c>
      <c r="C213" s="2">
        <v>1</v>
      </c>
      <c r="D213" s="38">
        <v>3</v>
      </c>
      <c r="E213" s="38">
        <v>2</v>
      </c>
      <c r="F213" s="39">
        <v>2</v>
      </c>
      <c r="G213" s="39">
        <v>2</v>
      </c>
      <c r="H213" s="40">
        <v>2</v>
      </c>
      <c r="I213" s="40">
        <v>2</v>
      </c>
      <c r="J213" s="41">
        <v>3</v>
      </c>
      <c r="K213" s="42">
        <v>3</v>
      </c>
      <c r="L213" s="2"/>
      <c r="M213" s="28">
        <f t="shared" si="93"/>
        <v>0.25</v>
      </c>
      <c r="N213" s="29">
        <f t="shared" si="94"/>
        <v>0.5</v>
      </c>
      <c r="O213" s="30">
        <f t="shared" si="95"/>
        <v>0.5</v>
      </c>
      <c r="P213" s="31">
        <f t="shared" si="96"/>
        <v>0.5</v>
      </c>
      <c r="Q213" s="35">
        <f t="shared" si="97"/>
        <v>0.5</v>
      </c>
      <c r="R213" s="28">
        <f t="shared" si="98"/>
        <v>1</v>
      </c>
      <c r="S213" s="29">
        <f t="shared" si="99"/>
        <v>1</v>
      </c>
      <c r="T213" s="30">
        <f t="shared" si="100"/>
        <v>1</v>
      </c>
      <c r="U213" s="31">
        <f t="shared" si="101"/>
        <v>1</v>
      </c>
      <c r="V213" s="35">
        <f t="shared" si="102"/>
        <v>1</v>
      </c>
      <c r="W213" s="32">
        <f t="shared" si="103"/>
        <v>0.45</v>
      </c>
      <c r="Y213" s="28">
        <f t="shared" si="104"/>
        <v>0</v>
      </c>
      <c r="Z213" s="29">
        <f t="shared" si="105"/>
        <v>0.5</v>
      </c>
      <c r="AA213" s="30">
        <f t="shared" si="106"/>
        <v>0.5</v>
      </c>
      <c r="AB213" s="31">
        <f t="shared" si="107"/>
        <v>0.5</v>
      </c>
      <c r="AC213" s="67">
        <f t="shared" si="108"/>
        <v>0.5</v>
      </c>
      <c r="AD213" s="32">
        <f t="shared" si="109"/>
        <v>0.4</v>
      </c>
      <c r="AE213">
        <f t="shared" si="110"/>
        <v>0.5</v>
      </c>
      <c r="AF213">
        <f t="shared" si="111"/>
        <v>0.5</v>
      </c>
      <c r="AG213">
        <f t="shared" si="112"/>
        <v>0.5</v>
      </c>
      <c r="AH213">
        <f t="shared" si="113"/>
        <v>0.5</v>
      </c>
      <c r="AI213">
        <f t="shared" si="114"/>
        <v>0.5</v>
      </c>
      <c r="AJ213" s="76">
        <f t="shared" si="115"/>
        <v>0.5</v>
      </c>
      <c r="AL213" s="90">
        <f t="shared" si="116"/>
        <v>0</v>
      </c>
      <c r="AM213" s="90">
        <f t="shared" si="117"/>
        <v>1</v>
      </c>
      <c r="AN213" s="90">
        <f t="shared" si="118"/>
        <v>1</v>
      </c>
      <c r="AO213" s="90">
        <f t="shared" si="119"/>
        <v>0</v>
      </c>
      <c r="AP213" s="90">
        <f t="shared" si="120"/>
        <v>0</v>
      </c>
      <c r="AQ213" s="91">
        <f t="shared" si="121"/>
        <v>1</v>
      </c>
      <c r="AR213" s="91">
        <f t="shared" si="122"/>
        <v>1</v>
      </c>
      <c r="AS213" s="91">
        <f t="shared" si="123"/>
        <v>1</v>
      </c>
    </row>
    <row r="214" spans="1:45" x14ac:dyDescent="0.25">
      <c r="A214" s="2">
        <v>6</v>
      </c>
      <c r="B214" s="2">
        <v>8</v>
      </c>
      <c r="C214" s="2">
        <v>3</v>
      </c>
      <c r="D214" s="38">
        <v>2</v>
      </c>
      <c r="E214" s="38">
        <v>1</v>
      </c>
      <c r="F214" s="39">
        <v>1</v>
      </c>
      <c r="G214" s="39">
        <v>2</v>
      </c>
      <c r="H214" s="40">
        <v>1</v>
      </c>
      <c r="I214" s="40">
        <v>2</v>
      </c>
      <c r="J214" s="41">
        <v>3</v>
      </c>
      <c r="K214" s="42">
        <v>6</v>
      </c>
      <c r="L214" s="2"/>
      <c r="M214" s="28">
        <f t="shared" si="93"/>
        <v>0.75</v>
      </c>
      <c r="N214" s="29">
        <f t="shared" si="94"/>
        <v>0.75</v>
      </c>
      <c r="O214" s="30">
        <f t="shared" si="95"/>
        <v>0.75</v>
      </c>
      <c r="P214" s="31">
        <f t="shared" si="96"/>
        <v>0.5</v>
      </c>
      <c r="Q214" s="35">
        <f t="shared" si="97"/>
        <v>0</v>
      </c>
      <c r="R214" s="28">
        <f t="shared" si="98"/>
        <v>1</v>
      </c>
      <c r="S214" s="29">
        <f t="shared" si="99"/>
        <v>1</v>
      </c>
      <c r="T214" s="30">
        <f t="shared" si="100"/>
        <v>1</v>
      </c>
      <c r="U214" s="31">
        <f t="shared" si="101"/>
        <v>1</v>
      </c>
      <c r="V214" s="35">
        <f t="shared" si="102"/>
        <v>1</v>
      </c>
      <c r="W214" s="32">
        <f t="shared" si="103"/>
        <v>0.55000000000000004</v>
      </c>
      <c r="Y214" s="28">
        <f t="shared" si="104"/>
        <v>0.5</v>
      </c>
      <c r="Z214" s="29">
        <f t="shared" si="105"/>
        <v>1</v>
      </c>
      <c r="AA214" s="30">
        <f t="shared" si="106"/>
        <v>1</v>
      </c>
      <c r="AB214" s="31">
        <f t="shared" si="107"/>
        <v>0.5</v>
      </c>
      <c r="AC214" s="67">
        <f t="shared" si="108"/>
        <v>0</v>
      </c>
      <c r="AD214" s="32">
        <f t="shared" si="109"/>
        <v>0.6</v>
      </c>
      <c r="AE214">
        <f t="shared" si="110"/>
        <v>1</v>
      </c>
      <c r="AF214">
        <f t="shared" si="111"/>
        <v>0.5</v>
      </c>
      <c r="AG214">
        <f t="shared" si="112"/>
        <v>0.5</v>
      </c>
      <c r="AH214">
        <f t="shared" si="113"/>
        <v>0.5</v>
      </c>
      <c r="AI214">
        <f t="shared" si="114"/>
        <v>0</v>
      </c>
      <c r="AJ214" s="76">
        <f t="shared" si="115"/>
        <v>0.5</v>
      </c>
      <c r="AL214" s="90">
        <f t="shared" si="116"/>
        <v>1</v>
      </c>
      <c r="AM214" s="90">
        <f t="shared" si="117"/>
        <v>0</v>
      </c>
      <c r="AN214" s="90">
        <f t="shared" si="118"/>
        <v>0</v>
      </c>
      <c r="AO214" s="90">
        <f t="shared" si="119"/>
        <v>0</v>
      </c>
      <c r="AP214" s="90">
        <f t="shared" si="120"/>
        <v>0</v>
      </c>
      <c r="AQ214" s="91">
        <f t="shared" si="121"/>
        <v>0</v>
      </c>
      <c r="AR214" s="91">
        <f t="shared" si="122"/>
        <v>1</v>
      </c>
      <c r="AS214" s="91">
        <f t="shared" si="123"/>
        <v>1</v>
      </c>
    </row>
    <row r="215" spans="1:45" x14ac:dyDescent="0.25">
      <c r="A215" s="2">
        <v>7</v>
      </c>
      <c r="B215" s="2">
        <v>2</v>
      </c>
      <c r="C215" s="2">
        <v>3</v>
      </c>
      <c r="D215" s="38">
        <v>1</v>
      </c>
      <c r="E215" s="38">
        <v>3</v>
      </c>
      <c r="F215" s="39">
        <v>2</v>
      </c>
      <c r="G215" s="39">
        <v>2</v>
      </c>
      <c r="H215" s="40">
        <v>1</v>
      </c>
      <c r="I215" s="40">
        <v>2</v>
      </c>
      <c r="J215" s="41">
        <v>2</v>
      </c>
      <c r="K215" s="42">
        <v>6</v>
      </c>
      <c r="L215" s="2"/>
      <c r="M215" s="28">
        <f t="shared" si="93"/>
        <v>0.5</v>
      </c>
      <c r="N215" s="29">
        <f t="shared" si="94"/>
        <v>0.5</v>
      </c>
      <c r="O215" s="30">
        <f t="shared" si="95"/>
        <v>0.75</v>
      </c>
      <c r="P215" s="31">
        <f t="shared" si="96"/>
        <v>1</v>
      </c>
      <c r="Q215" s="35">
        <f t="shared" si="97"/>
        <v>0</v>
      </c>
      <c r="R215" s="28">
        <f t="shared" si="98"/>
        <v>1</v>
      </c>
      <c r="S215" s="29">
        <f t="shared" si="99"/>
        <v>1</v>
      </c>
      <c r="T215" s="30">
        <f t="shared" si="100"/>
        <v>1</v>
      </c>
      <c r="U215" s="31">
        <f t="shared" si="101"/>
        <v>1</v>
      </c>
      <c r="V215" s="35">
        <f t="shared" si="102"/>
        <v>1</v>
      </c>
      <c r="W215" s="32">
        <f t="shared" si="103"/>
        <v>0.55000000000000004</v>
      </c>
      <c r="Y215" s="28">
        <f t="shared" si="104"/>
        <v>1</v>
      </c>
      <c r="Z215" s="29">
        <f t="shared" si="105"/>
        <v>0.5</v>
      </c>
      <c r="AA215" s="30">
        <f t="shared" si="106"/>
        <v>1</v>
      </c>
      <c r="AB215" s="31">
        <f t="shared" si="107"/>
        <v>1</v>
      </c>
      <c r="AC215" s="67">
        <f t="shared" si="108"/>
        <v>0</v>
      </c>
      <c r="AD215" s="32">
        <f t="shared" si="109"/>
        <v>0.7</v>
      </c>
      <c r="AE215">
        <f t="shared" si="110"/>
        <v>0</v>
      </c>
      <c r="AF215">
        <f t="shared" si="111"/>
        <v>0.5</v>
      </c>
      <c r="AG215">
        <f t="shared" si="112"/>
        <v>0.5</v>
      </c>
      <c r="AH215">
        <f t="shared" si="113"/>
        <v>1</v>
      </c>
      <c r="AI215">
        <f t="shared" si="114"/>
        <v>0</v>
      </c>
      <c r="AJ215" s="76">
        <f t="shared" si="115"/>
        <v>0.4</v>
      </c>
      <c r="AL215" s="90">
        <f t="shared" si="116"/>
        <v>0</v>
      </c>
      <c r="AM215" s="90">
        <f t="shared" si="117"/>
        <v>1</v>
      </c>
      <c r="AN215" s="90">
        <f t="shared" si="118"/>
        <v>0</v>
      </c>
      <c r="AO215" s="90">
        <f t="shared" si="119"/>
        <v>1</v>
      </c>
      <c r="AP215" s="90">
        <f t="shared" si="120"/>
        <v>0</v>
      </c>
      <c r="AQ215" s="91">
        <f t="shared" si="121"/>
        <v>0</v>
      </c>
      <c r="AR215" s="91">
        <f t="shared" si="122"/>
        <v>1</v>
      </c>
      <c r="AS215" s="91">
        <f t="shared" si="123"/>
        <v>1</v>
      </c>
    </row>
    <row r="216" spans="1:45" x14ac:dyDescent="0.25">
      <c r="A216" s="2">
        <v>7</v>
      </c>
      <c r="B216" s="2">
        <v>11</v>
      </c>
      <c r="C216" s="2">
        <v>4</v>
      </c>
      <c r="D216" s="38">
        <v>2</v>
      </c>
      <c r="E216" s="38">
        <v>3</v>
      </c>
      <c r="F216" s="39">
        <v>2</v>
      </c>
      <c r="G216" s="39">
        <v>2</v>
      </c>
      <c r="H216" s="40">
        <v>2</v>
      </c>
      <c r="I216" s="40">
        <v>2</v>
      </c>
      <c r="J216" s="41">
        <v>3</v>
      </c>
      <c r="K216" s="42">
        <v>6</v>
      </c>
      <c r="L216" s="2"/>
      <c r="M216" s="28">
        <f t="shared" si="93"/>
        <v>0.25</v>
      </c>
      <c r="N216" s="29">
        <f t="shared" si="94"/>
        <v>0.5</v>
      </c>
      <c r="O216" s="30">
        <f t="shared" si="95"/>
        <v>0.5</v>
      </c>
      <c r="P216" s="31">
        <f t="shared" si="96"/>
        <v>0.5</v>
      </c>
      <c r="Q216" s="35">
        <f t="shared" si="97"/>
        <v>0</v>
      </c>
      <c r="R216" s="28">
        <f t="shared" si="98"/>
        <v>1</v>
      </c>
      <c r="S216" s="29">
        <f t="shared" si="99"/>
        <v>1</v>
      </c>
      <c r="T216" s="30">
        <f t="shared" si="100"/>
        <v>1</v>
      </c>
      <c r="U216" s="31">
        <f t="shared" si="101"/>
        <v>1</v>
      </c>
      <c r="V216" s="35">
        <f t="shared" si="102"/>
        <v>1</v>
      </c>
      <c r="W216" s="32">
        <f t="shared" si="103"/>
        <v>0.35</v>
      </c>
      <c r="Y216" s="28">
        <f t="shared" si="104"/>
        <v>0.5</v>
      </c>
      <c r="Z216" s="29">
        <f t="shared" si="105"/>
        <v>0.5</v>
      </c>
      <c r="AA216" s="30">
        <f t="shared" si="106"/>
        <v>0.5</v>
      </c>
      <c r="AB216" s="31">
        <f t="shared" si="107"/>
        <v>0.5</v>
      </c>
      <c r="AC216" s="67">
        <f t="shared" si="108"/>
        <v>0</v>
      </c>
      <c r="AD216" s="32">
        <f t="shared" si="109"/>
        <v>0.4</v>
      </c>
      <c r="AE216">
        <f t="shared" si="110"/>
        <v>0</v>
      </c>
      <c r="AF216">
        <f t="shared" si="111"/>
        <v>0.5</v>
      </c>
      <c r="AG216">
        <f t="shared" si="112"/>
        <v>0.5</v>
      </c>
      <c r="AH216">
        <f t="shared" si="113"/>
        <v>0.5</v>
      </c>
      <c r="AI216">
        <f t="shared" si="114"/>
        <v>0</v>
      </c>
      <c r="AJ216" s="76">
        <f t="shared" si="115"/>
        <v>0.3</v>
      </c>
      <c r="AL216" s="90">
        <f t="shared" si="116"/>
        <v>1</v>
      </c>
      <c r="AM216" s="90">
        <f t="shared" si="117"/>
        <v>1</v>
      </c>
      <c r="AN216" s="90">
        <f t="shared" si="118"/>
        <v>1</v>
      </c>
      <c r="AO216" s="90">
        <f t="shared" si="119"/>
        <v>0</v>
      </c>
      <c r="AP216" s="90">
        <f t="shared" si="120"/>
        <v>0</v>
      </c>
      <c r="AQ216" s="91">
        <f t="shared" si="121"/>
        <v>0</v>
      </c>
      <c r="AR216" s="91">
        <f t="shared" si="122"/>
        <v>1</v>
      </c>
      <c r="AS216" s="91">
        <f t="shared" si="123"/>
        <v>1</v>
      </c>
    </row>
    <row r="217" spans="1:45" x14ac:dyDescent="0.25">
      <c r="A217" s="2">
        <v>3</v>
      </c>
      <c r="B217" s="2">
        <v>4</v>
      </c>
      <c r="C217" s="2">
        <v>4</v>
      </c>
      <c r="D217" s="38">
        <v>1</v>
      </c>
      <c r="E217" s="38">
        <v>3</v>
      </c>
      <c r="F217" s="39">
        <v>1</v>
      </c>
      <c r="G217" s="39">
        <v>2</v>
      </c>
      <c r="H217" s="40">
        <v>1</v>
      </c>
      <c r="I217" s="40">
        <v>2</v>
      </c>
      <c r="J217" s="41">
        <v>2</v>
      </c>
      <c r="K217" s="42">
        <v>6</v>
      </c>
      <c r="L217" s="2"/>
      <c r="M217" s="28">
        <f t="shared" si="93"/>
        <v>0.5</v>
      </c>
      <c r="N217" s="29">
        <f t="shared" si="94"/>
        <v>0.75</v>
      </c>
      <c r="O217" s="30">
        <f t="shared" si="95"/>
        <v>0.75</v>
      </c>
      <c r="P217" s="31">
        <f t="shared" si="96"/>
        <v>1</v>
      </c>
      <c r="Q217" s="35">
        <f t="shared" si="97"/>
        <v>0</v>
      </c>
      <c r="R217" s="28">
        <f t="shared" si="98"/>
        <v>1</v>
      </c>
      <c r="S217" s="29">
        <f t="shared" si="99"/>
        <v>1</v>
      </c>
      <c r="T217" s="30">
        <f t="shared" si="100"/>
        <v>1</v>
      </c>
      <c r="U217" s="31">
        <f t="shared" si="101"/>
        <v>1</v>
      </c>
      <c r="V217" s="35">
        <f t="shared" si="102"/>
        <v>1</v>
      </c>
      <c r="W217" s="32">
        <f t="shared" si="103"/>
        <v>0.6</v>
      </c>
      <c r="Y217" s="28">
        <f t="shared" si="104"/>
        <v>1</v>
      </c>
      <c r="Z217" s="29">
        <f t="shared" si="105"/>
        <v>1</v>
      </c>
      <c r="AA217" s="30">
        <f t="shared" si="106"/>
        <v>1</v>
      </c>
      <c r="AB217" s="31">
        <f t="shared" si="107"/>
        <v>1</v>
      </c>
      <c r="AC217" s="67">
        <f t="shared" si="108"/>
        <v>0</v>
      </c>
      <c r="AD217" s="32">
        <f t="shared" si="109"/>
        <v>0.8</v>
      </c>
      <c r="AE217">
        <f t="shared" si="110"/>
        <v>0</v>
      </c>
      <c r="AF217">
        <f t="shared" si="111"/>
        <v>0.5</v>
      </c>
      <c r="AG217">
        <f t="shared" si="112"/>
        <v>0.5</v>
      </c>
      <c r="AH217">
        <f t="shared" si="113"/>
        <v>1</v>
      </c>
      <c r="AI217">
        <f t="shared" si="114"/>
        <v>0</v>
      </c>
      <c r="AJ217" s="76">
        <f t="shared" si="115"/>
        <v>0.4</v>
      </c>
      <c r="AL217" s="90">
        <f t="shared" si="116"/>
        <v>0</v>
      </c>
      <c r="AM217" s="90">
        <f t="shared" si="117"/>
        <v>0</v>
      </c>
      <c r="AN217" s="90">
        <f t="shared" si="118"/>
        <v>0</v>
      </c>
      <c r="AO217" s="90">
        <f t="shared" si="119"/>
        <v>1</v>
      </c>
      <c r="AP217" s="90">
        <f t="shared" si="120"/>
        <v>0</v>
      </c>
      <c r="AQ217" s="91">
        <f t="shared" si="121"/>
        <v>0</v>
      </c>
      <c r="AR217" s="91">
        <f t="shared" si="122"/>
        <v>1</v>
      </c>
      <c r="AS217" s="91">
        <f t="shared" si="123"/>
        <v>1</v>
      </c>
    </row>
    <row r="218" spans="1:45" x14ac:dyDescent="0.25">
      <c r="A218" s="2">
        <v>6</v>
      </c>
      <c r="B218" s="2">
        <v>8</v>
      </c>
      <c r="C218" s="2">
        <v>4</v>
      </c>
      <c r="D218" s="38">
        <v>1</v>
      </c>
      <c r="E218" s="38">
        <v>1</v>
      </c>
      <c r="F218" s="39">
        <v>2</v>
      </c>
      <c r="G218" s="39">
        <v>2</v>
      </c>
      <c r="H218" s="40">
        <v>2</v>
      </c>
      <c r="I218" s="40">
        <v>2</v>
      </c>
      <c r="J218" s="41">
        <v>4</v>
      </c>
      <c r="K218" s="42">
        <v>6</v>
      </c>
      <c r="L218" s="2"/>
      <c r="M218" s="28">
        <f t="shared" si="93"/>
        <v>1</v>
      </c>
      <c r="N218" s="29">
        <f t="shared" si="94"/>
        <v>0.5</v>
      </c>
      <c r="O218" s="30">
        <f t="shared" si="95"/>
        <v>0.5</v>
      </c>
      <c r="P218" s="31">
        <f t="shared" si="96"/>
        <v>0.5</v>
      </c>
      <c r="Q218" s="35">
        <f t="shared" si="97"/>
        <v>0</v>
      </c>
      <c r="R218" s="28">
        <f t="shared" si="98"/>
        <v>1</v>
      </c>
      <c r="S218" s="29">
        <f t="shared" si="99"/>
        <v>1</v>
      </c>
      <c r="T218" s="30">
        <f t="shared" si="100"/>
        <v>1</v>
      </c>
      <c r="U218" s="31">
        <f t="shared" si="101"/>
        <v>1</v>
      </c>
      <c r="V218" s="35">
        <f t="shared" si="102"/>
        <v>1</v>
      </c>
      <c r="W218" s="32">
        <f t="shared" si="103"/>
        <v>0.5</v>
      </c>
      <c r="Y218" s="28">
        <f t="shared" si="104"/>
        <v>1</v>
      </c>
      <c r="Z218" s="29">
        <f t="shared" si="105"/>
        <v>0.5</v>
      </c>
      <c r="AA218" s="30">
        <f t="shared" si="106"/>
        <v>0.5</v>
      </c>
      <c r="AB218" s="31">
        <f t="shared" si="107"/>
        <v>0.5</v>
      </c>
      <c r="AC218" s="67">
        <f t="shared" si="108"/>
        <v>0</v>
      </c>
      <c r="AD218" s="32">
        <f t="shared" si="109"/>
        <v>0.5</v>
      </c>
      <c r="AE218">
        <f t="shared" si="110"/>
        <v>1</v>
      </c>
      <c r="AF218">
        <f t="shared" si="111"/>
        <v>0.5</v>
      </c>
      <c r="AG218">
        <f t="shared" si="112"/>
        <v>0.5</v>
      </c>
      <c r="AH218">
        <f t="shared" si="113"/>
        <v>0.5</v>
      </c>
      <c r="AI218">
        <f t="shared" si="114"/>
        <v>0</v>
      </c>
      <c r="AJ218" s="76">
        <f t="shared" si="115"/>
        <v>0.5</v>
      </c>
      <c r="AL218" s="90">
        <f t="shared" si="116"/>
        <v>0</v>
      </c>
      <c r="AM218" s="90">
        <f t="shared" si="117"/>
        <v>1</v>
      </c>
      <c r="AN218" s="90">
        <f t="shared" si="118"/>
        <v>1</v>
      </c>
      <c r="AO218" s="90">
        <f t="shared" si="119"/>
        <v>0</v>
      </c>
      <c r="AP218" s="90">
        <f t="shared" si="120"/>
        <v>0</v>
      </c>
      <c r="AQ218" s="91">
        <f t="shared" si="121"/>
        <v>0</v>
      </c>
      <c r="AR218" s="91">
        <f t="shared" si="122"/>
        <v>1</v>
      </c>
      <c r="AS218" s="91">
        <f t="shared" si="123"/>
        <v>1</v>
      </c>
    </row>
    <row r="219" spans="1:45" x14ac:dyDescent="0.25">
      <c r="A219" s="2">
        <v>5</v>
      </c>
      <c r="B219" s="2">
        <v>12</v>
      </c>
      <c r="C219" s="2">
        <v>4</v>
      </c>
      <c r="D219" s="38">
        <v>2</v>
      </c>
      <c r="E219" s="38">
        <v>1</v>
      </c>
      <c r="F219" s="39">
        <v>2</v>
      </c>
      <c r="G219" s="39">
        <v>2</v>
      </c>
      <c r="H219" s="40">
        <v>1</v>
      </c>
      <c r="I219" s="40">
        <v>2</v>
      </c>
      <c r="J219" s="41">
        <v>3</v>
      </c>
      <c r="K219" s="42">
        <v>6</v>
      </c>
      <c r="L219" s="2"/>
      <c r="M219" s="28">
        <f t="shared" si="93"/>
        <v>0.75</v>
      </c>
      <c r="N219" s="29">
        <f t="shared" si="94"/>
        <v>0.5</v>
      </c>
      <c r="O219" s="30">
        <f t="shared" si="95"/>
        <v>0.75</v>
      </c>
      <c r="P219" s="31">
        <f t="shared" si="96"/>
        <v>0.5</v>
      </c>
      <c r="Q219" s="35">
        <f t="shared" si="97"/>
        <v>0</v>
      </c>
      <c r="R219" s="28">
        <f t="shared" si="98"/>
        <v>1</v>
      </c>
      <c r="S219" s="29">
        <f t="shared" si="99"/>
        <v>1</v>
      </c>
      <c r="T219" s="30">
        <f t="shared" si="100"/>
        <v>1</v>
      </c>
      <c r="U219" s="31">
        <f t="shared" si="101"/>
        <v>1</v>
      </c>
      <c r="V219" s="35">
        <f t="shared" si="102"/>
        <v>1</v>
      </c>
      <c r="W219" s="32">
        <f t="shared" si="103"/>
        <v>0.5</v>
      </c>
      <c r="Y219" s="28">
        <f t="shared" si="104"/>
        <v>0.5</v>
      </c>
      <c r="Z219" s="29">
        <f t="shared" si="105"/>
        <v>0.5</v>
      </c>
      <c r="AA219" s="30">
        <f t="shared" si="106"/>
        <v>1</v>
      </c>
      <c r="AB219" s="31">
        <f t="shared" si="107"/>
        <v>0.5</v>
      </c>
      <c r="AC219" s="67">
        <f t="shared" si="108"/>
        <v>0</v>
      </c>
      <c r="AD219" s="32">
        <f t="shared" si="109"/>
        <v>0.5</v>
      </c>
      <c r="AE219">
        <f t="shared" si="110"/>
        <v>1</v>
      </c>
      <c r="AF219">
        <f t="shared" si="111"/>
        <v>0.5</v>
      </c>
      <c r="AG219">
        <f t="shared" si="112"/>
        <v>0.5</v>
      </c>
      <c r="AH219">
        <f t="shared" si="113"/>
        <v>0.5</v>
      </c>
      <c r="AI219">
        <f t="shared" si="114"/>
        <v>0</v>
      </c>
      <c r="AJ219" s="76">
        <f t="shared" si="115"/>
        <v>0.5</v>
      </c>
      <c r="AL219" s="90">
        <f t="shared" si="116"/>
        <v>1</v>
      </c>
      <c r="AM219" s="90">
        <f t="shared" si="117"/>
        <v>1</v>
      </c>
      <c r="AN219" s="90">
        <f t="shared" si="118"/>
        <v>0</v>
      </c>
      <c r="AO219" s="90">
        <f t="shared" si="119"/>
        <v>0</v>
      </c>
      <c r="AP219" s="90">
        <f t="shared" si="120"/>
        <v>0</v>
      </c>
      <c r="AQ219" s="91">
        <f t="shared" si="121"/>
        <v>0</v>
      </c>
      <c r="AR219" s="91">
        <f t="shared" si="122"/>
        <v>1</v>
      </c>
      <c r="AS219" s="91">
        <f t="shared" si="123"/>
        <v>1</v>
      </c>
    </row>
    <row r="220" spans="1:45" x14ac:dyDescent="0.25">
      <c r="A220" s="2">
        <v>5</v>
      </c>
      <c r="B220" s="2">
        <v>1</v>
      </c>
      <c r="C220" s="2">
        <v>4</v>
      </c>
      <c r="D220" s="38">
        <v>2</v>
      </c>
      <c r="E220" s="38">
        <v>2</v>
      </c>
      <c r="F220" s="39">
        <v>1</v>
      </c>
      <c r="G220" s="39">
        <v>2</v>
      </c>
      <c r="H220" s="40">
        <v>1</v>
      </c>
      <c r="I220" s="40">
        <v>3</v>
      </c>
      <c r="J220" s="41">
        <v>1</v>
      </c>
      <c r="K220" s="42">
        <v>6</v>
      </c>
      <c r="L220" s="2"/>
      <c r="M220" s="28">
        <f t="shared" si="93"/>
        <v>0.5</v>
      </c>
      <c r="N220" s="29">
        <f t="shared" si="94"/>
        <v>0.75</v>
      </c>
      <c r="O220" s="30">
        <f t="shared" si="95"/>
        <v>0.5</v>
      </c>
      <c r="P220" s="31">
        <f t="shared" si="96"/>
        <v>1</v>
      </c>
      <c r="Q220" s="35">
        <f t="shared" si="97"/>
        <v>0</v>
      </c>
      <c r="R220" s="28">
        <f t="shared" si="98"/>
        <v>1</v>
      </c>
      <c r="S220" s="29">
        <f t="shared" si="99"/>
        <v>1</v>
      </c>
      <c r="T220" s="30">
        <f t="shared" si="100"/>
        <v>1</v>
      </c>
      <c r="U220" s="31">
        <f t="shared" si="101"/>
        <v>1</v>
      </c>
      <c r="V220" s="35">
        <f t="shared" si="102"/>
        <v>1</v>
      </c>
      <c r="W220" s="32">
        <f t="shared" si="103"/>
        <v>0.55000000000000004</v>
      </c>
      <c r="Y220" s="28">
        <f t="shared" si="104"/>
        <v>0.5</v>
      </c>
      <c r="Z220" s="29">
        <f t="shared" si="105"/>
        <v>1</v>
      </c>
      <c r="AA220" s="30">
        <f t="shared" si="106"/>
        <v>1</v>
      </c>
      <c r="AB220" s="31">
        <f t="shared" si="107"/>
        <v>1</v>
      </c>
      <c r="AC220" s="67">
        <f t="shared" si="108"/>
        <v>0</v>
      </c>
      <c r="AD220" s="32">
        <f t="shared" si="109"/>
        <v>0.7</v>
      </c>
      <c r="AE220">
        <f t="shared" si="110"/>
        <v>0.5</v>
      </c>
      <c r="AF220">
        <f t="shared" si="111"/>
        <v>0.5</v>
      </c>
      <c r="AG220">
        <f t="shared" si="112"/>
        <v>0</v>
      </c>
      <c r="AH220">
        <f t="shared" si="113"/>
        <v>1</v>
      </c>
      <c r="AI220">
        <f t="shared" si="114"/>
        <v>0</v>
      </c>
      <c r="AJ220" s="76">
        <f t="shared" si="115"/>
        <v>0.4</v>
      </c>
      <c r="AL220" s="90">
        <f t="shared" si="116"/>
        <v>1</v>
      </c>
      <c r="AM220" s="90">
        <f t="shared" si="117"/>
        <v>0</v>
      </c>
      <c r="AN220" s="90">
        <f t="shared" si="118"/>
        <v>0</v>
      </c>
      <c r="AO220" s="90">
        <f t="shared" si="119"/>
        <v>1</v>
      </c>
      <c r="AP220" s="90">
        <f t="shared" si="120"/>
        <v>0</v>
      </c>
      <c r="AQ220" s="91">
        <f t="shared" si="121"/>
        <v>1</v>
      </c>
      <c r="AR220" s="91">
        <f t="shared" si="122"/>
        <v>1</v>
      </c>
      <c r="AS220" s="91">
        <f t="shared" si="123"/>
        <v>0</v>
      </c>
    </row>
    <row r="221" spans="1:45" x14ac:dyDescent="0.25">
      <c r="A221" s="2">
        <v>5</v>
      </c>
      <c r="B221" s="2">
        <v>2</v>
      </c>
      <c r="C221" s="2">
        <v>4</v>
      </c>
      <c r="D221" s="38">
        <v>2</v>
      </c>
      <c r="E221" s="38">
        <v>3</v>
      </c>
      <c r="F221" s="39">
        <v>2</v>
      </c>
      <c r="G221" s="39">
        <v>1</v>
      </c>
      <c r="H221" s="40">
        <v>1</v>
      </c>
      <c r="I221" s="40">
        <v>1</v>
      </c>
      <c r="J221" s="41">
        <v>3</v>
      </c>
      <c r="K221" s="42">
        <v>6</v>
      </c>
      <c r="L221" s="2"/>
      <c r="M221" s="28">
        <f t="shared" si="93"/>
        <v>0.25</v>
      </c>
      <c r="N221" s="29">
        <f t="shared" si="94"/>
        <v>0.75</v>
      </c>
      <c r="O221" s="30">
        <f t="shared" si="95"/>
        <v>1</v>
      </c>
      <c r="P221" s="31">
        <f t="shared" si="96"/>
        <v>0.5</v>
      </c>
      <c r="Q221" s="35">
        <f t="shared" si="97"/>
        <v>0</v>
      </c>
      <c r="R221" s="28">
        <f t="shared" si="98"/>
        <v>1</v>
      </c>
      <c r="S221" s="29">
        <f t="shared" si="99"/>
        <v>1</v>
      </c>
      <c r="T221" s="30">
        <f t="shared" si="100"/>
        <v>1</v>
      </c>
      <c r="U221" s="31">
        <f t="shared" si="101"/>
        <v>1</v>
      </c>
      <c r="V221" s="35">
        <f t="shared" si="102"/>
        <v>1</v>
      </c>
      <c r="W221" s="32">
        <f t="shared" si="103"/>
        <v>0.5</v>
      </c>
      <c r="Y221" s="28">
        <f t="shared" si="104"/>
        <v>0.5</v>
      </c>
      <c r="Z221" s="29">
        <f t="shared" si="105"/>
        <v>0.5</v>
      </c>
      <c r="AA221" s="30">
        <f t="shared" si="106"/>
        <v>1</v>
      </c>
      <c r="AB221" s="31">
        <f t="shared" si="107"/>
        <v>0.5</v>
      </c>
      <c r="AC221" s="67">
        <f t="shared" si="108"/>
        <v>0</v>
      </c>
      <c r="AD221" s="32">
        <f t="shared" si="109"/>
        <v>0.5</v>
      </c>
      <c r="AE221">
        <f t="shared" si="110"/>
        <v>0</v>
      </c>
      <c r="AF221">
        <f t="shared" si="111"/>
        <v>1</v>
      </c>
      <c r="AG221">
        <f t="shared" si="112"/>
        <v>1</v>
      </c>
      <c r="AH221">
        <f t="shared" si="113"/>
        <v>0.5</v>
      </c>
      <c r="AI221">
        <f t="shared" si="114"/>
        <v>0</v>
      </c>
      <c r="AJ221" s="76">
        <f t="shared" si="115"/>
        <v>0.5</v>
      </c>
      <c r="AL221" s="90">
        <f t="shared" si="116"/>
        <v>1</v>
      </c>
      <c r="AM221" s="90">
        <f t="shared" si="117"/>
        <v>1</v>
      </c>
      <c r="AN221" s="90">
        <f t="shared" si="118"/>
        <v>0</v>
      </c>
      <c r="AO221" s="90">
        <f t="shared" si="119"/>
        <v>0</v>
      </c>
      <c r="AP221" s="90">
        <f t="shared" si="120"/>
        <v>0</v>
      </c>
      <c r="AQ221" s="91">
        <f t="shared" si="121"/>
        <v>0</v>
      </c>
      <c r="AR221" s="91">
        <f t="shared" si="122"/>
        <v>0</v>
      </c>
      <c r="AS221" s="91">
        <f t="shared" si="123"/>
        <v>0</v>
      </c>
    </row>
    <row r="222" spans="1:45" x14ac:dyDescent="0.25">
      <c r="A222" s="2">
        <v>3</v>
      </c>
      <c r="B222" s="2">
        <v>10</v>
      </c>
      <c r="C222" s="2">
        <v>4</v>
      </c>
      <c r="D222" s="38">
        <v>3</v>
      </c>
      <c r="E222" s="38">
        <v>1</v>
      </c>
      <c r="F222" s="39">
        <v>3</v>
      </c>
      <c r="G222" s="39">
        <v>1</v>
      </c>
      <c r="H222" s="40">
        <v>1</v>
      </c>
      <c r="I222" s="40">
        <v>2</v>
      </c>
      <c r="J222" s="41">
        <v>3</v>
      </c>
      <c r="K222" s="42">
        <v>4</v>
      </c>
      <c r="L222" s="2"/>
      <c r="M222" s="28">
        <f t="shared" si="93"/>
        <v>0.5</v>
      </c>
      <c r="N222" s="29">
        <f t="shared" si="94"/>
        <v>0.5</v>
      </c>
      <c r="O222" s="30">
        <f t="shared" si="95"/>
        <v>0.75</v>
      </c>
      <c r="P222" s="31">
        <f t="shared" si="96"/>
        <v>0.5</v>
      </c>
      <c r="Q222" s="35">
        <f t="shared" si="97"/>
        <v>0.5</v>
      </c>
      <c r="R222" s="28">
        <f t="shared" si="98"/>
        <v>1</v>
      </c>
      <c r="S222" s="29">
        <f t="shared" si="99"/>
        <v>1</v>
      </c>
      <c r="T222" s="30">
        <f t="shared" si="100"/>
        <v>1</v>
      </c>
      <c r="U222" s="31">
        <f t="shared" si="101"/>
        <v>1</v>
      </c>
      <c r="V222" s="35">
        <f t="shared" si="102"/>
        <v>1</v>
      </c>
      <c r="W222" s="32">
        <f t="shared" si="103"/>
        <v>0.55000000000000004</v>
      </c>
      <c r="Y222" s="28">
        <f t="shared" si="104"/>
        <v>0</v>
      </c>
      <c r="Z222" s="29">
        <f t="shared" si="105"/>
        <v>0</v>
      </c>
      <c r="AA222" s="30">
        <f t="shared" si="106"/>
        <v>1</v>
      </c>
      <c r="AB222" s="31">
        <f t="shared" si="107"/>
        <v>0.5</v>
      </c>
      <c r="AC222" s="67">
        <f t="shared" si="108"/>
        <v>0.5</v>
      </c>
      <c r="AD222" s="32">
        <f t="shared" si="109"/>
        <v>0.4</v>
      </c>
      <c r="AE222">
        <f t="shared" si="110"/>
        <v>1</v>
      </c>
      <c r="AF222">
        <f t="shared" si="111"/>
        <v>1</v>
      </c>
      <c r="AG222">
        <f t="shared" si="112"/>
        <v>0.5</v>
      </c>
      <c r="AH222">
        <f t="shared" si="113"/>
        <v>0.5</v>
      </c>
      <c r="AI222">
        <f t="shared" si="114"/>
        <v>0.5</v>
      </c>
      <c r="AJ222" s="76">
        <f t="shared" si="115"/>
        <v>0.7</v>
      </c>
      <c r="AL222" s="90">
        <f t="shared" si="116"/>
        <v>0</v>
      </c>
      <c r="AM222" s="90">
        <f t="shared" si="117"/>
        <v>0</v>
      </c>
      <c r="AN222" s="90">
        <f t="shared" si="118"/>
        <v>0</v>
      </c>
      <c r="AO222" s="90">
        <f t="shared" si="119"/>
        <v>0</v>
      </c>
      <c r="AP222" s="90">
        <f t="shared" si="120"/>
        <v>0</v>
      </c>
      <c r="AQ222" s="91">
        <f t="shared" si="121"/>
        <v>0</v>
      </c>
      <c r="AR222" s="91">
        <f t="shared" si="122"/>
        <v>0</v>
      </c>
      <c r="AS222" s="91">
        <f t="shared" si="123"/>
        <v>1</v>
      </c>
    </row>
    <row r="223" spans="1:45" x14ac:dyDescent="0.25">
      <c r="A223" s="2">
        <v>9</v>
      </c>
      <c r="B223" s="2">
        <v>5</v>
      </c>
      <c r="C223" s="2">
        <v>4</v>
      </c>
      <c r="D223" s="38">
        <v>1</v>
      </c>
      <c r="E223" s="38">
        <v>3</v>
      </c>
      <c r="F223" s="39">
        <v>2</v>
      </c>
      <c r="G223" s="39">
        <v>1</v>
      </c>
      <c r="H223" s="40">
        <v>2</v>
      </c>
      <c r="I223" s="40">
        <v>1</v>
      </c>
      <c r="J223" s="41">
        <v>1</v>
      </c>
      <c r="K223" s="42">
        <v>1</v>
      </c>
      <c r="L223" s="2"/>
      <c r="M223" s="28">
        <f t="shared" si="93"/>
        <v>0.5</v>
      </c>
      <c r="N223" s="29">
        <f t="shared" si="94"/>
        <v>0.75</v>
      </c>
      <c r="O223" s="30">
        <f t="shared" si="95"/>
        <v>0.75</v>
      </c>
      <c r="P223" s="31">
        <f t="shared" si="96"/>
        <v>1</v>
      </c>
      <c r="Q223" s="35">
        <f t="shared" si="97"/>
        <v>1</v>
      </c>
      <c r="R223" s="28">
        <f t="shared" si="98"/>
        <v>1</v>
      </c>
      <c r="S223" s="29">
        <f t="shared" si="99"/>
        <v>1</v>
      </c>
      <c r="T223" s="30">
        <f t="shared" si="100"/>
        <v>1</v>
      </c>
      <c r="U223" s="31">
        <f t="shared" si="101"/>
        <v>1</v>
      </c>
      <c r="V223" s="35">
        <f t="shared" si="102"/>
        <v>1</v>
      </c>
      <c r="W223" s="32">
        <f t="shared" si="103"/>
        <v>0.8</v>
      </c>
      <c r="Y223" s="28">
        <f t="shared" si="104"/>
        <v>1</v>
      </c>
      <c r="Z223" s="29">
        <f t="shared" si="105"/>
        <v>0.5</v>
      </c>
      <c r="AA223" s="30">
        <f t="shared" si="106"/>
        <v>0.5</v>
      </c>
      <c r="AB223" s="31">
        <f t="shared" si="107"/>
        <v>1</v>
      </c>
      <c r="AC223" s="67">
        <f t="shared" si="108"/>
        <v>1</v>
      </c>
      <c r="AD223" s="32">
        <f t="shared" si="109"/>
        <v>0.8</v>
      </c>
      <c r="AE223">
        <f t="shared" si="110"/>
        <v>0</v>
      </c>
      <c r="AF223">
        <f t="shared" si="111"/>
        <v>1</v>
      </c>
      <c r="AG223">
        <f t="shared" si="112"/>
        <v>1</v>
      </c>
      <c r="AH223">
        <f t="shared" si="113"/>
        <v>1</v>
      </c>
      <c r="AI223">
        <f t="shared" si="114"/>
        <v>1</v>
      </c>
      <c r="AJ223" s="76">
        <f t="shared" si="115"/>
        <v>0.8</v>
      </c>
      <c r="AL223" s="90">
        <f t="shared" si="116"/>
        <v>0</v>
      </c>
      <c r="AM223" s="90">
        <f t="shared" si="117"/>
        <v>1</v>
      </c>
      <c r="AN223" s="90">
        <f t="shared" si="118"/>
        <v>1</v>
      </c>
      <c r="AO223" s="90">
        <f t="shared" si="119"/>
        <v>1</v>
      </c>
      <c r="AP223" s="90">
        <f t="shared" si="120"/>
        <v>1</v>
      </c>
      <c r="AQ223" s="91">
        <f t="shared" si="121"/>
        <v>0</v>
      </c>
      <c r="AR223" s="91">
        <f t="shared" si="122"/>
        <v>0</v>
      </c>
      <c r="AS223" s="91">
        <f t="shared" si="123"/>
        <v>0</v>
      </c>
    </row>
    <row r="224" spans="1:45" x14ac:dyDescent="0.25">
      <c r="A224" s="2">
        <v>7</v>
      </c>
      <c r="B224" s="2">
        <v>3</v>
      </c>
      <c r="C224" s="2">
        <v>4</v>
      </c>
      <c r="D224" s="38">
        <v>1</v>
      </c>
      <c r="E224" s="38">
        <v>3</v>
      </c>
      <c r="F224" s="39">
        <v>2</v>
      </c>
      <c r="G224" s="39">
        <v>2</v>
      </c>
      <c r="H224" s="40">
        <v>2</v>
      </c>
      <c r="I224" s="40">
        <v>2</v>
      </c>
      <c r="J224" s="41">
        <v>3</v>
      </c>
      <c r="K224" s="42">
        <v>6</v>
      </c>
      <c r="L224" s="2"/>
      <c r="M224" s="28">
        <f t="shared" si="93"/>
        <v>0.5</v>
      </c>
      <c r="N224" s="29">
        <f t="shared" si="94"/>
        <v>0.5</v>
      </c>
      <c r="O224" s="30">
        <f t="shared" si="95"/>
        <v>0.5</v>
      </c>
      <c r="P224" s="31">
        <f t="shared" si="96"/>
        <v>0.5</v>
      </c>
      <c r="Q224" s="35">
        <f t="shared" si="97"/>
        <v>0</v>
      </c>
      <c r="R224" s="28">
        <f t="shared" si="98"/>
        <v>1</v>
      </c>
      <c r="S224" s="29">
        <f t="shared" si="99"/>
        <v>1</v>
      </c>
      <c r="T224" s="30">
        <f t="shared" si="100"/>
        <v>1</v>
      </c>
      <c r="U224" s="31">
        <f t="shared" si="101"/>
        <v>1</v>
      </c>
      <c r="V224" s="35">
        <f t="shared" si="102"/>
        <v>1</v>
      </c>
      <c r="W224" s="32">
        <f t="shared" si="103"/>
        <v>0.4</v>
      </c>
      <c r="Y224" s="28">
        <f t="shared" si="104"/>
        <v>1</v>
      </c>
      <c r="Z224" s="29">
        <f t="shared" si="105"/>
        <v>0.5</v>
      </c>
      <c r="AA224" s="30">
        <f t="shared" si="106"/>
        <v>0.5</v>
      </c>
      <c r="AB224" s="31">
        <f t="shared" si="107"/>
        <v>0.5</v>
      </c>
      <c r="AC224" s="67">
        <f t="shared" si="108"/>
        <v>0</v>
      </c>
      <c r="AD224" s="32">
        <f t="shared" si="109"/>
        <v>0.5</v>
      </c>
      <c r="AE224">
        <f t="shared" si="110"/>
        <v>0</v>
      </c>
      <c r="AF224">
        <f t="shared" si="111"/>
        <v>0.5</v>
      </c>
      <c r="AG224">
        <f t="shared" si="112"/>
        <v>0.5</v>
      </c>
      <c r="AH224">
        <f t="shared" si="113"/>
        <v>0.5</v>
      </c>
      <c r="AI224">
        <f t="shared" si="114"/>
        <v>0</v>
      </c>
      <c r="AJ224" s="76">
        <f t="shared" si="115"/>
        <v>0.3</v>
      </c>
      <c r="AL224" s="90">
        <f t="shared" si="116"/>
        <v>0</v>
      </c>
      <c r="AM224" s="90">
        <f t="shared" si="117"/>
        <v>1</v>
      </c>
      <c r="AN224" s="90">
        <f t="shared" si="118"/>
        <v>1</v>
      </c>
      <c r="AO224" s="90">
        <f t="shared" si="119"/>
        <v>0</v>
      </c>
      <c r="AP224" s="90">
        <f t="shared" si="120"/>
        <v>0</v>
      </c>
      <c r="AQ224" s="91">
        <f t="shared" si="121"/>
        <v>0</v>
      </c>
      <c r="AR224" s="91">
        <f t="shared" si="122"/>
        <v>1</v>
      </c>
      <c r="AS224" s="91">
        <f t="shared" si="123"/>
        <v>1</v>
      </c>
    </row>
    <row r="225" spans="1:45" x14ac:dyDescent="0.25">
      <c r="A225" s="2">
        <v>5</v>
      </c>
      <c r="B225" s="2">
        <v>2</v>
      </c>
      <c r="C225" s="2">
        <v>4</v>
      </c>
      <c r="D225" s="38">
        <v>1</v>
      </c>
      <c r="E225" s="38">
        <v>3</v>
      </c>
      <c r="F225" s="39">
        <v>2</v>
      </c>
      <c r="G225" s="39">
        <v>2</v>
      </c>
      <c r="H225" s="40">
        <v>3</v>
      </c>
      <c r="I225" s="40">
        <v>3</v>
      </c>
      <c r="J225" s="41">
        <v>3</v>
      </c>
      <c r="K225" s="42">
        <v>6</v>
      </c>
      <c r="L225" s="2"/>
      <c r="M225" s="28">
        <f t="shared" si="93"/>
        <v>0.5</v>
      </c>
      <c r="N225" s="29">
        <f t="shared" si="94"/>
        <v>0.5</v>
      </c>
      <c r="O225" s="30">
        <f t="shared" si="95"/>
        <v>0</v>
      </c>
      <c r="P225" s="31">
        <f t="shared" si="96"/>
        <v>0.5</v>
      </c>
      <c r="Q225" s="35">
        <f t="shared" si="97"/>
        <v>0</v>
      </c>
      <c r="R225" s="28">
        <f t="shared" si="98"/>
        <v>1</v>
      </c>
      <c r="S225" s="29">
        <f t="shared" si="99"/>
        <v>1</v>
      </c>
      <c r="T225" s="30">
        <f t="shared" si="100"/>
        <v>1</v>
      </c>
      <c r="U225" s="31">
        <f t="shared" si="101"/>
        <v>1</v>
      </c>
      <c r="V225" s="35">
        <f t="shared" si="102"/>
        <v>1</v>
      </c>
      <c r="W225" s="32">
        <f t="shared" si="103"/>
        <v>0.3</v>
      </c>
      <c r="Y225" s="28">
        <f t="shared" si="104"/>
        <v>1</v>
      </c>
      <c r="Z225" s="29">
        <f t="shared" si="105"/>
        <v>0.5</v>
      </c>
      <c r="AA225" s="30">
        <f t="shared" si="106"/>
        <v>0</v>
      </c>
      <c r="AB225" s="31">
        <f t="shared" si="107"/>
        <v>0.5</v>
      </c>
      <c r="AC225" s="67">
        <f t="shared" si="108"/>
        <v>0</v>
      </c>
      <c r="AD225" s="32">
        <f t="shared" si="109"/>
        <v>0.4</v>
      </c>
      <c r="AE225">
        <f t="shared" si="110"/>
        <v>0</v>
      </c>
      <c r="AF225">
        <f t="shared" si="111"/>
        <v>0.5</v>
      </c>
      <c r="AG225">
        <f t="shared" si="112"/>
        <v>0</v>
      </c>
      <c r="AH225">
        <f t="shared" si="113"/>
        <v>0.5</v>
      </c>
      <c r="AI225">
        <f t="shared" si="114"/>
        <v>0</v>
      </c>
      <c r="AJ225" s="76">
        <f t="shared" si="115"/>
        <v>0.2</v>
      </c>
      <c r="AL225" s="90">
        <f t="shared" si="116"/>
        <v>0</v>
      </c>
      <c r="AM225" s="90">
        <f t="shared" si="117"/>
        <v>1</v>
      </c>
      <c r="AN225" s="90">
        <f t="shared" si="118"/>
        <v>0</v>
      </c>
      <c r="AO225" s="90">
        <f t="shared" si="119"/>
        <v>0</v>
      </c>
      <c r="AP225" s="90">
        <f t="shared" si="120"/>
        <v>0</v>
      </c>
      <c r="AQ225" s="91">
        <f t="shared" si="121"/>
        <v>0</v>
      </c>
      <c r="AR225" s="91">
        <f t="shared" si="122"/>
        <v>1</v>
      </c>
      <c r="AS225" s="91">
        <f t="shared" si="123"/>
        <v>0</v>
      </c>
    </row>
    <row r="226" spans="1:45" x14ac:dyDescent="0.25">
      <c r="A226" s="2">
        <v>7</v>
      </c>
      <c r="B226" s="2">
        <v>11</v>
      </c>
      <c r="C226" s="2">
        <v>4</v>
      </c>
      <c r="D226" s="38">
        <v>2</v>
      </c>
      <c r="E226" s="38">
        <v>3</v>
      </c>
      <c r="F226" s="39">
        <v>2</v>
      </c>
      <c r="G226" s="39">
        <v>2</v>
      </c>
      <c r="H226" s="40">
        <v>2</v>
      </c>
      <c r="I226" s="40">
        <v>2</v>
      </c>
      <c r="J226" s="41">
        <v>3</v>
      </c>
      <c r="K226" s="42">
        <v>6</v>
      </c>
      <c r="L226" s="2"/>
      <c r="M226" s="28">
        <f t="shared" si="93"/>
        <v>0.25</v>
      </c>
      <c r="N226" s="29">
        <f t="shared" si="94"/>
        <v>0.5</v>
      </c>
      <c r="O226" s="30">
        <f t="shared" si="95"/>
        <v>0.5</v>
      </c>
      <c r="P226" s="31">
        <f t="shared" si="96"/>
        <v>0.5</v>
      </c>
      <c r="Q226" s="35">
        <f t="shared" si="97"/>
        <v>0</v>
      </c>
      <c r="R226" s="28">
        <f t="shared" si="98"/>
        <v>1</v>
      </c>
      <c r="S226" s="29">
        <f t="shared" si="99"/>
        <v>1</v>
      </c>
      <c r="T226" s="30">
        <f t="shared" si="100"/>
        <v>1</v>
      </c>
      <c r="U226" s="31">
        <f t="shared" si="101"/>
        <v>1</v>
      </c>
      <c r="V226" s="35">
        <f t="shared" si="102"/>
        <v>1</v>
      </c>
      <c r="W226" s="32">
        <f t="shared" si="103"/>
        <v>0.35</v>
      </c>
      <c r="Y226" s="28">
        <f t="shared" si="104"/>
        <v>0.5</v>
      </c>
      <c r="Z226" s="29">
        <f t="shared" si="105"/>
        <v>0.5</v>
      </c>
      <c r="AA226" s="30">
        <f t="shared" si="106"/>
        <v>0.5</v>
      </c>
      <c r="AB226" s="31">
        <f t="shared" si="107"/>
        <v>0.5</v>
      </c>
      <c r="AC226" s="67">
        <f t="shared" si="108"/>
        <v>0</v>
      </c>
      <c r="AD226" s="32">
        <f t="shared" si="109"/>
        <v>0.4</v>
      </c>
      <c r="AE226">
        <f t="shared" si="110"/>
        <v>0</v>
      </c>
      <c r="AF226">
        <f t="shared" si="111"/>
        <v>0.5</v>
      </c>
      <c r="AG226">
        <f t="shared" si="112"/>
        <v>0.5</v>
      </c>
      <c r="AH226">
        <f t="shared" si="113"/>
        <v>0.5</v>
      </c>
      <c r="AI226">
        <f t="shared" si="114"/>
        <v>0</v>
      </c>
      <c r="AJ226" s="76">
        <f t="shared" si="115"/>
        <v>0.3</v>
      </c>
      <c r="AL226" s="90">
        <f t="shared" si="116"/>
        <v>1</v>
      </c>
      <c r="AM226" s="90">
        <f t="shared" si="117"/>
        <v>1</v>
      </c>
      <c r="AN226" s="90">
        <f t="shared" si="118"/>
        <v>1</v>
      </c>
      <c r="AO226" s="90">
        <f t="shared" si="119"/>
        <v>0</v>
      </c>
      <c r="AP226" s="90">
        <f t="shared" si="120"/>
        <v>0</v>
      </c>
      <c r="AQ226" s="91">
        <f t="shared" si="121"/>
        <v>0</v>
      </c>
      <c r="AR226" s="91">
        <f t="shared" si="122"/>
        <v>1</v>
      </c>
      <c r="AS226" s="91">
        <f t="shared" si="123"/>
        <v>1</v>
      </c>
    </row>
    <row r="227" spans="1:45" x14ac:dyDescent="0.25">
      <c r="A227" s="2">
        <v>10</v>
      </c>
      <c r="B227" s="2">
        <v>7</v>
      </c>
      <c r="C227" s="2">
        <v>4</v>
      </c>
      <c r="D227" s="38">
        <v>2</v>
      </c>
      <c r="E227" s="38">
        <v>99</v>
      </c>
      <c r="F227" s="39">
        <v>2</v>
      </c>
      <c r="G227" s="39">
        <v>2</v>
      </c>
      <c r="H227" s="40">
        <v>2</v>
      </c>
      <c r="I227" s="40">
        <v>2</v>
      </c>
      <c r="J227" s="41">
        <v>6</v>
      </c>
      <c r="K227" s="42">
        <v>6</v>
      </c>
      <c r="L227" s="2"/>
      <c r="M227" s="28">
        <f t="shared" si="93"/>
        <v>0.25</v>
      </c>
      <c r="N227" s="29">
        <f t="shared" si="94"/>
        <v>0.5</v>
      </c>
      <c r="O227" s="30">
        <f t="shared" si="95"/>
        <v>0.5</v>
      </c>
      <c r="P227" s="31">
        <f t="shared" si="96"/>
        <v>0</v>
      </c>
      <c r="Q227" s="35">
        <f t="shared" si="97"/>
        <v>0</v>
      </c>
      <c r="R227" s="28">
        <f t="shared" si="98"/>
        <v>0</v>
      </c>
      <c r="S227" s="29">
        <f t="shared" si="99"/>
        <v>1</v>
      </c>
      <c r="T227" s="30">
        <f t="shared" si="100"/>
        <v>1</v>
      </c>
      <c r="U227" s="31">
        <f t="shared" si="101"/>
        <v>1</v>
      </c>
      <c r="V227" s="35">
        <f t="shared" si="102"/>
        <v>1</v>
      </c>
      <c r="W227" s="32">
        <f t="shared" si="103"/>
        <v>0.25</v>
      </c>
      <c r="Y227" s="28">
        <f t="shared" si="104"/>
        <v>0.5</v>
      </c>
      <c r="Z227" s="29">
        <f t="shared" si="105"/>
        <v>0.5</v>
      </c>
      <c r="AA227" s="30">
        <f t="shared" si="106"/>
        <v>0.5</v>
      </c>
      <c r="AB227" s="31">
        <f t="shared" si="107"/>
        <v>0</v>
      </c>
      <c r="AC227" s="67">
        <f t="shared" si="108"/>
        <v>0</v>
      </c>
      <c r="AD227" s="32">
        <f t="shared" si="109"/>
        <v>0.25</v>
      </c>
      <c r="AE227">
        <f t="shared" si="110"/>
        <v>0</v>
      </c>
      <c r="AF227">
        <f t="shared" si="111"/>
        <v>0.5</v>
      </c>
      <c r="AG227">
        <f t="shared" si="112"/>
        <v>0.5</v>
      </c>
      <c r="AH227">
        <f t="shared" si="113"/>
        <v>0</v>
      </c>
      <c r="AI227">
        <f t="shared" si="114"/>
        <v>0</v>
      </c>
      <c r="AJ227" s="76">
        <f t="shared" si="115"/>
        <v>0.25</v>
      </c>
      <c r="AL227" s="90">
        <f t="shared" si="116"/>
        <v>1</v>
      </c>
      <c r="AM227" s="90">
        <f t="shared" si="117"/>
        <v>1</v>
      </c>
      <c r="AN227" s="90">
        <f t="shared" si="118"/>
        <v>1</v>
      </c>
      <c r="AO227" s="90">
        <f t="shared" si="119"/>
        <v>0</v>
      </c>
      <c r="AP227" s="90">
        <f t="shared" si="120"/>
        <v>0</v>
      </c>
      <c r="AQ227" s="91">
        <f t="shared" si="121"/>
        <v>0</v>
      </c>
      <c r="AR227" s="91">
        <f t="shared" si="122"/>
        <v>1</v>
      </c>
      <c r="AS227" s="91">
        <f t="shared" si="123"/>
        <v>1</v>
      </c>
    </row>
    <row r="228" spans="1:45" x14ac:dyDescent="0.25">
      <c r="A228" s="2">
        <v>2</v>
      </c>
      <c r="B228" s="2">
        <v>9</v>
      </c>
      <c r="C228" s="2">
        <v>4</v>
      </c>
      <c r="D228" s="38">
        <v>1</v>
      </c>
      <c r="E228" s="38">
        <v>1</v>
      </c>
      <c r="F228" s="39">
        <v>2</v>
      </c>
      <c r="G228" s="39">
        <v>2</v>
      </c>
      <c r="H228" s="40">
        <v>1</v>
      </c>
      <c r="I228" s="40">
        <v>1</v>
      </c>
      <c r="J228" s="41">
        <v>2</v>
      </c>
      <c r="K228" s="42">
        <v>3</v>
      </c>
      <c r="L228" s="2"/>
      <c r="M228" s="28">
        <f t="shared" si="93"/>
        <v>1</v>
      </c>
      <c r="N228" s="29">
        <f t="shared" si="94"/>
        <v>0.5</v>
      </c>
      <c r="O228" s="30">
        <f t="shared" si="95"/>
        <v>1</v>
      </c>
      <c r="P228" s="31">
        <f t="shared" si="96"/>
        <v>1</v>
      </c>
      <c r="Q228" s="35">
        <f t="shared" si="97"/>
        <v>0.5</v>
      </c>
      <c r="R228" s="28">
        <f t="shared" si="98"/>
        <v>1</v>
      </c>
      <c r="S228" s="29">
        <f t="shared" si="99"/>
        <v>1</v>
      </c>
      <c r="T228" s="30">
        <f t="shared" si="100"/>
        <v>1</v>
      </c>
      <c r="U228" s="31">
        <f t="shared" si="101"/>
        <v>1</v>
      </c>
      <c r="V228" s="35">
        <f t="shared" si="102"/>
        <v>1</v>
      </c>
      <c r="W228" s="32">
        <f t="shared" si="103"/>
        <v>0.8</v>
      </c>
      <c r="Y228" s="28">
        <f t="shared" si="104"/>
        <v>1</v>
      </c>
      <c r="Z228" s="29">
        <f t="shared" si="105"/>
        <v>0.5</v>
      </c>
      <c r="AA228" s="30">
        <f t="shared" si="106"/>
        <v>1</v>
      </c>
      <c r="AB228" s="31">
        <f t="shared" si="107"/>
        <v>1</v>
      </c>
      <c r="AC228" s="67">
        <f t="shared" si="108"/>
        <v>0.5</v>
      </c>
      <c r="AD228" s="32">
        <f t="shared" si="109"/>
        <v>0.8</v>
      </c>
      <c r="AE228">
        <f t="shared" si="110"/>
        <v>1</v>
      </c>
      <c r="AF228">
        <f t="shared" si="111"/>
        <v>0.5</v>
      </c>
      <c r="AG228">
        <f t="shared" si="112"/>
        <v>1</v>
      </c>
      <c r="AH228">
        <f t="shared" si="113"/>
        <v>1</v>
      </c>
      <c r="AI228">
        <f t="shared" si="114"/>
        <v>0.5</v>
      </c>
      <c r="AJ228" s="76">
        <f t="shared" si="115"/>
        <v>0.8</v>
      </c>
      <c r="AL228" s="90">
        <f t="shared" si="116"/>
        <v>0</v>
      </c>
      <c r="AM228" s="90">
        <f t="shared" si="117"/>
        <v>1</v>
      </c>
      <c r="AN228" s="90">
        <f t="shared" si="118"/>
        <v>0</v>
      </c>
      <c r="AO228" s="90">
        <f t="shared" si="119"/>
        <v>1</v>
      </c>
      <c r="AP228" s="90">
        <f t="shared" si="120"/>
        <v>0</v>
      </c>
      <c r="AQ228" s="91">
        <f t="shared" si="121"/>
        <v>0</v>
      </c>
      <c r="AR228" s="91">
        <f t="shared" si="122"/>
        <v>1</v>
      </c>
      <c r="AS228" s="91">
        <f t="shared" si="123"/>
        <v>0</v>
      </c>
    </row>
    <row r="229" spans="1:45" x14ac:dyDescent="0.25">
      <c r="A229" s="2">
        <v>5</v>
      </c>
      <c r="B229" s="2">
        <v>9</v>
      </c>
      <c r="C229" s="2">
        <v>4</v>
      </c>
      <c r="D229" s="38">
        <v>1</v>
      </c>
      <c r="E229" s="38">
        <v>2</v>
      </c>
      <c r="F229" s="39">
        <v>1</v>
      </c>
      <c r="G229" s="39">
        <v>1</v>
      </c>
      <c r="H229" s="40">
        <v>1</v>
      </c>
      <c r="I229" s="40">
        <v>3</v>
      </c>
      <c r="J229" s="41">
        <v>2</v>
      </c>
      <c r="K229" s="42">
        <v>1</v>
      </c>
      <c r="L229" s="2"/>
      <c r="M229" s="28">
        <f t="shared" si="93"/>
        <v>0.75</v>
      </c>
      <c r="N229" s="29">
        <f t="shared" si="94"/>
        <v>1</v>
      </c>
      <c r="O229" s="30">
        <f t="shared" si="95"/>
        <v>0.5</v>
      </c>
      <c r="P229" s="31">
        <f t="shared" si="96"/>
        <v>1</v>
      </c>
      <c r="Q229" s="35">
        <f t="shared" si="97"/>
        <v>1</v>
      </c>
      <c r="R229" s="28">
        <f t="shared" si="98"/>
        <v>1</v>
      </c>
      <c r="S229" s="29">
        <f t="shared" si="99"/>
        <v>1</v>
      </c>
      <c r="T229" s="30">
        <f t="shared" si="100"/>
        <v>1</v>
      </c>
      <c r="U229" s="31">
        <f t="shared" si="101"/>
        <v>1</v>
      </c>
      <c r="V229" s="35">
        <f t="shared" si="102"/>
        <v>1</v>
      </c>
      <c r="W229" s="32">
        <f t="shared" si="103"/>
        <v>0.85</v>
      </c>
      <c r="Y229" s="28">
        <f t="shared" si="104"/>
        <v>1</v>
      </c>
      <c r="Z229" s="29">
        <f t="shared" si="105"/>
        <v>1</v>
      </c>
      <c r="AA229" s="30">
        <f t="shared" si="106"/>
        <v>1</v>
      </c>
      <c r="AB229" s="31">
        <f t="shared" si="107"/>
        <v>1</v>
      </c>
      <c r="AC229" s="67">
        <f t="shared" si="108"/>
        <v>1</v>
      </c>
      <c r="AD229" s="32">
        <f t="shared" si="109"/>
        <v>1</v>
      </c>
      <c r="AE229">
        <f t="shared" si="110"/>
        <v>0.5</v>
      </c>
      <c r="AF229">
        <f t="shared" si="111"/>
        <v>1</v>
      </c>
      <c r="AG229">
        <f t="shared" si="112"/>
        <v>0</v>
      </c>
      <c r="AH229">
        <f t="shared" si="113"/>
        <v>1</v>
      </c>
      <c r="AI229">
        <f t="shared" si="114"/>
        <v>1</v>
      </c>
      <c r="AJ229" s="76">
        <f t="shared" si="115"/>
        <v>0.7</v>
      </c>
      <c r="AL229" s="90">
        <f t="shared" si="116"/>
        <v>0</v>
      </c>
      <c r="AM229" s="90">
        <f t="shared" si="117"/>
        <v>0</v>
      </c>
      <c r="AN229" s="90">
        <f t="shared" si="118"/>
        <v>0</v>
      </c>
      <c r="AO229" s="90">
        <f t="shared" si="119"/>
        <v>1</v>
      </c>
      <c r="AP229" s="90">
        <f t="shared" si="120"/>
        <v>1</v>
      </c>
      <c r="AQ229" s="91">
        <f t="shared" si="121"/>
        <v>1</v>
      </c>
      <c r="AR229" s="91">
        <f t="shared" si="122"/>
        <v>0</v>
      </c>
      <c r="AS229" s="91">
        <f t="shared" si="123"/>
        <v>0</v>
      </c>
    </row>
    <row r="230" spans="1:45" x14ac:dyDescent="0.25">
      <c r="A230" s="2">
        <v>5</v>
      </c>
      <c r="B230" s="2">
        <v>9</v>
      </c>
      <c r="C230" s="2">
        <v>4</v>
      </c>
      <c r="D230" s="38">
        <v>3</v>
      </c>
      <c r="E230" s="38">
        <v>3</v>
      </c>
      <c r="F230" s="39">
        <v>3</v>
      </c>
      <c r="G230" s="39">
        <v>2</v>
      </c>
      <c r="H230" s="40">
        <v>1</v>
      </c>
      <c r="I230" s="40">
        <v>2</v>
      </c>
      <c r="J230" s="41">
        <v>4</v>
      </c>
      <c r="K230" s="42">
        <v>4</v>
      </c>
      <c r="L230" s="2"/>
      <c r="M230" s="28">
        <f t="shared" si="93"/>
        <v>0</v>
      </c>
      <c r="N230" s="29">
        <f t="shared" si="94"/>
        <v>0.25</v>
      </c>
      <c r="O230" s="30">
        <f t="shared" si="95"/>
        <v>0.75</v>
      </c>
      <c r="P230" s="31">
        <f t="shared" si="96"/>
        <v>0.5</v>
      </c>
      <c r="Q230" s="35">
        <f t="shared" si="97"/>
        <v>0.5</v>
      </c>
      <c r="R230" s="28">
        <f t="shared" si="98"/>
        <v>1</v>
      </c>
      <c r="S230" s="29">
        <f t="shared" si="99"/>
        <v>1</v>
      </c>
      <c r="T230" s="30">
        <f t="shared" si="100"/>
        <v>1</v>
      </c>
      <c r="U230" s="31">
        <f t="shared" si="101"/>
        <v>1</v>
      </c>
      <c r="V230" s="35">
        <f t="shared" si="102"/>
        <v>1</v>
      </c>
      <c r="W230" s="32">
        <f t="shared" si="103"/>
        <v>0.4</v>
      </c>
      <c r="Y230" s="28">
        <f t="shared" si="104"/>
        <v>0</v>
      </c>
      <c r="Z230" s="29">
        <f t="shared" si="105"/>
        <v>0</v>
      </c>
      <c r="AA230" s="30">
        <f t="shared" si="106"/>
        <v>1</v>
      </c>
      <c r="AB230" s="31">
        <f t="shared" si="107"/>
        <v>0.5</v>
      </c>
      <c r="AC230" s="67">
        <f t="shared" si="108"/>
        <v>0.5</v>
      </c>
      <c r="AD230" s="32">
        <f t="shared" si="109"/>
        <v>0.4</v>
      </c>
      <c r="AE230">
        <f t="shared" si="110"/>
        <v>0</v>
      </c>
      <c r="AF230">
        <f t="shared" si="111"/>
        <v>0.5</v>
      </c>
      <c r="AG230">
        <f t="shared" si="112"/>
        <v>0.5</v>
      </c>
      <c r="AH230">
        <f t="shared" si="113"/>
        <v>0.5</v>
      </c>
      <c r="AI230">
        <f t="shared" si="114"/>
        <v>0.5</v>
      </c>
      <c r="AJ230" s="76">
        <f t="shared" si="115"/>
        <v>0.4</v>
      </c>
      <c r="AL230" s="90">
        <f t="shared" si="116"/>
        <v>0</v>
      </c>
      <c r="AM230" s="90">
        <f t="shared" si="117"/>
        <v>0</v>
      </c>
      <c r="AN230" s="90">
        <f t="shared" si="118"/>
        <v>0</v>
      </c>
      <c r="AO230" s="90">
        <f t="shared" si="119"/>
        <v>0</v>
      </c>
      <c r="AP230" s="90">
        <f t="shared" si="120"/>
        <v>0</v>
      </c>
      <c r="AQ230" s="91">
        <f t="shared" si="121"/>
        <v>0</v>
      </c>
      <c r="AR230" s="91">
        <f t="shared" si="122"/>
        <v>1</v>
      </c>
      <c r="AS230" s="91">
        <f t="shared" si="123"/>
        <v>1</v>
      </c>
    </row>
    <row r="231" spans="1:45" x14ac:dyDescent="0.25">
      <c r="A231" s="2">
        <v>9</v>
      </c>
      <c r="B231" s="2">
        <v>1</v>
      </c>
      <c r="C231" s="2">
        <v>3</v>
      </c>
      <c r="D231" s="38">
        <v>1</v>
      </c>
      <c r="E231" s="38">
        <v>3</v>
      </c>
      <c r="F231" s="39">
        <v>2</v>
      </c>
      <c r="G231" s="39">
        <v>2</v>
      </c>
      <c r="H231" s="40">
        <v>2</v>
      </c>
      <c r="I231" s="40">
        <v>3</v>
      </c>
      <c r="J231" s="41">
        <v>3</v>
      </c>
      <c r="K231" s="42">
        <v>6</v>
      </c>
      <c r="L231" s="2"/>
      <c r="M231" s="28">
        <f t="shared" si="93"/>
        <v>0.5</v>
      </c>
      <c r="N231" s="29">
        <f t="shared" si="94"/>
        <v>0.5</v>
      </c>
      <c r="O231" s="30">
        <f t="shared" si="95"/>
        <v>0.25</v>
      </c>
      <c r="P231" s="31">
        <f t="shared" si="96"/>
        <v>0.5</v>
      </c>
      <c r="Q231" s="35">
        <f t="shared" si="97"/>
        <v>0</v>
      </c>
      <c r="R231" s="28">
        <f t="shared" si="98"/>
        <v>1</v>
      </c>
      <c r="S231" s="29">
        <f t="shared" si="99"/>
        <v>1</v>
      </c>
      <c r="T231" s="30">
        <f t="shared" si="100"/>
        <v>1</v>
      </c>
      <c r="U231" s="31">
        <f t="shared" si="101"/>
        <v>1</v>
      </c>
      <c r="V231" s="35">
        <f t="shared" si="102"/>
        <v>1</v>
      </c>
      <c r="W231" s="32">
        <f t="shared" si="103"/>
        <v>0.35</v>
      </c>
      <c r="Y231" s="28">
        <f t="shared" si="104"/>
        <v>1</v>
      </c>
      <c r="Z231" s="29">
        <f t="shared" si="105"/>
        <v>0.5</v>
      </c>
      <c r="AA231" s="30">
        <f t="shared" si="106"/>
        <v>0.5</v>
      </c>
      <c r="AB231" s="31">
        <f t="shared" si="107"/>
        <v>0.5</v>
      </c>
      <c r="AC231" s="67">
        <f t="shared" si="108"/>
        <v>0</v>
      </c>
      <c r="AD231" s="32">
        <f t="shared" si="109"/>
        <v>0.5</v>
      </c>
      <c r="AE231">
        <f t="shared" si="110"/>
        <v>0</v>
      </c>
      <c r="AF231">
        <f t="shared" si="111"/>
        <v>0.5</v>
      </c>
      <c r="AG231">
        <f t="shared" si="112"/>
        <v>0</v>
      </c>
      <c r="AH231">
        <f t="shared" si="113"/>
        <v>0.5</v>
      </c>
      <c r="AI231">
        <f t="shared" si="114"/>
        <v>0</v>
      </c>
      <c r="AJ231" s="76">
        <f t="shared" si="115"/>
        <v>0.2</v>
      </c>
      <c r="AL231" s="90">
        <f t="shared" si="116"/>
        <v>0</v>
      </c>
      <c r="AM231" s="90">
        <f t="shared" si="117"/>
        <v>1</v>
      </c>
      <c r="AN231" s="90">
        <f t="shared" si="118"/>
        <v>1</v>
      </c>
      <c r="AO231" s="90">
        <f t="shared" si="119"/>
        <v>0</v>
      </c>
      <c r="AP231" s="90">
        <f t="shared" si="120"/>
        <v>0</v>
      </c>
      <c r="AQ231" s="91">
        <f t="shared" si="121"/>
        <v>0</v>
      </c>
      <c r="AR231" s="91">
        <f t="shared" si="122"/>
        <v>1</v>
      </c>
      <c r="AS231" s="91">
        <f t="shared" si="123"/>
        <v>0</v>
      </c>
    </row>
    <row r="232" spans="1:45" x14ac:dyDescent="0.25">
      <c r="A232" s="2">
        <v>7</v>
      </c>
      <c r="B232" s="2">
        <v>4</v>
      </c>
      <c r="C232" s="2">
        <v>3</v>
      </c>
      <c r="D232" s="38">
        <v>2</v>
      </c>
      <c r="E232" s="38">
        <v>2</v>
      </c>
      <c r="F232" s="39">
        <v>2</v>
      </c>
      <c r="G232" s="39">
        <v>2</v>
      </c>
      <c r="H232" s="40">
        <v>2</v>
      </c>
      <c r="I232" s="40">
        <v>2</v>
      </c>
      <c r="J232" s="41">
        <v>1</v>
      </c>
      <c r="K232" s="42">
        <v>2</v>
      </c>
      <c r="L232" s="2"/>
      <c r="M232" s="28">
        <f t="shared" si="93"/>
        <v>0.5</v>
      </c>
      <c r="N232" s="29">
        <f t="shared" si="94"/>
        <v>0.5</v>
      </c>
      <c r="O232" s="30">
        <f t="shared" si="95"/>
        <v>0.5</v>
      </c>
      <c r="P232" s="31">
        <f t="shared" si="96"/>
        <v>1</v>
      </c>
      <c r="Q232" s="35">
        <f t="shared" si="97"/>
        <v>1</v>
      </c>
      <c r="R232" s="28">
        <f t="shared" si="98"/>
        <v>1</v>
      </c>
      <c r="S232" s="29">
        <f t="shared" si="99"/>
        <v>1</v>
      </c>
      <c r="T232" s="30">
        <f t="shared" si="100"/>
        <v>1</v>
      </c>
      <c r="U232" s="31">
        <f t="shared" si="101"/>
        <v>1</v>
      </c>
      <c r="V232" s="35">
        <f t="shared" si="102"/>
        <v>1</v>
      </c>
      <c r="W232" s="32">
        <f t="shared" si="103"/>
        <v>0.7</v>
      </c>
      <c r="Y232" s="28">
        <f t="shared" si="104"/>
        <v>0.5</v>
      </c>
      <c r="Z232" s="29">
        <f t="shared" si="105"/>
        <v>0.5</v>
      </c>
      <c r="AA232" s="30">
        <f t="shared" si="106"/>
        <v>0.5</v>
      </c>
      <c r="AB232" s="31">
        <f t="shared" si="107"/>
        <v>1</v>
      </c>
      <c r="AC232" s="67">
        <f t="shared" si="108"/>
        <v>1</v>
      </c>
      <c r="AD232" s="32">
        <f t="shared" si="109"/>
        <v>0.7</v>
      </c>
      <c r="AE232">
        <f t="shared" si="110"/>
        <v>0.5</v>
      </c>
      <c r="AF232">
        <f t="shared" si="111"/>
        <v>0.5</v>
      </c>
      <c r="AG232">
        <f t="shared" si="112"/>
        <v>0.5</v>
      </c>
      <c r="AH232">
        <f t="shared" si="113"/>
        <v>1</v>
      </c>
      <c r="AI232">
        <f t="shared" si="114"/>
        <v>1</v>
      </c>
      <c r="AJ232" s="76">
        <f t="shared" si="115"/>
        <v>0.7</v>
      </c>
      <c r="AL232" s="90">
        <f t="shared" si="116"/>
        <v>1</v>
      </c>
      <c r="AM232" s="90">
        <f t="shared" si="117"/>
        <v>1</v>
      </c>
      <c r="AN232" s="90">
        <f t="shared" si="118"/>
        <v>1</v>
      </c>
      <c r="AO232" s="90">
        <f t="shared" si="119"/>
        <v>1</v>
      </c>
      <c r="AP232" s="90">
        <f t="shared" si="120"/>
        <v>1</v>
      </c>
      <c r="AQ232" s="91">
        <f t="shared" si="121"/>
        <v>1</v>
      </c>
      <c r="AR232" s="91">
        <f t="shared" si="122"/>
        <v>1</v>
      </c>
      <c r="AS232" s="91">
        <f t="shared" si="123"/>
        <v>1</v>
      </c>
    </row>
    <row r="233" spans="1:45" x14ac:dyDescent="0.25">
      <c r="A233" s="2">
        <v>6</v>
      </c>
      <c r="B233" s="2">
        <v>12</v>
      </c>
      <c r="C233" s="2">
        <v>3</v>
      </c>
      <c r="D233" s="38">
        <v>2</v>
      </c>
      <c r="E233" s="38">
        <v>2</v>
      </c>
      <c r="F233" s="39">
        <v>2</v>
      </c>
      <c r="G233" s="39">
        <v>2</v>
      </c>
      <c r="H233" s="40">
        <v>1</v>
      </c>
      <c r="I233" s="40">
        <v>2</v>
      </c>
      <c r="J233" s="41">
        <v>2</v>
      </c>
      <c r="K233" s="42">
        <v>5</v>
      </c>
      <c r="L233" s="2"/>
      <c r="M233" s="28">
        <f t="shared" si="93"/>
        <v>0.5</v>
      </c>
      <c r="N233" s="29">
        <f t="shared" si="94"/>
        <v>0.5</v>
      </c>
      <c r="O233" s="30">
        <f t="shared" si="95"/>
        <v>0.75</v>
      </c>
      <c r="P233" s="31">
        <f t="shared" si="96"/>
        <v>1</v>
      </c>
      <c r="Q233" s="35">
        <f t="shared" si="97"/>
        <v>0</v>
      </c>
      <c r="R233" s="28">
        <f t="shared" si="98"/>
        <v>1</v>
      </c>
      <c r="S233" s="29">
        <f t="shared" si="99"/>
        <v>1</v>
      </c>
      <c r="T233" s="30">
        <f t="shared" si="100"/>
        <v>1</v>
      </c>
      <c r="U233" s="31">
        <f t="shared" si="101"/>
        <v>1</v>
      </c>
      <c r="V233" s="35">
        <f t="shared" si="102"/>
        <v>1</v>
      </c>
      <c r="W233" s="32">
        <f t="shared" si="103"/>
        <v>0.55000000000000004</v>
      </c>
      <c r="Y233" s="28">
        <f t="shared" si="104"/>
        <v>0.5</v>
      </c>
      <c r="Z233" s="29">
        <f t="shared" si="105"/>
        <v>0.5</v>
      </c>
      <c r="AA233" s="30">
        <f t="shared" si="106"/>
        <v>1</v>
      </c>
      <c r="AB233" s="31">
        <f t="shared" si="107"/>
        <v>1</v>
      </c>
      <c r="AC233" s="67">
        <f t="shared" si="108"/>
        <v>0</v>
      </c>
      <c r="AD233" s="32">
        <f t="shared" si="109"/>
        <v>0.6</v>
      </c>
      <c r="AE233">
        <f t="shared" si="110"/>
        <v>0.5</v>
      </c>
      <c r="AF233">
        <f t="shared" si="111"/>
        <v>0.5</v>
      </c>
      <c r="AG233">
        <f t="shared" si="112"/>
        <v>0.5</v>
      </c>
      <c r="AH233">
        <f t="shared" si="113"/>
        <v>1</v>
      </c>
      <c r="AI233">
        <f t="shared" si="114"/>
        <v>0</v>
      </c>
      <c r="AJ233" s="76">
        <f t="shared" si="115"/>
        <v>0.5</v>
      </c>
      <c r="AL233" s="90">
        <f t="shared" si="116"/>
        <v>1</v>
      </c>
      <c r="AM233" s="90">
        <f t="shared" si="117"/>
        <v>1</v>
      </c>
      <c r="AN233" s="90">
        <f t="shared" si="118"/>
        <v>0</v>
      </c>
      <c r="AO233" s="90">
        <f t="shared" si="119"/>
        <v>1</v>
      </c>
      <c r="AP233" s="90">
        <f t="shared" si="120"/>
        <v>0</v>
      </c>
      <c r="AQ233" s="91">
        <f t="shared" si="121"/>
        <v>1</v>
      </c>
      <c r="AR233" s="91">
        <f t="shared" si="122"/>
        <v>1</v>
      </c>
      <c r="AS233" s="91">
        <f t="shared" si="123"/>
        <v>1</v>
      </c>
    </row>
    <row r="234" spans="1:45" x14ac:dyDescent="0.25">
      <c r="A234" s="2">
        <v>9</v>
      </c>
      <c r="B234" s="2">
        <v>14</v>
      </c>
      <c r="C234" s="2">
        <v>3</v>
      </c>
      <c r="D234" s="38">
        <v>2</v>
      </c>
      <c r="E234" s="38">
        <v>2</v>
      </c>
      <c r="F234" s="39">
        <v>1</v>
      </c>
      <c r="G234" s="39">
        <v>1</v>
      </c>
      <c r="H234" s="40">
        <v>1</v>
      </c>
      <c r="I234" s="40">
        <v>1</v>
      </c>
      <c r="J234" s="41">
        <v>5</v>
      </c>
      <c r="K234" s="42">
        <v>1</v>
      </c>
      <c r="L234" s="2"/>
      <c r="M234" s="28">
        <f t="shared" si="93"/>
        <v>0.5</v>
      </c>
      <c r="N234" s="29">
        <f t="shared" si="94"/>
        <v>1</v>
      </c>
      <c r="O234" s="30">
        <f t="shared" si="95"/>
        <v>1</v>
      </c>
      <c r="P234" s="31">
        <f t="shared" si="96"/>
        <v>0</v>
      </c>
      <c r="Q234" s="35">
        <f t="shared" si="97"/>
        <v>1</v>
      </c>
      <c r="R234" s="28">
        <f t="shared" si="98"/>
        <v>1</v>
      </c>
      <c r="S234" s="29">
        <f t="shared" si="99"/>
        <v>1</v>
      </c>
      <c r="T234" s="30">
        <f t="shared" si="100"/>
        <v>1</v>
      </c>
      <c r="U234" s="31">
        <f t="shared" si="101"/>
        <v>1</v>
      </c>
      <c r="V234" s="35">
        <f t="shared" si="102"/>
        <v>1</v>
      </c>
      <c r="W234" s="32">
        <f t="shared" si="103"/>
        <v>0.7</v>
      </c>
      <c r="Y234" s="28">
        <f t="shared" si="104"/>
        <v>0.5</v>
      </c>
      <c r="Z234" s="29">
        <f t="shared" si="105"/>
        <v>1</v>
      </c>
      <c r="AA234" s="30">
        <f t="shared" si="106"/>
        <v>1</v>
      </c>
      <c r="AB234" s="31">
        <f t="shared" si="107"/>
        <v>0</v>
      </c>
      <c r="AC234" s="67">
        <f t="shared" si="108"/>
        <v>1</v>
      </c>
      <c r="AD234" s="32">
        <f t="shared" si="109"/>
        <v>0.7</v>
      </c>
      <c r="AE234">
        <f t="shared" si="110"/>
        <v>0.5</v>
      </c>
      <c r="AF234">
        <f t="shared" si="111"/>
        <v>1</v>
      </c>
      <c r="AG234">
        <f t="shared" si="112"/>
        <v>1</v>
      </c>
      <c r="AH234">
        <f t="shared" si="113"/>
        <v>0</v>
      </c>
      <c r="AI234">
        <f t="shared" si="114"/>
        <v>1</v>
      </c>
      <c r="AJ234" s="76">
        <f t="shared" si="115"/>
        <v>0.7</v>
      </c>
      <c r="AL234" s="90">
        <f t="shared" si="116"/>
        <v>1</v>
      </c>
      <c r="AM234" s="90">
        <f t="shared" si="117"/>
        <v>0</v>
      </c>
      <c r="AN234" s="90">
        <f t="shared" si="118"/>
        <v>0</v>
      </c>
      <c r="AO234" s="90">
        <f t="shared" si="119"/>
        <v>0</v>
      </c>
      <c r="AP234" s="90">
        <f t="shared" si="120"/>
        <v>1</v>
      </c>
      <c r="AQ234" s="91">
        <f t="shared" si="121"/>
        <v>1</v>
      </c>
      <c r="AR234" s="91">
        <f t="shared" si="122"/>
        <v>0</v>
      </c>
      <c r="AS234" s="91">
        <f t="shared" si="123"/>
        <v>0</v>
      </c>
    </row>
    <row r="235" spans="1:45" x14ac:dyDescent="0.25">
      <c r="A235" s="2">
        <v>7</v>
      </c>
      <c r="B235" s="2">
        <v>2</v>
      </c>
      <c r="C235" s="2">
        <v>3</v>
      </c>
      <c r="D235" s="38">
        <v>1</v>
      </c>
      <c r="E235" s="38">
        <v>3</v>
      </c>
      <c r="F235" s="39">
        <v>2</v>
      </c>
      <c r="G235" s="39">
        <v>2</v>
      </c>
      <c r="H235" s="40">
        <v>1</v>
      </c>
      <c r="I235" s="40">
        <v>2</v>
      </c>
      <c r="J235" s="41">
        <v>1</v>
      </c>
      <c r="K235" s="42">
        <v>5</v>
      </c>
      <c r="L235" s="2"/>
      <c r="M235" s="28">
        <f t="shared" si="93"/>
        <v>0.5</v>
      </c>
      <c r="N235" s="29">
        <f t="shared" si="94"/>
        <v>0.5</v>
      </c>
      <c r="O235" s="30">
        <f t="shared" si="95"/>
        <v>0.75</v>
      </c>
      <c r="P235" s="31">
        <f t="shared" si="96"/>
        <v>1</v>
      </c>
      <c r="Q235" s="35">
        <f t="shared" si="97"/>
        <v>0</v>
      </c>
      <c r="R235" s="28">
        <f t="shared" si="98"/>
        <v>1</v>
      </c>
      <c r="S235" s="29">
        <f t="shared" si="99"/>
        <v>1</v>
      </c>
      <c r="T235" s="30">
        <f t="shared" si="100"/>
        <v>1</v>
      </c>
      <c r="U235" s="31">
        <f t="shared" si="101"/>
        <v>1</v>
      </c>
      <c r="V235" s="35">
        <f t="shared" si="102"/>
        <v>1</v>
      </c>
      <c r="W235" s="32">
        <f t="shared" si="103"/>
        <v>0.55000000000000004</v>
      </c>
      <c r="Y235" s="28">
        <f t="shared" si="104"/>
        <v>1</v>
      </c>
      <c r="Z235" s="29">
        <f t="shared" si="105"/>
        <v>0.5</v>
      </c>
      <c r="AA235" s="30">
        <f t="shared" si="106"/>
        <v>1</v>
      </c>
      <c r="AB235" s="31">
        <f t="shared" si="107"/>
        <v>1</v>
      </c>
      <c r="AC235" s="67">
        <f t="shared" si="108"/>
        <v>0</v>
      </c>
      <c r="AD235" s="32">
        <f t="shared" si="109"/>
        <v>0.7</v>
      </c>
      <c r="AE235">
        <f t="shared" si="110"/>
        <v>0</v>
      </c>
      <c r="AF235">
        <f t="shared" si="111"/>
        <v>0.5</v>
      </c>
      <c r="AG235">
        <f t="shared" si="112"/>
        <v>0.5</v>
      </c>
      <c r="AH235">
        <f t="shared" si="113"/>
        <v>1</v>
      </c>
      <c r="AI235">
        <f t="shared" si="114"/>
        <v>0</v>
      </c>
      <c r="AJ235" s="76">
        <f t="shared" si="115"/>
        <v>0.4</v>
      </c>
      <c r="AL235" s="90">
        <f t="shared" si="116"/>
        <v>0</v>
      </c>
      <c r="AM235" s="90">
        <f t="shared" si="117"/>
        <v>1</v>
      </c>
      <c r="AN235" s="90">
        <f t="shared" si="118"/>
        <v>0</v>
      </c>
      <c r="AO235" s="90">
        <f t="shared" si="119"/>
        <v>1</v>
      </c>
      <c r="AP235" s="90">
        <f t="shared" si="120"/>
        <v>0</v>
      </c>
      <c r="AQ235" s="91">
        <f t="shared" si="121"/>
        <v>0</v>
      </c>
      <c r="AR235" s="91">
        <f t="shared" si="122"/>
        <v>1</v>
      </c>
      <c r="AS235" s="91">
        <f t="shared" si="123"/>
        <v>1</v>
      </c>
    </row>
    <row r="236" spans="1:45" x14ac:dyDescent="0.25">
      <c r="A236" s="2">
        <v>9</v>
      </c>
      <c r="B236" s="2">
        <v>15</v>
      </c>
      <c r="C236" s="2">
        <v>3</v>
      </c>
      <c r="D236" s="38">
        <v>1</v>
      </c>
      <c r="E236" s="38">
        <v>1</v>
      </c>
      <c r="F236" s="39">
        <v>1</v>
      </c>
      <c r="G236" s="39">
        <v>2</v>
      </c>
      <c r="H236" s="40">
        <v>1</v>
      </c>
      <c r="I236" s="40">
        <v>2</v>
      </c>
      <c r="J236" s="41">
        <v>4</v>
      </c>
      <c r="K236" s="42">
        <v>1</v>
      </c>
      <c r="L236" s="2"/>
      <c r="M236" s="28">
        <f t="shared" si="93"/>
        <v>1</v>
      </c>
      <c r="N236" s="29">
        <f t="shared" si="94"/>
        <v>0.75</v>
      </c>
      <c r="O236" s="30">
        <f t="shared" si="95"/>
        <v>0.75</v>
      </c>
      <c r="P236" s="31">
        <f t="shared" si="96"/>
        <v>0.5</v>
      </c>
      <c r="Q236" s="35">
        <f t="shared" si="97"/>
        <v>1</v>
      </c>
      <c r="R236" s="28">
        <f t="shared" si="98"/>
        <v>1</v>
      </c>
      <c r="S236" s="29">
        <f t="shared" si="99"/>
        <v>1</v>
      </c>
      <c r="T236" s="30">
        <f t="shared" si="100"/>
        <v>1</v>
      </c>
      <c r="U236" s="31">
        <f t="shared" si="101"/>
        <v>1</v>
      </c>
      <c r="V236" s="35">
        <f t="shared" si="102"/>
        <v>1</v>
      </c>
      <c r="W236" s="32">
        <f t="shared" si="103"/>
        <v>0.8</v>
      </c>
      <c r="Y236" s="28">
        <f t="shared" si="104"/>
        <v>1</v>
      </c>
      <c r="Z236" s="29">
        <f t="shared" si="105"/>
        <v>1</v>
      </c>
      <c r="AA236" s="30">
        <f t="shared" si="106"/>
        <v>1</v>
      </c>
      <c r="AB236" s="31">
        <f t="shared" si="107"/>
        <v>0.5</v>
      </c>
      <c r="AC236" s="67">
        <f t="shared" si="108"/>
        <v>1</v>
      </c>
      <c r="AD236" s="32">
        <f t="shared" si="109"/>
        <v>0.9</v>
      </c>
      <c r="AE236">
        <f t="shared" si="110"/>
        <v>1</v>
      </c>
      <c r="AF236">
        <f t="shared" si="111"/>
        <v>0.5</v>
      </c>
      <c r="AG236">
        <f t="shared" si="112"/>
        <v>0.5</v>
      </c>
      <c r="AH236">
        <f t="shared" si="113"/>
        <v>0.5</v>
      </c>
      <c r="AI236">
        <f t="shared" si="114"/>
        <v>1</v>
      </c>
      <c r="AJ236" s="76">
        <f t="shared" si="115"/>
        <v>0.7</v>
      </c>
      <c r="AL236" s="90">
        <f t="shared" si="116"/>
        <v>0</v>
      </c>
      <c r="AM236" s="90">
        <f t="shared" si="117"/>
        <v>0</v>
      </c>
      <c r="AN236" s="90">
        <f t="shared" si="118"/>
        <v>0</v>
      </c>
      <c r="AO236" s="90">
        <f t="shared" si="119"/>
        <v>0</v>
      </c>
      <c r="AP236" s="90">
        <f t="shared" si="120"/>
        <v>1</v>
      </c>
      <c r="AQ236" s="91">
        <f t="shared" si="121"/>
        <v>0</v>
      </c>
      <c r="AR236" s="91">
        <f t="shared" si="122"/>
        <v>1</v>
      </c>
      <c r="AS236" s="91">
        <f t="shared" si="123"/>
        <v>1</v>
      </c>
    </row>
    <row r="237" spans="1:45" x14ac:dyDescent="0.25">
      <c r="A237" s="2">
        <v>3</v>
      </c>
      <c r="B237" s="2">
        <v>7</v>
      </c>
      <c r="C237" s="2">
        <v>3</v>
      </c>
      <c r="D237" s="38">
        <v>2</v>
      </c>
      <c r="E237" s="38">
        <v>2</v>
      </c>
      <c r="F237" s="39">
        <v>2</v>
      </c>
      <c r="G237" s="39">
        <v>2</v>
      </c>
      <c r="H237" s="40">
        <v>1</v>
      </c>
      <c r="I237" s="40">
        <v>3</v>
      </c>
      <c r="J237" s="41">
        <v>1</v>
      </c>
      <c r="K237" s="42">
        <v>3</v>
      </c>
      <c r="L237" s="2"/>
      <c r="M237" s="28">
        <f t="shared" si="93"/>
        <v>0.5</v>
      </c>
      <c r="N237" s="29">
        <f t="shared" si="94"/>
        <v>0.5</v>
      </c>
      <c r="O237" s="30">
        <f t="shared" si="95"/>
        <v>0.5</v>
      </c>
      <c r="P237" s="31">
        <f t="shared" si="96"/>
        <v>1</v>
      </c>
      <c r="Q237" s="35">
        <f t="shared" si="97"/>
        <v>0.5</v>
      </c>
      <c r="R237" s="28">
        <f t="shared" si="98"/>
        <v>1</v>
      </c>
      <c r="S237" s="29">
        <f t="shared" si="99"/>
        <v>1</v>
      </c>
      <c r="T237" s="30">
        <f t="shared" si="100"/>
        <v>1</v>
      </c>
      <c r="U237" s="31">
        <f t="shared" si="101"/>
        <v>1</v>
      </c>
      <c r="V237" s="35">
        <f t="shared" si="102"/>
        <v>1</v>
      </c>
      <c r="W237" s="32">
        <f t="shared" si="103"/>
        <v>0.6</v>
      </c>
      <c r="Y237" s="28">
        <f t="shared" si="104"/>
        <v>0.5</v>
      </c>
      <c r="Z237" s="29">
        <f t="shared" si="105"/>
        <v>0.5</v>
      </c>
      <c r="AA237" s="30">
        <f t="shared" si="106"/>
        <v>1</v>
      </c>
      <c r="AB237" s="31">
        <f t="shared" si="107"/>
        <v>1</v>
      </c>
      <c r="AC237" s="67">
        <f t="shared" si="108"/>
        <v>0.5</v>
      </c>
      <c r="AD237" s="32">
        <f t="shared" si="109"/>
        <v>0.7</v>
      </c>
      <c r="AE237">
        <f t="shared" si="110"/>
        <v>0.5</v>
      </c>
      <c r="AF237">
        <f t="shared" si="111"/>
        <v>0.5</v>
      </c>
      <c r="AG237">
        <f t="shared" si="112"/>
        <v>0</v>
      </c>
      <c r="AH237">
        <f t="shared" si="113"/>
        <v>1</v>
      </c>
      <c r="AI237">
        <f t="shared" si="114"/>
        <v>0.5</v>
      </c>
      <c r="AJ237" s="76">
        <f t="shared" si="115"/>
        <v>0.5</v>
      </c>
      <c r="AL237" s="90">
        <f t="shared" si="116"/>
        <v>1</v>
      </c>
      <c r="AM237" s="90">
        <f t="shared" si="117"/>
        <v>1</v>
      </c>
      <c r="AN237" s="90">
        <f t="shared" si="118"/>
        <v>0</v>
      </c>
      <c r="AO237" s="90">
        <f t="shared" si="119"/>
        <v>1</v>
      </c>
      <c r="AP237" s="90">
        <f t="shared" si="120"/>
        <v>0</v>
      </c>
      <c r="AQ237" s="91">
        <f t="shared" si="121"/>
        <v>1</v>
      </c>
      <c r="AR237" s="91">
        <f t="shared" si="122"/>
        <v>1</v>
      </c>
      <c r="AS237" s="91">
        <f t="shared" si="123"/>
        <v>0</v>
      </c>
    </row>
    <row r="238" spans="1:45" x14ac:dyDescent="0.25">
      <c r="A238" s="2">
        <v>7</v>
      </c>
      <c r="B238" s="2">
        <v>12</v>
      </c>
      <c r="C238" s="2">
        <v>3</v>
      </c>
      <c r="D238" s="38">
        <v>2</v>
      </c>
      <c r="E238" s="38">
        <v>2</v>
      </c>
      <c r="F238" s="39">
        <v>2</v>
      </c>
      <c r="G238" s="39">
        <v>2</v>
      </c>
      <c r="H238" s="40">
        <v>1</v>
      </c>
      <c r="I238" s="40">
        <v>1</v>
      </c>
      <c r="J238" s="41">
        <v>2</v>
      </c>
      <c r="K238" s="42">
        <v>6</v>
      </c>
      <c r="L238" s="2"/>
      <c r="M238" s="28">
        <f t="shared" si="93"/>
        <v>0.5</v>
      </c>
      <c r="N238" s="29">
        <f t="shared" si="94"/>
        <v>0.5</v>
      </c>
      <c r="O238" s="30">
        <f t="shared" si="95"/>
        <v>1</v>
      </c>
      <c r="P238" s="31">
        <f t="shared" si="96"/>
        <v>1</v>
      </c>
      <c r="Q238" s="35">
        <f t="shared" si="97"/>
        <v>0</v>
      </c>
      <c r="R238" s="28">
        <f t="shared" si="98"/>
        <v>1</v>
      </c>
      <c r="S238" s="29">
        <f t="shared" si="99"/>
        <v>1</v>
      </c>
      <c r="T238" s="30">
        <f t="shared" si="100"/>
        <v>1</v>
      </c>
      <c r="U238" s="31">
        <f t="shared" si="101"/>
        <v>1</v>
      </c>
      <c r="V238" s="35">
        <f t="shared" si="102"/>
        <v>1</v>
      </c>
      <c r="W238" s="32">
        <f t="shared" si="103"/>
        <v>0.6</v>
      </c>
      <c r="Y238" s="28">
        <f t="shared" si="104"/>
        <v>0.5</v>
      </c>
      <c r="Z238" s="29">
        <f t="shared" si="105"/>
        <v>0.5</v>
      </c>
      <c r="AA238" s="30">
        <f t="shared" si="106"/>
        <v>1</v>
      </c>
      <c r="AB238" s="31">
        <f t="shared" si="107"/>
        <v>1</v>
      </c>
      <c r="AC238" s="67">
        <f t="shared" si="108"/>
        <v>0</v>
      </c>
      <c r="AD238" s="32">
        <f t="shared" si="109"/>
        <v>0.6</v>
      </c>
      <c r="AE238">
        <f t="shared" si="110"/>
        <v>0.5</v>
      </c>
      <c r="AF238">
        <f t="shared" si="111"/>
        <v>0.5</v>
      </c>
      <c r="AG238">
        <f t="shared" si="112"/>
        <v>1</v>
      </c>
      <c r="AH238">
        <f t="shared" si="113"/>
        <v>1</v>
      </c>
      <c r="AI238">
        <f t="shared" si="114"/>
        <v>0</v>
      </c>
      <c r="AJ238" s="76">
        <f t="shared" si="115"/>
        <v>0.6</v>
      </c>
      <c r="AL238" s="90">
        <f t="shared" si="116"/>
        <v>1</v>
      </c>
      <c r="AM238" s="90">
        <f t="shared" si="117"/>
        <v>1</v>
      </c>
      <c r="AN238" s="90">
        <f t="shared" si="118"/>
        <v>0</v>
      </c>
      <c r="AO238" s="90">
        <f t="shared" si="119"/>
        <v>1</v>
      </c>
      <c r="AP238" s="90">
        <f t="shared" si="120"/>
        <v>0</v>
      </c>
      <c r="AQ238" s="91">
        <f t="shared" si="121"/>
        <v>1</v>
      </c>
      <c r="AR238" s="91">
        <f t="shared" si="122"/>
        <v>1</v>
      </c>
      <c r="AS238" s="91">
        <f t="shared" si="123"/>
        <v>0</v>
      </c>
    </row>
    <row r="239" spans="1:45" x14ac:dyDescent="0.25">
      <c r="A239" s="2">
        <v>9</v>
      </c>
      <c r="B239" s="2">
        <v>7</v>
      </c>
      <c r="C239" s="2">
        <v>3</v>
      </c>
      <c r="D239" s="38">
        <v>1</v>
      </c>
      <c r="E239" s="38">
        <v>1</v>
      </c>
      <c r="F239" s="39">
        <v>2</v>
      </c>
      <c r="G239" s="39">
        <v>1</v>
      </c>
      <c r="H239" s="40">
        <v>1</v>
      </c>
      <c r="I239" s="40">
        <v>1</v>
      </c>
      <c r="J239" s="41">
        <v>1</v>
      </c>
      <c r="K239" s="42">
        <v>3</v>
      </c>
      <c r="L239" s="2"/>
      <c r="M239" s="28">
        <f t="shared" si="93"/>
        <v>1</v>
      </c>
      <c r="N239" s="29">
        <f t="shared" si="94"/>
        <v>0.75</v>
      </c>
      <c r="O239" s="30">
        <f t="shared" si="95"/>
        <v>1</v>
      </c>
      <c r="P239" s="31">
        <f t="shared" si="96"/>
        <v>1</v>
      </c>
      <c r="Q239" s="35">
        <f t="shared" si="97"/>
        <v>0.5</v>
      </c>
      <c r="R239" s="28">
        <f t="shared" si="98"/>
        <v>1</v>
      </c>
      <c r="S239" s="29">
        <f t="shared" si="99"/>
        <v>1</v>
      </c>
      <c r="T239" s="30">
        <f t="shared" si="100"/>
        <v>1</v>
      </c>
      <c r="U239" s="31">
        <f t="shared" si="101"/>
        <v>1</v>
      </c>
      <c r="V239" s="35">
        <f t="shared" si="102"/>
        <v>1</v>
      </c>
      <c r="W239" s="32">
        <f t="shared" si="103"/>
        <v>0.85</v>
      </c>
      <c r="Y239" s="28">
        <f t="shared" si="104"/>
        <v>1</v>
      </c>
      <c r="Z239" s="29">
        <f t="shared" si="105"/>
        <v>0.5</v>
      </c>
      <c r="AA239" s="30">
        <f t="shared" si="106"/>
        <v>1</v>
      </c>
      <c r="AB239" s="31">
        <f t="shared" si="107"/>
        <v>1</v>
      </c>
      <c r="AC239" s="67">
        <f t="shared" si="108"/>
        <v>0.5</v>
      </c>
      <c r="AD239" s="32">
        <f t="shared" si="109"/>
        <v>0.8</v>
      </c>
      <c r="AE239">
        <f t="shared" si="110"/>
        <v>1</v>
      </c>
      <c r="AF239">
        <f t="shared" si="111"/>
        <v>1</v>
      </c>
      <c r="AG239">
        <f t="shared" si="112"/>
        <v>1</v>
      </c>
      <c r="AH239">
        <f t="shared" si="113"/>
        <v>1</v>
      </c>
      <c r="AI239">
        <f t="shared" si="114"/>
        <v>0.5</v>
      </c>
      <c r="AJ239" s="76">
        <f t="shared" si="115"/>
        <v>0.9</v>
      </c>
      <c r="AL239" s="90">
        <f t="shared" si="116"/>
        <v>0</v>
      </c>
      <c r="AM239" s="90">
        <f t="shared" si="117"/>
        <v>1</v>
      </c>
      <c r="AN239" s="90">
        <f t="shared" si="118"/>
        <v>0</v>
      </c>
      <c r="AO239" s="90">
        <f t="shared" si="119"/>
        <v>1</v>
      </c>
      <c r="AP239" s="90">
        <f t="shared" si="120"/>
        <v>0</v>
      </c>
      <c r="AQ239" s="91">
        <f t="shared" si="121"/>
        <v>0</v>
      </c>
      <c r="AR239" s="91">
        <f t="shared" si="122"/>
        <v>0</v>
      </c>
      <c r="AS239" s="91">
        <f t="shared" si="123"/>
        <v>0</v>
      </c>
    </row>
    <row r="240" spans="1:45" x14ac:dyDescent="0.25">
      <c r="A240" s="2">
        <v>3</v>
      </c>
      <c r="B240" s="2">
        <v>7</v>
      </c>
      <c r="C240" s="2">
        <v>3</v>
      </c>
      <c r="D240" s="38">
        <v>3</v>
      </c>
      <c r="E240" s="38">
        <v>3</v>
      </c>
      <c r="F240" s="39">
        <v>2</v>
      </c>
      <c r="G240" s="39">
        <v>2</v>
      </c>
      <c r="H240" s="40">
        <v>2</v>
      </c>
      <c r="I240" s="40">
        <v>3</v>
      </c>
      <c r="J240" s="41">
        <v>4</v>
      </c>
      <c r="K240" s="42">
        <v>5</v>
      </c>
      <c r="L240" s="2"/>
      <c r="M240" s="28">
        <f t="shared" si="93"/>
        <v>0</v>
      </c>
      <c r="N240" s="29">
        <f t="shared" si="94"/>
        <v>0.5</v>
      </c>
      <c r="O240" s="30">
        <f t="shared" si="95"/>
        <v>0.25</v>
      </c>
      <c r="P240" s="31">
        <f t="shared" si="96"/>
        <v>0.5</v>
      </c>
      <c r="Q240" s="35">
        <f t="shared" si="97"/>
        <v>0</v>
      </c>
      <c r="R240" s="28">
        <f t="shared" si="98"/>
        <v>1</v>
      </c>
      <c r="S240" s="29">
        <f t="shared" si="99"/>
        <v>1</v>
      </c>
      <c r="T240" s="30">
        <f t="shared" si="100"/>
        <v>1</v>
      </c>
      <c r="U240" s="31">
        <f t="shared" si="101"/>
        <v>1</v>
      </c>
      <c r="V240" s="35">
        <f t="shared" si="102"/>
        <v>1</v>
      </c>
      <c r="W240" s="32">
        <f t="shared" si="103"/>
        <v>0.25</v>
      </c>
      <c r="Y240" s="28">
        <f t="shared" si="104"/>
        <v>0</v>
      </c>
      <c r="Z240" s="29">
        <f t="shared" si="105"/>
        <v>0.5</v>
      </c>
      <c r="AA240" s="30">
        <f t="shared" si="106"/>
        <v>0.5</v>
      </c>
      <c r="AB240" s="31">
        <f t="shared" si="107"/>
        <v>0.5</v>
      </c>
      <c r="AC240" s="67">
        <f t="shared" si="108"/>
        <v>0</v>
      </c>
      <c r="AD240" s="32">
        <f t="shared" si="109"/>
        <v>0.3</v>
      </c>
      <c r="AE240">
        <f t="shared" si="110"/>
        <v>0</v>
      </c>
      <c r="AF240">
        <f t="shared" si="111"/>
        <v>0.5</v>
      </c>
      <c r="AG240">
        <f t="shared" si="112"/>
        <v>0</v>
      </c>
      <c r="AH240">
        <f t="shared" si="113"/>
        <v>0.5</v>
      </c>
      <c r="AI240">
        <f t="shared" si="114"/>
        <v>0</v>
      </c>
      <c r="AJ240" s="76">
        <f t="shared" si="115"/>
        <v>0.2</v>
      </c>
      <c r="AL240" s="90">
        <f t="shared" si="116"/>
        <v>0</v>
      </c>
      <c r="AM240" s="90">
        <f t="shared" si="117"/>
        <v>1</v>
      </c>
      <c r="AN240" s="90">
        <f t="shared" si="118"/>
        <v>1</v>
      </c>
      <c r="AO240" s="90">
        <f t="shared" si="119"/>
        <v>0</v>
      </c>
      <c r="AP240" s="90">
        <f t="shared" si="120"/>
        <v>0</v>
      </c>
      <c r="AQ240" s="91">
        <f t="shared" si="121"/>
        <v>0</v>
      </c>
      <c r="AR240" s="91">
        <f t="shared" si="122"/>
        <v>1</v>
      </c>
      <c r="AS240" s="91">
        <f t="shared" si="123"/>
        <v>0</v>
      </c>
    </row>
    <row r="241" spans="1:47" x14ac:dyDescent="0.25">
      <c r="A241" s="2">
        <v>7</v>
      </c>
      <c r="B241" s="2">
        <v>1</v>
      </c>
      <c r="C241" s="2">
        <v>3</v>
      </c>
      <c r="D241" s="38">
        <v>1</v>
      </c>
      <c r="E241" s="38">
        <v>2</v>
      </c>
      <c r="F241" s="39">
        <v>2</v>
      </c>
      <c r="G241" s="39">
        <v>1</v>
      </c>
      <c r="H241" s="40">
        <v>2</v>
      </c>
      <c r="I241" s="40">
        <v>1</v>
      </c>
      <c r="J241" s="41">
        <v>4</v>
      </c>
      <c r="K241" s="42">
        <v>4</v>
      </c>
      <c r="L241" s="2"/>
      <c r="M241" s="28">
        <f t="shared" si="93"/>
        <v>0.75</v>
      </c>
      <c r="N241" s="29">
        <f t="shared" si="94"/>
        <v>0.75</v>
      </c>
      <c r="O241" s="30">
        <f t="shared" si="95"/>
        <v>0.75</v>
      </c>
      <c r="P241" s="31">
        <f t="shared" si="96"/>
        <v>0.5</v>
      </c>
      <c r="Q241" s="35">
        <f t="shared" si="97"/>
        <v>0.5</v>
      </c>
      <c r="R241" s="28">
        <f t="shared" si="98"/>
        <v>1</v>
      </c>
      <c r="S241" s="29">
        <f t="shared" si="99"/>
        <v>1</v>
      </c>
      <c r="T241" s="30">
        <f t="shared" si="100"/>
        <v>1</v>
      </c>
      <c r="U241" s="31">
        <f t="shared" si="101"/>
        <v>1</v>
      </c>
      <c r="V241" s="35">
        <f t="shared" si="102"/>
        <v>1</v>
      </c>
      <c r="W241" s="32">
        <f t="shared" si="103"/>
        <v>0.65</v>
      </c>
      <c r="Y241" s="28">
        <f t="shared" si="104"/>
        <v>1</v>
      </c>
      <c r="Z241" s="29">
        <f t="shared" si="105"/>
        <v>0.5</v>
      </c>
      <c r="AA241" s="30">
        <f t="shared" si="106"/>
        <v>0.5</v>
      </c>
      <c r="AB241" s="31">
        <f t="shared" si="107"/>
        <v>0.5</v>
      </c>
      <c r="AC241" s="67">
        <f t="shared" si="108"/>
        <v>0.5</v>
      </c>
      <c r="AD241" s="32">
        <f t="shared" si="109"/>
        <v>0.6</v>
      </c>
      <c r="AE241">
        <f t="shared" si="110"/>
        <v>0.5</v>
      </c>
      <c r="AF241">
        <f t="shared" si="111"/>
        <v>1</v>
      </c>
      <c r="AG241">
        <f t="shared" si="112"/>
        <v>1</v>
      </c>
      <c r="AH241">
        <f t="shared" si="113"/>
        <v>0.5</v>
      </c>
      <c r="AI241">
        <f t="shared" si="114"/>
        <v>0.5</v>
      </c>
      <c r="AJ241" s="76">
        <f t="shared" si="115"/>
        <v>0.7</v>
      </c>
      <c r="AL241" s="90">
        <f t="shared" si="116"/>
        <v>0</v>
      </c>
      <c r="AM241" s="90">
        <f t="shared" si="117"/>
        <v>1</v>
      </c>
      <c r="AN241" s="90">
        <f t="shared" si="118"/>
        <v>1</v>
      </c>
      <c r="AO241" s="90">
        <f t="shared" si="119"/>
        <v>0</v>
      </c>
      <c r="AP241" s="90">
        <f t="shared" si="120"/>
        <v>0</v>
      </c>
      <c r="AQ241" s="91">
        <f t="shared" si="121"/>
        <v>1</v>
      </c>
      <c r="AR241" s="91">
        <f t="shared" si="122"/>
        <v>0</v>
      </c>
      <c r="AS241" s="91">
        <f t="shared" si="123"/>
        <v>0</v>
      </c>
    </row>
    <row r="242" spans="1:47" x14ac:dyDescent="0.25">
      <c r="A242" s="2">
        <v>7</v>
      </c>
      <c r="B242" s="2">
        <v>7</v>
      </c>
      <c r="C242" s="2">
        <v>4</v>
      </c>
      <c r="D242" s="38">
        <v>2</v>
      </c>
      <c r="E242" s="38">
        <v>3</v>
      </c>
      <c r="F242" s="39">
        <v>2</v>
      </c>
      <c r="G242" s="39">
        <v>2</v>
      </c>
      <c r="H242" s="40">
        <v>1</v>
      </c>
      <c r="I242" s="40">
        <v>1</v>
      </c>
      <c r="J242" s="41">
        <v>3</v>
      </c>
      <c r="K242" s="42">
        <v>1</v>
      </c>
      <c r="L242" s="2"/>
      <c r="M242" s="28">
        <f t="shared" si="93"/>
        <v>0.25</v>
      </c>
      <c r="N242" s="29">
        <f t="shared" si="94"/>
        <v>0.5</v>
      </c>
      <c r="O242" s="30">
        <f t="shared" si="95"/>
        <v>1</v>
      </c>
      <c r="P242" s="31">
        <f t="shared" si="96"/>
        <v>0.5</v>
      </c>
      <c r="Q242" s="35">
        <f t="shared" si="97"/>
        <v>1</v>
      </c>
      <c r="R242" s="28">
        <f t="shared" si="98"/>
        <v>1</v>
      </c>
      <c r="S242" s="29">
        <f t="shared" si="99"/>
        <v>1</v>
      </c>
      <c r="T242" s="30">
        <f t="shared" si="100"/>
        <v>1</v>
      </c>
      <c r="U242" s="31">
        <f t="shared" si="101"/>
        <v>1</v>
      </c>
      <c r="V242" s="35">
        <f t="shared" si="102"/>
        <v>1</v>
      </c>
      <c r="W242" s="32">
        <f t="shared" si="103"/>
        <v>0.65</v>
      </c>
      <c r="Y242" s="28">
        <f t="shared" si="104"/>
        <v>0.5</v>
      </c>
      <c r="Z242" s="29">
        <f t="shared" si="105"/>
        <v>0.5</v>
      </c>
      <c r="AA242" s="30">
        <f t="shared" si="106"/>
        <v>1</v>
      </c>
      <c r="AB242" s="31">
        <f t="shared" si="107"/>
        <v>0.5</v>
      </c>
      <c r="AC242" s="67">
        <f t="shared" si="108"/>
        <v>1</v>
      </c>
      <c r="AD242" s="32">
        <f t="shared" si="109"/>
        <v>0.7</v>
      </c>
      <c r="AE242">
        <f t="shared" si="110"/>
        <v>0</v>
      </c>
      <c r="AF242">
        <f t="shared" si="111"/>
        <v>0.5</v>
      </c>
      <c r="AG242">
        <f t="shared" si="112"/>
        <v>1</v>
      </c>
      <c r="AH242">
        <f t="shared" si="113"/>
        <v>0.5</v>
      </c>
      <c r="AI242">
        <f t="shared" si="114"/>
        <v>1</v>
      </c>
      <c r="AJ242" s="76">
        <f t="shared" si="115"/>
        <v>0.6</v>
      </c>
      <c r="AL242" s="90">
        <f t="shared" si="116"/>
        <v>1</v>
      </c>
      <c r="AM242" s="90">
        <f t="shared" si="117"/>
        <v>1</v>
      </c>
      <c r="AN242" s="90">
        <f t="shared" si="118"/>
        <v>0</v>
      </c>
      <c r="AO242" s="90">
        <f t="shared" si="119"/>
        <v>0</v>
      </c>
      <c r="AP242" s="90">
        <f t="shared" si="120"/>
        <v>1</v>
      </c>
      <c r="AQ242" s="91">
        <f t="shared" si="121"/>
        <v>0</v>
      </c>
      <c r="AR242" s="91">
        <f t="shared" si="122"/>
        <v>1</v>
      </c>
      <c r="AS242" s="91">
        <f t="shared" si="123"/>
        <v>0</v>
      </c>
    </row>
    <row r="243" spans="1:47" x14ac:dyDescent="0.25">
      <c r="A243" s="2">
        <v>9</v>
      </c>
      <c r="B243" s="2">
        <v>1</v>
      </c>
      <c r="C243" s="2">
        <v>2</v>
      </c>
      <c r="D243" s="38">
        <v>3</v>
      </c>
      <c r="E243" s="38">
        <v>3</v>
      </c>
      <c r="F243" s="39">
        <v>2</v>
      </c>
      <c r="G243" s="39">
        <v>2</v>
      </c>
      <c r="H243" s="40">
        <v>2</v>
      </c>
      <c r="I243" s="40">
        <v>3</v>
      </c>
      <c r="J243" s="41">
        <v>4</v>
      </c>
      <c r="K243" s="42">
        <v>1</v>
      </c>
      <c r="L243" s="2"/>
      <c r="M243" s="28">
        <f t="shared" si="93"/>
        <v>0</v>
      </c>
      <c r="N243" s="29">
        <f t="shared" si="94"/>
        <v>0.5</v>
      </c>
      <c r="O243" s="30">
        <f t="shared" si="95"/>
        <v>0.25</v>
      </c>
      <c r="P243" s="31">
        <f t="shared" si="96"/>
        <v>0.5</v>
      </c>
      <c r="Q243" s="35">
        <f t="shared" si="97"/>
        <v>1</v>
      </c>
      <c r="R243" s="28">
        <f t="shared" si="98"/>
        <v>1</v>
      </c>
      <c r="S243" s="29">
        <f t="shared" si="99"/>
        <v>1</v>
      </c>
      <c r="T243" s="30">
        <f t="shared" si="100"/>
        <v>1</v>
      </c>
      <c r="U243" s="31">
        <f t="shared" si="101"/>
        <v>1</v>
      </c>
      <c r="V243" s="35">
        <f t="shared" si="102"/>
        <v>1</v>
      </c>
      <c r="W243" s="32">
        <f t="shared" si="103"/>
        <v>0.45</v>
      </c>
      <c r="Y243" s="28">
        <f t="shared" si="104"/>
        <v>0</v>
      </c>
      <c r="Z243" s="29">
        <f t="shared" si="105"/>
        <v>0.5</v>
      </c>
      <c r="AA243" s="30">
        <f t="shared" si="106"/>
        <v>0.5</v>
      </c>
      <c r="AB243" s="31">
        <f t="shared" si="107"/>
        <v>0.5</v>
      </c>
      <c r="AC243" s="67">
        <f t="shared" si="108"/>
        <v>1</v>
      </c>
      <c r="AD243" s="32">
        <f t="shared" si="109"/>
        <v>0.5</v>
      </c>
      <c r="AE243">
        <f t="shared" si="110"/>
        <v>0</v>
      </c>
      <c r="AF243">
        <f t="shared" si="111"/>
        <v>0.5</v>
      </c>
      <c r="AG243">
        <f t="shared" si="112"/>
        <v>0</v>
      </c>
      <c r="AH243">
        <f t="shared" si="113"/>
        <v>0.5</v>
      </c>
      <c r="AI243">
        <f t="shared" si="114"/>
        <v>1</v>
      </c>
      <c r="AJ243" s="76">
        <f t="shared" si="115"/>
        <v>0.4</v>
      </c>
      <c r="AL243" s="90">
        <f t="shared" si="116"/>
        <v>0</v>
      </c>
      <c r="AM243" s="90">
        <f t="shared" si="117"/>
        <v>1</v>
      </c>
      <c r="AN243" s="90">
        <f t="shared" si="118"/>
        <v>1</v>
      </c>
      <c r="AO243" s="90">
        <f t="shared" si="119"/>
        <v>0</v>
      </c>
      <c r="AP243" s="90">
        <f t="shared" si="120"/>
        <v>1</v>
      </c>
      <c r="AQ243" s="91">
        <f t="shared" si="121"/>
        <v>0</v>
      </c>
      <c r="AR243" s="91">
        <f t="shared" si="122"/>
        <v>1</v>
      </c>
      <c r="AS243" s="91">
        <f t="shared" si="123"/>
        <v>0</v>
      </c>
    </row>
    <row r="244" spans="1:47" x14ac:dyDescent="0.25">
      <c r="A244" s="2">
        <v>4</v>
      </c>
      <c r="B244" s="2">
        <v>12</v>
      </c>
      <c r="C244" s="2">
        <v>3</v>
      </c>
      <c r="D244" s="38">
        <v>1</v>
      </c>
      <c r="E244" s="38">
        <v>3</v>
      </c>
      <c r="F244" s="39">
        <v>2</v>
      </c>
      <c r="G244" s="39">
        <v>2</v>
      </c>
      <c r="H244" s="40">
        <v>2</v>
      </c>
      <c r="I244" s="40">
        <v>1</v>
      </c>
      <c r="J244" s="41">
        <v>2</v>
      </c>
      <c r="K244" s="42">
        <v>3</v>
      </c>
      <c r="L244" s="2"/>
      <c r="M244" s="28">
        <f t="shared" si="93"/>
        <v>0.5</v>
      </c>
      <c r="N244" s="29">
        <f t="shared" si="94"/>
        <v>0.5</v>
      </c>
      <c r="O244" s="30">
        <f t="shared" si="95"/>
        <v>0.75</v>
      </c>
      <c r="P244" s="31">
        <f t="shared" si="96"/>
        <v>1</v>
      </c>
      <c r="Q244" s="35">
        <f t="shared" si="97"/>
        <v>0.5</v>
      </c>
      <c r="R244" s="28">
        <f t="shared" si="98"/>
        <v>1</v>
      </c>
      <c r="S244" s="29">
        <f t="shared" si="99"/>
        <v>1</v>
      </c>
      <c r="T244" s="30">
        <f t="shared" si="100"/>
        <v>1</v>
      </c>
      <c r="U244" s="31">
        <f t="shared" si="101"/>
        <v>1</v>
      </c>
      <c r="V244" s="35">
        <f t="shared" si="102"/>
        <v>1</v>
      </c>
      <c r="W244" s="32">
        <f t="shared" si="103"/>
        <v>0.65</v>
      </c>
      <c r="Y244" s="28">
        <f t="shared" si="104"/>
        <v>1</v>
      </c>
      <c r="Z244" s="29">
        <f t="shared" si="105"/>
        <v>0.5</v>
      </c>
      <c r="AA244" s="30">
        <f t="shared" si="106"/>
        <v>0.5</v>
      </c>
      <c r="AB244" s="31">
        <f t="shared" si="107"/>
        <v>1</v>
      </c>
      <c r="AC244" s="67">
        <f t="shared" si="108"/>
        <v>0.5</v>
      </c>
      <c r="AD244" s="32">
        <f t="shared" si="109"/>
        <v>0.7</v>
      </c>
      <c r="AE244">
        <f t="shared" si="110"/>
        <v>0</v>
      </c>
      <c r="AF244">
        <f t="shared" si="111"/>
        <v>0.5</v>
      </c>
      <c r="AG244">
        <f t="shared" si="112"/>
        <v>1</v>
      </c>
      <c r="AH244">
        <f t="shared" si="113"/>
        <v>1</v>
      </c>
      <c r="AI244">
        <f t="shared" si="114"/>
        <v>0.5</v>
      </c>
      <c r="AJ244" s="76">
        <f t="shared" si="115"/>
        <v>0.6</v>
      </c>
      <c r="AL244" s="90">
        <f t="shared" si="116"/>
        <v>0</v>
      </c>
      <c r="AM244" s="90">
        <f t="shared" si="117"/>
        <v>1</v>
      </c>
      <c r="AN244" s="90">
        <f t="shared" si="118"/>
        <v>1</v>
      </c>
      <c r="AO244" s="90">
        <f t="shared" si="119"/>
        <v>1</v>
      </c>
      <c r="AP244" s="90">
        <f t="shared" si="120"/>
        <v>0</v>
      </c>
      <c r="AQ244" s="91">
        <f t="shared" si="121"/>
        <v>0</v>
      </c>
      <c r="AR244" s="91">
        <f t="shared" si="122"/>
        <v>1</v>
      </c>
      <c r="AS244" s="91">
        <f t="shared" si="123"/>
        <v>0</v>
      </c>
    </row>
    <row r="245" spans="1:47" x14ac:dyDescent="0.25">
      <c r="A245" s="2">
        <v>9</v>
      </c>
      <c r="B245" s="2">
        <v>1</v>
      </c>
      <c r="C245" s="2">
        <v>3</v>
      </c>
      <c r="D245" s="38">
        <v>1</v>
      </c>
      <c r="E245" s="38">
        <v>2</v>
      </c>
      <c r="F245" s="39">
        <v>1</v>
      </c>
      <c r="G245" s="39">
        <v>2</v>
      </c>
      <c r="H245" s="40">
        <v>1</v>
      </c>
      <c r="I245" s="40">
        <v>3</v>
      </c>
      <c r="J245" s="41">
        <v>3</v>
      </c>
      <c r="K245" s="42">
        <v>3</v>
      </c>
      <c r="L245" s="2"/>
      <c r="M245" s="28">
        <f t="shared" si="93"/>
        <v>0.75</v>
      </c>
      <c r="N245" s="29">
        <f t="shared" si="94"/>
        <v>0.75</v>
      </c>
      <c r="O245" s="30">
        <f t="shared" si="95"/>
        <v>0.5</v>
      </c>
      <c r="P245" s="31">
        <f t="shared" si="96"/>
        <v>0.5</v>
      </c>
      <c r="Q245" s="35">
        <f t="shared" si="97"/>
        <v>0.5</v>
      </c>
      <c r="R245" s="28">
        <f t="shared" si="98"/>
        <v>1</v>
      </c>
      <c r="S245" s="29">
        <f t="shared" si="99"/>
        <v>1</v>
      </c>
      <c r="T245" s="30">
        <f t="shared" si="100"/>
        <v>1</v>
      </c>
      <c r="U245" s="31">
        <f t="shared" si="101"/>
        <v>1</v>
      </c>
      <c r="V245" s="35">
        <f t="shared" si="102"/>
        <v>1</v>
      </c>
      <c r="W245" s="32">
        <f t="shared" si="103"/>
        <v>0.6</v>
      </c>
      <c r="Y245" s="28">
        <f t="shared" si="104"/>
        <v>1</v>
      </c>
      <c r="Z245" s="29">
        <f t="shared" si="105"/>
        <v>1</v>
      </c>
      <c r="AA245" s="30">
        <f t="shared" si="106"/>
        <v>1</v>
      </c>
      <c r="AB245" s="31">
        <f t="shared" si="107"/>
        <v>0.5</v>
      </c>
      <c r="AC245" s="67">
        <f t="shared" si="108"/>
        <v>0.5</v>
      </c>
      <c r="AD245" s="32">
        <f t="shared" si="109"/>
        <v>0.8</v>
      </c>
      <c r="AE245">
        <f t="shared" si="110"/>
        <v>0.5</v>
      </c>
      <c r="AF245">
        <f t="shared" si="111"/>
        <v>0.5</v>
      </c>
      <c r="AG245">
        <f t="shared" si="112"/>
        <v>0</v>
      </c>
      <c r="AH245">
        <f t="shared" si="113"/>
        <v>0.5</v>
      </c>
      <c r="AI245">
        <f t="shared" si="114"/>
        <v>0.5</v>
      </c>
      <c r="AJ245" s="76">
        <f t="shared" si="115"/>
        <v>0.4</v>
      </c>
      <c r="AL245" s="90">
        <f t="shared" si="116"/>
        <v>0</v>
      </c>
      <c r="AM245" s="90">
        <f t="shared" si="117"/>
        <v>0</v>
      </c>
      <c r="AN245" s="90">
        <f t="shared" si="118"/>
        <v>0</v>
      </c>
      <c r="AO245" s="90">
        <f t="shared" si="119"/>
        <v>0</v>
      </c>
      <c r="AP245" s="90">
        <f t="shared" si="120"/>
        <v>0</v>
      </c>
      <c r="AQ245" s="91">
        <f t="shared" si="121"/>
        <v>1</v>
      </c>
      <c r="AR245" s="91">
        <f t="shared" si="122"/>
        <v>1</v>
      </c>
      <c r="AS245" s="91">
        <f t="shared" si="123"/>
        <v>0</v>
      </c>
    </row>
    <row r="246" spans="1:47" x14ac:dyDescent="0.25">
      <c r="A246" s="2">
        <v>9</v>
      </c>
      <c r="B246" s="2">
        <v>5</v>
      </c>
      <c r="C246" s="2">
        <v>3</v>
      </c>
      <c r="D246" s="38">
        <v>1</v>
      </c>
      <c r="E246" s="38">
        <v>3</v>
      </c>
      <c r="F246" s="39">
        <v>2</v>
      </c>
      <c r="G246" s="39">
        <v>2</v>
      </c>
      <c r="H246" s="40">
        <v>1</v>
      </c>
      <c r="I246" s="40">
        <v>3</v>
      </c>
      <c r="J246" s="41">
        <v>3</v>
      </c>
      <c r="K246" s="42">
        <v>1</v>
      </c>
      <c r="L246" s="2"/>
      <c r="M246" s="28">
        <f t="shared" si="93"/>
        <v>0.5</v>
      </c>
      <c r="N246" s="29">
        <f t="shared" si="94"/>
        <v>0.5</v>
      </c>
      <c r="O246" s="30">
        <f t="shared" si="95"/>
        <v>0.5</v>
      </c>
      <c r="P246" s="31">
        <f t="shared" si="96"/>
        <v>0.5</v>
      </c>
      <c r="Q246" s="35">
        <f t="shared" si="97"/>
        <v>1</v>
      </c>
      <c r="R246" s="28">
        <f t="shared" si="98"/>
        <v>1</v>
      </c>
      <c r="S246" s="29">
        <f t="shared" si="99"/>
        <v>1</v>
      </c>
      <c r="T246" s="30">
        <f t="shared" si="100"/>
        <v>1</v>
      </c>
      <c r="U246" s="31">
        <f t="shared" si="101"/>
        <v>1</v>
      </c>
      <c r="V246" s="35">
        <f t="shared" si="102"/>
        <v>1</v>
      </c>
      <c r="W246" s="32">
        <f t="shared" si="103"/>
        <v>0.6</v>
      </c>
      <c r="Y246" s="28">
        <f t="shared" si="104"/>
        <v>1</v>
      </c>
      <c r="Z246" s="29">
        <f t="shared" si="105"/>
        <v>0.5</v>
      </c>
      <c r="AA246" s="30">
        <f t="shared" si="106"/>
        <v>1</v>
      </c>
      <c r="AB246" s="31">
        <f t="shared" si="107"/>
        <v>0.5</v>
      </c>
      <c r="AC246" s="67">
        <f t="shared" si="108"/>
        <v>1</v>
      </c>
      <c r="AD246" s="32">
        <f t="shared" si="109"/>
        <v>0.8</v>
      </c>
      <c r="AE246">
        <f t="shared" si="110"/>
        <v>0</v>
      </c>
      <c r="AF246">
        <f t="shared" si="111"/>
        <v>0.5</v>
      </c>
      <c r="AG246">
        <f t="shared" si="112"/>
        <v>0</v>
      </c>
      <c r="AH246">
        <f t="shared" si="113"/>
        <v>0.5</v>
      </c>
      <c r="AI246">
        <f t="shared" si="114"/>
        <v>1</v>
      </c>
      <c r="AJ246" s="76">
        <f t="shared" si="115"/>
        <v>0.4</v>
      </c>
      <c r="AL246" s="90">
        <f t="shared" si="116"/>
        <v>0</v>
      </c>
      <c r="AM246" s="90">
        <f t="shared" si="117"/>
        <v>1</v>
      </c>
      <c r="AN246" s="90">
        <f t="shared" si="118"/>
        <v>0</v>
      </c>
      <c r="AO246" s="90">
        <f t="shared" si="119"/>
        <v>0</v>
      </c>
      <c r="AP246" s="90">
        <f t="shared" si="120"/>
        <v>1</v>
      </c>
      <c r="AQ246" s="91">
        <f t="shared" si="121"/>
        <v>0</v>
      </c>
      <c r="AR246" s="91">
        <f t="shared" si="122"/>
        <v>1</v>
      </c>
      <c r="AS246" s="91">
        <f t="shared" si="123"/>
        <v>0</v>
      </c>
    </row>
    <row r="247" spans="1:47" x14ac:dyDescent="0.25">
      <c r="A247" s="2">
        <v>9</v>
      </c>
      <c r="B247" s="2">
        <v>1</v>
      </c>
      <c r="C247" s="2">
        <v>3</v>
      </c>
      <c r="D247" s="38">
        <v>1</v>
      </c>
      <c r="E247" s="38">
        <v>3</v>
      </c>
      <c r="F247" s="39">
        <v>2</v>
      </c>
      <c r="G247" s="39">
        <v>2</v>
      </c>
      <c r="H247" s="40">
        <v>1</v>
      </c>
      <c r="I247" s="40">
        <v>1</v>
      </c>
      <c r="J247" s="41">
        <v>2</v>
      </c>
      <c r="K247" s="42">
        <v>1</v>
      </c>
      <c r="L247" s="2"/>
      <c r="M247" s="28">
        <f t="shared" si="93"/>
        <v>0.5</v>
      </c>
      <c r="N247" s="29">
        <f t="shared" si="94"/>
        <v>0.5</v>
      </c>
      <c r="O247" s="30">
        <f t="shared" si="95"/>
        <v>1</v>
      </c>
      <c r="P247" s="31">
        <f t="shared" si="96"/>
        <v>1</v>
      </c>
      <c r="Q247" s="35">
        <f t="shared" si="97"/>
        <v>1</v>
      </c>
      <c r="R247" s="28">
        <f t="shared" si="98"/>
        <v>1</v>
      </c>
      <c r="S247" s="29">
        <f t="shared" si="99"/>
        <v>1</v>
      </c>
      <c r="T247" s="30">
        <f t="shared" si="100"/>
        <v>1</v>
      </c>
      <c r="U247" s="31">
        <f t="shared" si="101"/>
        <v>1</v>
      </c>
      <c r="V247" s="35">
        <f t="shared" si="102"/>
        <v>1</v>
      </c>
      <c r="W247" s="32">
        <f t="shared" si="103"/>
        <v>0.8</v>
      </c>
      <c r="Y247" s="28">
        <f t="shared" si="104"/>
        <v>1</v>
      </c>
      <c r="Z247" s="29">
        <f t="shared" si="105"/>
        <v>0.5</v>
      </c>
      <c r="AA247" s="30">
        <f t="shared" si="106"/>
        <v>1</v>
      </c>
      <c r="AB247" s="31">
        <f t="shared" si="107"/>
        <v>1</v>
      </c>
      <c r="AC247" s="67">
        <f t="shared" si="108"/>
        <v>1</v>
      </c>
      <c r="AD247" s="32">
        <f t="shared" si="109"/>
        <v>0.9</v>
      </c>
      <c r="AE247">
        <f t="shared" si="110"/>
        <v>0</v>
      </c>
      <c r="AF247">
        <f t="shared" si="111"/>
        <v>0.5</v>
      </c>
      <c r="AG247">
        <f t="shared" si="112"/>
        <v>1</v>
      </c>
      <c r="AH247">
        <f t="shared" si="113"/>
        <v>1</v>
      </c>
      <c r="AI247">
        <f t="shared" si="114"/>
        <v>1</v>
      </c>
      <c r="AJ247" s="76">
        <f t="shared" si="115"/>
        <v>0.7</v>
      </c>
      <c r="AL247" s="90">
        <f t="shared" si="116"/>
        <v>0</v>
      </c>
      <c r="AM247" s="90">
        <f t="shared" si="117"/>
        <v>1</v>
      </c>
      <c r="AN247" s="90">
        <f t="shared" si="118"/>
        <v>0</v>
      </c>
      <c r="AO247" s="90">
        <f t="shared" si="119"/>
        <v>1</v>
      </c>
      <c r="AP247" s="90">
        <f t="shared" si="120"/>
        <v>1</v>
      </c>
      <c r="AQ247" s="91">
        <f t="shared" si="121"/>
        <v>0</v>
      </c>
      <c r="AR247" s="91">
        <f t="shared" si="122"/>
        <v>1</v>
      </c>
      <c r="AS247" s="91">
        <f t="shared" si="123"/>
        <v>0</v>
      </c>
    </row>
    <row r="248" spans="1:47" x14ac:dyDescent="0.25">
      <c r="A248" s="2">
        <v>2</v>
      </c>
      <c r="B248" s="2">
        <v>12</v>
      </c>
      <c r="C248" s="2">
        <v>4</v>
      </c>
      <c r="D248" s="38">
        <v>2</v>
      </c>
      <c r="E248" s="38">
        <v>3</v>
      </c>
      <c r="F248" s="39">
        <v>2</v>
      </c>
      <c r="G248" s="39">
        <v>2</v>
      </c>
      <c r="H248" s="40">
        <v>2</v>
      </c>
      <c r="I248" s="40">
        <v>2</v>
      </c>
      <c r="J248" s="41">
        <v>3</v>
      </c>
      <c r="K248" s="42">
        <v>6</v>
      </c>
      <c r="L248" s="2"/>
      <c r="M248" s="28">
        <f t="shared" si="93"/>
        <v>0.25</v>
      </c>
      <c r="N248" s="29">
        <f t="shared" si="94"/>
        <v>0.5</v>
      </c>
      <c r="O248" s="30">
        <f t="shared" si="95"/>
        <v>0.5</v>
      </c>
      <c r="P248" s="31">
        <f t="shared" si="96"/>
        <v>0.5</v>
      </c>
      <c r="Q248" s="35">
        <f t="shared" si="97"/>
        <v>0</v>
      </c>
      <c r="R248" s="28">
        <f t="shared" si="98"/>
        <v>1</v>
      </c>
      <c r="S248" s="29">
        <f t="shared" si="99"/>
        <v>1</v>
      </c>
      <c r="T248" s="30">
        <f t="shared" si="100"/>
        <v>1</v>
      </c>
      <c r="U248" s="31">
        <f t="shared" si="101"/>
        <v>1</v>
      </c>
      <c r="V248" s="35">
        <f t="shared" si="102"/>
        <v>1</v>
      </c>
      <c r="W248" s="32">
        <f t="shared" si="103"/>
        <v>0.35</v>
      </c>
      <c r="Y248" s="28">
        <f t="shared" si="104"/>
        <v>0.5</v>
      </c>
      <c r="Z248" s="29">
        <f t="shared" si="105"/>
        <v>0.5</v>
      </c>
      <c r="AA248" s="30">
        <f t="shared" si="106"/>
        <v>0.5</v>
      </c>
      <c r="AB248" s="31">
        <f t="shared" si="107"/>
        <v>0.5</v>
      </c>
      <c r="AC248" s="67">
        <f t="shared" si="108"/>
        <v>0</v>
      </c>
      <c r="AD248" s="32">
        <f t="shared" si="109"/>
        <v>0.4</v>
      </c>
      <c r="AE248">
        <f t="shared" si="110"/>
        <v>0</v>
      </c>
      <c r="AF248">
        <f t="shared" si="111"/>
        <v>0.5</v>
      </c>
      <c r="AG248">
        <f t="shared" si="112"/>
        <v>0.5</v>
      </c>
      <c r="AH248">
        <f t="shared" si="113"/>
        <v>0.5</v>
      </c>
      <c r="AI248">
        <f t="shared" si="114"/>
        <v>0</v>
      </c>
      <c r="AJ248" s="76">
        <f t="shared" si="115"/>
        <v>0.3</v>
      </c>
      <c r="AL248" s="90">
        <f t="shared" si="116"/>
        <v>1</v>
      </c>
      <c r="AM248" s="90">
        <f t="shared" si="117"/>
        <v>1</v>
      </c>
      <c r="AN248" s="90">
        <f t="shared" si="118"/>
        <v>1</v>
      </c>
      <c r="AO248" s="90">
        <f t="shared" si="119"/>
        <v>0</v>
      </c>
      <c r="AP248" s="90">
        <f t="shared" si="120"/>
        <v>0</v>
      </c>
      <c r="AQ248" s="91">
        <f t="shared" si="121"/>
        <v>0</v>
      </c>
      <c r="AR248" s="91">
        <f t="shared" si="122"/>
        <v>1</v>
      </c>
      <c r="AS248" s="91">
        <f t="shared" si="123"/>
        <v>1</v>
      </c>
    </row>
    <row r="249" spans="1:47" x14ac:dyDescent="0.25">
      <c r="A249" s="2">
        <v>10</v>
      </c>
      <c r="B249" s="2">
        <v>3</v>
      </c>
      <c r="C249" s="2">
        <v>4</v>
      </c>
      <c r="D249" s="38">
        <v>1</v>
      </c>
      <c r="E249" s="38">
        <v>2</v>
      </c>
      <c r="F249" s="39">
        <v>2</v>
      </c>
      <c r="G249" s="39">
        <v>2</v>
      </c>
      <c r="H249" s="40">
        <v>1</v>
      </c>
      <c r="I249" s="40">
        <v>2</v>
      </c>
      <c r="J249" s="41">
        <v>6</v>
      </c>
      <c r="K249" s="42">
        <v>3</v>
      </c>
      <c r="L249" s="2"/>
      <c r="M249" s="28">
        <f t="shared" si="93"/>
        <v>0.75</v>
      </c>
      <c r="N249" s="29">
        <f t="shared" si="94"/>
        <v>0.5</v>
      </c>
      <c r="O249" s="30">
        <f t="shared" si="95"/>
        <v>0.75</v>
      </c>
      <c r="P249" s="31">
        <f t="shared" si="96"/>
        <v>0</v>
      </c>
      <c r="Q249" s="35">
        <f t="shared" si="97"/>
        <v>0.5</v>
      </c>
      <c r="R249" s="28">
        <f t="shared" si="98"/>
        <v>1</v>
      </c>
      <c r="S249" s="29">
        <f t="shared" si="99"/>
        <v>1</v>
      </c>
      <c r="T249" s="30">
        <f t="shared" si="100"/>
        <v>1</v>
      </c>
      <c r="U249" s="31">
        <f t="shared" si="101"/>
        <v>1</v>
      </c>
      <c r="V249" s="35">
        <f t="shared" si="102"/>
        <v>1</v>
      </c>
      <c r="W249" s="32">
        <f t="shared" si="103"/>
        <v>0.5</v>
      </c>
      <c r="Y249" s="28">
        <f t="shared" si="104"/>
        <v>1</v>
      </c>
      <c r="Z249" s="29">
        <f t="shared" si="105"/>
        <v>0.5</v>
      </c>
      <c r="AA249" s="30">
        <f t="shared" si="106"/>
        <v>1</v>
      </c>
      <c r="AB249" s="31">
        <f t="shared" si="107"/>
        <v>0</v>
      </c>
      <c r="AC249" s="67">
        <f t="shared" si="108"/>
        <v>0.5</v>
      </c>
      <c r="AD249" s="32">
        <f t="shared" si="109"/>
        <v>0.6</v>
      </c>
      <c r="AE249">
        <f t="shared" si="110"/>
        <v>0.5</v>
      </c>
      <c r="AF249">
        <f t="shared" si="111"/>
        <v>0.5</v>
      </c>
      <c r="AG249">
        <f t="shared" si="112"/>
        <v>0.5</v>
      </c>
      <c r="AH249">
        <f t="shared" si="113"/>
        <v>0</v>
      </c>
      <c r="AI249">
        <f t="shared" si="114"/>
        <v>0.5</v>
      </c>
      <c r="AJ249" s="76">
        <f t="shared" si="115"/>
        <v>0.4</v>
      </c>
      <c r="AL249" s="90">
        <f t="shared" si="116"/>
        <v>0</v>
      </c>
      <c r="AM249" s="90">
        <f t="shared" si="117"/>
        <v>1</v>
      </c>
      <c r="AN249" s="90">
        <f t="shared" si="118"/>
        <v>0</v>
      </c>
      <c r="AO249" s="90">
        <f t="shared" si="119"/>
        <v>0</v>
      </c>
      <c r="AP249" s="90">
        <f t="shared" si="120"/>
        <v>0</v>
      </c>
      <c r="AQ249" s="91">
        <f t="shared" si="121"/>
        <v>1</v>
      </c>
      <c r="AR249" s="91">
        <f t="shared" si="122"/>
        <v>1</v>
      </c>
      <c r="AS249" s="91">
        <f t="shared" si="123"/>
        <v>1</v>
      </c>
    </row>
    <row r="250" spans="1:47" x14ac:dyDescent="0.25">
      <c r="A250" s="2">
        <v>10</v>
      </c>
      <c r="B250" s="2">
        <v>5</v>
      </c>
      <c r="C250" s="2">
        <v>3</v>
      </c>
      <c r="D250" s="38">
        <v>1</v>
      </c>
      <c r="E250" s="38">
        <v>2</v>
      </c>
      <c r="F250" s="39">
        <v>1</v>
      </c>
      <c r="G250" s="39">
        <v>2</v>
      </c>
      <c r="H250" s="40">
        <v>1</v>
      </c>
      <c r="I250" s="40">
        <v>1</v>
      </c>
      <c r="J250" s="41">
        <v>1</v>
      </c>
      <c r="K250" s="42">
        <v>1</v>
      </c>
      <c r="L250" s="2"/>
      <c r="M250" s="28">
        <f t="shared" si="93"/>
        <v>0.75</v>
      </c>
      <c r="N250" s="29">
        <f t="shared" si="94"/>
        <v>0.75</v>
      </c>
      <c r="O250" s="30">
        <f t="shared" si="95"/>
        <v>1</v>
      </c>
      <c r="P250" s="31">
        <f t="shared" si="96"/>
        <v>1</v>
      </c>
      <c r="Q250" s="35">
        <f t="shared" si="97"/>
        <v>1</v>
      </c>
      <c r="R250" s="28">
        <f t="shared" si="98"/>
        <v>1</v>
      </c>
      <c r="S250" s="29">
        <f t="shared" si="99"/>
        <v>1</v>
      </c>
      <c r="T250" s="30">
        <f t="shared" si="100"/>
        <v>1</v>
      </c>
      <c r="U250" s="31">
        <f t="shared" si="101"/>
        <v>1</v>
      </c>
      <c r="V250" s="35">
        <f t="shared" si="102"/>
        <v>1</v>
      </c>
      <c r="W250" s="32">
        <f t="shared" si="103"/>
        <v>0.9</v>
      </c>
      <c r="Y250" s="28">
        <f t="shared" si="104"/>
        <v>1</v>
      </c>
      <c r="Z250" s="29">
        <f t="shared" si="105"/>
        <v>1</v>
      </c>
      <c r="AA250" s="30">
        <f t="shared" si="106"/>
        <v>1</v>
      </c>
      <c r="AB250" s="31">
        <f t="shared" si="107"/>
        <v>1</v>
      </c>
      <c r="AC250" s="67">
        <f t="shared" si="108"/>
        <v>1</v>
      </c>
      <c r="AD250" s="32">
        <f t="shared" si="109"/>
        <v>1</v>
      </c>
      <c r="AE250">
        <f t="shared" si="110"/>
        <v>0.5</v>
      </c>
      <c r="AF250">
        <f t="shared" si="111"/>
        <v>0.5</v>
      </c>
      <c r="AG250">
        <f t="shared" si="112"/>
        <v>1</v>
      </c>
      <c r="AH250">
        <f t="shared" si="113"/>
        <v>1</v>
      </c>
      <c r="AI250">
        <f t="shared" si="114"/>
        <v>1</v>
      </c>
      <c r="AJ250" s="76">
        <f t="shared" si="115"/>
        <v>0.8</v>
      </c>
      <c r="AL250" s="90">
        <f t="shared" si="116"/>
        <v>0</v>
      </c>
      <c r="AM250" s="90">
        <f t="shared" si="117"/>
        <v>0</v>
      </c>
      <c r="AN250" s="90">
        <f t="shared" si="118"/>
        <v>0</v>
      </c>
      <c r="AO250" s="90">
        <f t="shared" si="119"/>
        <v>1</v>
      </c>
      <c r="AP250" s="90">
        <f t="shared" si="120"/>
        <v>1</v>
      </c>
      <c r="AQ250" s="91">
        <f t="shared" si="121"/>
        <v>1</v>
      </c>
      <c r="AR250" s="91">
        <f t="shared" si="122"/>
        <v>1</v>
      </c>
      <c r="AS250" s="91">
        <f t="shared" si="123"/>
        <v>0</v>
      </c>
    </row>
    <row r="251" spans="1:47" x14ac:dyDescent="0.25">
      <c r="A251" s="2">
        <v>9</v>
      </c>
      <c r="B251" s="2">
        <v>3</v>
      </c>
      <c r="C251" s="2">
        <v>3</v>
      </c>
      <c r="D251" s="38">
        <v>2</v>
      </c>
      <c r="E251" s="38">
        <v>2</v>
      </c>
      <c r="F251" s="39">
        <v>3</v>
      </c>
      <c r="G251" s="39">
        <v>3</v>
      </c>
      <c r="H251" s="40">
        <v>2</v>
      </c>
      <c r="I251" s="40">
        <v>1</v>
      </c>
      <c r="J251" s="41">
        <v>3</v>
      </c>
      <c r="K251" s="42">
        <v>1</v>
      </c>
      <c r="L251" s="2"/>
      <c r="M251" s="28">
        <f t="shared" si="93"/>
        <v>0.5</v>
      </c>
      <c r="N251" s="29">
        <f t="shared" si="94"/>
        <v>0</v>
      </c>
      <c r="O251" s="30">
        <f t="shared" si="95"/>
        <v>0.75</v>
      </c>
      <c r="P251" s="31">
        <f t="shared" si="96"/>
        <v>0.5</v>
      </c>
      <c r="Q251" s="35">
        <f t="shared" si="97"/>
        <v>1</v>
      </c>
      <c r="R251" s="28">
        <f t="shared" si="98"/>
        <v>1</v>
      </c>
      <c r="S251" s="29">
        <f t="shared" si="99"/>
        <v>1</v>
      </c>
      <c r="T251" s="30">
        <f t="shared" si="100"/>
        <v>1</v>
      </c>
      <c r="U251" s="31">
        <f t="shared" si="101"/>
        <v>1</v>
      </c>
      <c r="V251" s="35">
        <f t="shared" si="102"/>
        <v>1</v>
      </c>
      <c r="W251" s="32">
        <f t="shared" si="103"/>
        <v>0.55000000000000004</v>
      </c>
      <c r="Y251" s="28">
        <f t="shared" si="104"/>
        <v>0.5</v>
      </c>
      <c r="Z251" s="29">
        <f t="shared" si="105"/>
        <v>0</v>
      </c>
      <c r="AA251" s="30">
        <f t="shared" si="106"/>
        <v>0.5</v>
      </c>
      <c r="AB251" s="31">
        <f t="shared" si="107"/>
        <v>0.5</v>
      </c>
      <c r="AC251" s="67">
        <f t="shared" si="108"/>
        <v>1</v>
      </c>
      <c r="AD251" s="32">
        <f t="shared" si="109"/>
        <v>0.5</v>
      </c>
      <c r="AE251">
        <f t="shared" si="110"/>
        <v>0.5</v>
      </c>
      <c r="AF251">
        <f t="shared" si="111"/>
        <v>0</v>
      </c>
      <c r="AG251">
        <f t="shared" si="112"/>
        <v>1</v>
      </c>
      <c r="AH251">
        <f t="shared" si="113"/>
        <v>0.5</v>
      </c>
      <c r="AI251">
        <f t="shared" si="114"/>
        <v>1</v>
      </c>
      <c r="AJ251" s="76">
        <f t="shared" si="115"/>
        <v>0.6</v>
      </c>
      <c r="AL251" s="90">
        <f t="shared" si="116"/>
        <v>1</v>
      </c>
      <c r="AM251" s="90">
        <f t="shared" si="117"/>
        <v>0</v>
      </c>
      <c r="AN251" s="90">
        <f t="shared" si="118"/>
        <v>1</v>
      </c>
      <c r="AO251" s="90">
        <f t="shared" si="119"/>
        <v>0</v>
      </c>
      <c r="AP251" s="90">
        <f t="shared" si="120"/>
        <v>1</v>
      </c>
      <c r="AQ251" s="91">
        <f t="shared" si="121"/>
        <v>1</v>
      </c>
      <c r="AR251" s="91">
        <f t="shared" si="122"/>
        <v>0</v>
      </c>
      <c r="AS251" s="91">
        <f t="shared" si="123"/>
        <v>0</v>
      </c>
    </row>
    <row r="252" spans="1:47" s="73" customFormat="1" x14ac:dyDescent="0.25">
      <c r="M252" s="74">
        <f>SUM(M2:M251)/SUM(R2:R251)*100</f>
        <v>50.321888412017167</v>
      </c>
      <c r="N252" s="74">
        <f>SUM(N2:N251)/SUM(S2:S251)*100</f>
        <v>55.99593495934959</v>
      </c>
      <c r="O252" s="74">
        <f>SUM(O2:O251)/SUM(T2:T251)*100</f>
        <v>71.338912133891213</v>
      </c>
      <c r="P252" s="74">
        <f>SUM(P2:P251)/SUM(U2:U251)*100</f>
        <v>66.803278688524586</v>
      </c>
      <c r="Q252" s="74">
        <f>SUM(Q2:Q251)/SUM(V2:V251)*100</f>
        <v>40.650406504065039</v>
      </c>
      <c r="W252" s="74">
        <f>SUM(M252:Q252)/5</f>
        <v>57.022084139569515</v>
      </c>
      <c r="Y252" s="74">
        <f>SUM(Y2:Y251)/SUM(R2:R251)*100</f>
        <v>55.36480686695279</v>
      </c>
      <c r="Z252" s="74">
        <f t="shared" ref="Z252:AC252" si="124">SUM(Z2:Z251)/SUM(S2:S251)*100</f>
        <v>53.048780487804883</v>
      </c>
      <c r="AA252" s="74">
        <f t="shared" si="124"/>
        <v>75.941422594142267</v>
      </c>
      <c r="AB252" s="74">
        <f t="shared" si="124"/>
        <v>66.803278688524586</v>
      </c>
      <c r="AC252" s="74">
        <f t="shared" si="124"/>
        <v>40.650406504065039</v>
      </c>
      <c r="AD252" s="74">
        <f>SUM(Y252:AC252)/5</f>
        <v>58.361739028297919</v>
      </c>
      <c r="AE252" s="74">
        <f>SUM(AE2:AE251)/SUM(R2:R251)*100</f>
        <v>45.278969957081543</v>
      </c>
      <c r="AF252" s="74">
        <f t="shared" ref="AF252:AI252" si="125">SUM(AF2:AF251)/SUM(S2:S251)*100</f>
        <v>58.943089430894311</v>
      </c>
      <c r="AG252" s="74">
        <f t="shared" si="125"/>
        <v>66.73640167364016</v>
      </c>
      <c r="AH252" s="74">
        <f t="shared" si="125"/>
        <v>66.803278688524586</v>
      </c>
      <c r="AI252" s="74">
        <f t="shared" si="125"/>
        <v>40.650406504065039</v>
      </c>
      <c r="AJ252" s="74">
        <f>SUM(AE252:AI252)/5</f>
        <v>55.682429250841132</v>
      </c>
      <c r="AL252" s="74">
        <f>SUM(AL2:AL251)/SUM(R2:R251)*100</f>
        <v>36.051502145922747</v>
      </c>
      <c r="AM252" s="74">
        <f t="shared" ref="AM252:AP252" si="126">SUM(AM2:AM251)/SUM(S2:S251)*100</f>
        <v>66.260162601626021</v>
      </c>
      <c r="AN252" s="74">
        <f t="shared" si="126"/>
        <v>38.07531380753138</v>
      </c>
      <c r="AO252" s="74">
        <f t="shared" si="126"/>
        <v>40.983606557377051</v>
      </c>
      <c r="AP252" s="74">
        <f t="shared" si="126"/>
        <v>29.268292682926827</v>
      </c>
      <c r="AQ252" s="74">
        <f>SUM(AQ2:AQ251)/SUM(S2:S251)*100</f>
        <v>35.365853658536587</v>
      </c>
      <c r="AR252" s="74">
        <f t="shared" ref="AR252:AS252" si="127">SUM(AR2:AR251)/SUM(T2:T251)*100</f>
        <v>71.96652719665272</v>
      </c>
      <c r="AS252" s="74">
        <f t="shared" si="127"/>
        <v>41.393442622950822</v>
      </c>
      <c r="AT252" s="73">
        <f>AO252</f>
        <v>40.983606557377051</v>
      </c>
      <c r="AU252" s="73">
        <f>AP252</f>
        <v>29.268292682926827</v>
      </c>
    </row>
    <row r="253" spans="1:47" x14ac:dyDescent="0.25">
      <c r="W253" s="33">
        <f>MAX(W2:W251)*100</f>
        <v>100</v>
      </c>
      <c r="X253" t="s">
        <v>936</v>
      </c>
      <c r="AL253" s="74">
        <f>SUM(AL2:AN251)/SUM($R$2:$T$251)*100</f>
        <v>47.075208913649021</v>
      </c>
      <c r="AM253" s="74"/>
      <c r="AN253" s="74"/>
      <c r="AO253" s="74"/>
      <c r="AP253" s="74"/>
      <c r="AQ253" s="74">
        <f t="shared" ref="AQ253" si="128">SUM(AQ2:AS251)/SUM($R$2:$T$251)*100</f>
        <v>50.139275766016709</v>
      </c>
      <c r="AR253" s="74"/>
      <c r="AS253" s="74"/>
    </row>
    <row r="254" spans="1:47" x14ac:dyDescent="0.25">
      <c r="W254" s="33">
        <f>MIN(W2:W251)*100</f>
        <v>12.5</v>
      </c>
      <c r="X254" t="s">
        <v>937</v>
      </c>
      <c r="AL254" s="74">
        <f>SUM(AL2:AS251)/(SUM(R2:V251)+SUM(R2:T251))*100</f>
        <v>45.171339563862929</v>
      </c>
    </row>
    <row r="256" spans="1:47" x14ac:dyDescent="0.25">
      <c r="AL256" s="94">
        <f>AL252</f>
        <v>36.051502145922747</v>
      </c>
      <c r="AM256" s="94">
        <f>AQ252</f>
        <v>35.365853658536587</v>
      </c>
      <c r="AN256" s="94">
        <f>AM252</f>
        <v>66.260162601626021</v>
      </c>
      <c r="AO256" s="94">
        <f>AR252</f>
        <v>71.96652719665272</v>
      </c>
      <c r="AP256" s="94">
        <f>AN252</f>
        <v>38.07531380753138</v>
      </c>
      <c r="AQ256" s="95">
        <f>AS252</f>
        <v>41.393442622950822</v>
      </c>
      <c r="AR256" s="95">
        <f>AO252</f>
        <v>40.983606557377051</v>
      </c>
      <c r="AS256" s="95">
        <f>AP252</f>
        <v>29.268292682926827</v>
      </c>
      <c r="AT256" s="83"/>
    </row>
    <row r="257" spans="38:45" x14ac:dyDescent="0.25">
      <c r="AL257" s="90" t="s">
        <v>972</v>
      </c>
      <c r="AM257" s="90" t="s">
        <v>973</v>
      </c>
      <c r="AN257" s="90" t="s">
        <v>974</v>
      </c>
      <c r="AO257" s="90" t="s">
        <v>975</v>
      </c>
      <c r="AP257" s="90" t="s">
        <v>976</v>
      </c>
      <c r="AQ257" s="90" t="s">
        <v>977</v>
      </c>
      <c r="AR257" s="91" t="s">
        <v>978</v>
      </c>
      <c r="AS257" s="91" t="s">
        <v>952</v>
      </c>
    </row>
    <row r="258" spans="38:45" x14ac:dyDescent="0.25">
      <c r="AL258" s="94">
        <f>Y252</f>
        <v>55.36480686695279</v>
      </c>
      <c r="AM258" s="94">
        <f>AE252</f>
        <v>45.278969957081543</v>
      </c>
      <c r="AN258" s="94">
        <f>Z252</f>
        <v>53.048780487804883</v>
      </c>
      <c r="AO258" s="94">
        <f>AF252</f>
        <v>58.943089430894311</v>
      </c>
      <c r="AP258" s="94">
        <f>AA252</f>
        <v>75.941422594142267</v>
      </c>
      <c r="AQ258" s="95">
        <f>AG252</f>
        <v>66.73640167364016</v>
      </c>
      <c r="AR258" s="95">
        <f>AB252</f>
        <v>66.803278688524586</v>
      </c>
      <c r="AS258" s="95">
        <f>AC252</f>
        <v>40.650406504065039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activeCell="K89" sqref="K89"/>
    </sheetView>
  </sheetViews>
  <sheetFormatPr defaultRowHeight="15" x14ac:dyDescent="0.25"/>
  <sheetData/>
  <pageMargins left="0.98425196850393704" right="0.98425196850393704" top="0.98425196850393704" bottom="0.98425196850393704" header="0.51181102362204722" footer="0.5118110236220472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2"/>
  <sheetViews>
    <sheetView workbookViewId="0">
      <selection activeCell="O203" sqref="O203"/>
    </sheetView>
  </sheetViews>
  <sheetFormatPr defaultRowHeight="15" x14ac:dyDescent="0.25"/>
  <cols>
    <col min="1" max="11" width="3.42578125" customWidth="1"/>
    <col min="12" max="12" width="0" hidden="1" customWidth="1"/>
    <col min="13" max="13" width="20.85546875" hidden="1" customWidth="1"/>
    <col min="14" max="14" width="2.85546875" customWidth="1"/>
    <col min="15" max="15" width="10.5703125" customWidth="1"/>
    <col min="16" max="16" width="19.140625" customWidth="1"/>
    <col min="17" max="17" width="8.28515625" customWidth="1"/>
    <col min="18" max="19" width="5.7109375" customWidth="1"/>
    <col min="20" max="23" width="4.85546875" customWidth="1"/>
    <col min="24" max="24" width="4.140625" customWidth="1"/>
    <col min="25" max="25" width="5.7109375" customWidth="1"/>
  </cols>
  <sheetData>
    <row r="1" spans="1:25" s="79" customFormat="1" ht="66" x14ac:dyDescent="0.15">
      <c r="A1" s="53" t="s">
        <v>901</v>
      </c>
      <c r="B1" s="53" t="s">
        <v>902</v>
      </c>
      <c r="C1" s="54" t="s">
        <v>903</v>
      </c>
      <c r="D1" s="77" t="s">
        <v>916</v>
      </c>
      <c r="E1" s="77" t="s">
        <v>917</v>
      </c>
      <c r="F1" s="77" t="s">
        <v>918</v>
      </c>
      <c r="G1" s="77" t="s">
        <v>919</v>
      </c>
      <c r="H1" s="77" t="s">
        <v>920</v>
      </c>
      <c r="I1" s="77" t="s">
        <v>921</v>
      </c>
      <c r="J1" s="77" t="s">
        <v>922</v>
      </c>
      <c r="K1" s="77" t="s">
        <v>923</v>
      </c>
      <c r="L1" s="78" t="s">
        <v>15</v>
      </c>
      <c r="M1" s="78" t="s">
        <v>16</v>
      </c>
      <c r="O1" s="61" t="s">
        <v>924</v>
      </c>
      <c r="P1" s="62" t="s">
        <v>925</v>
      </c>
      <c r="Q1" s="63" t="s">
        <v>926</v>
      </c>
      <c r="R1" s="64" t="s">
        <v>927</v>
      </c>
      <c r="S1" s="65" t="s">
        <v>933</v>
      </c>
      <c r="T1" s="61" t="s">
        <v>928</v>
      </c>
      <c r="U1" s="62" t="s">
        <v>929</v>
      </c>
      <c r="V1" s="63" t="s">
        <v>930</v>
      </c>
      <c r="W1" s="64" t="s">
        <v>931</v>
      </c>
      <c r="X1" s="66" t="s">
        <v>935</v>
      </c>
      <c r="Y1" s="80" t="s">
        <v>932</v>
      </c>
    </row>
    <row r="2" spans="1:25" ht="21" x14ac:dyDescent="0.35">
      <c r="A2" s="43"/>
      <c r="B2" s="43"/>
      <c r="C2" s="44"/>
      <c r="D2" s="45"/>
      <c r="E2" s="45"/>
      <c r="F2" s="45"/>
      <c r="G2" s="45"/>
      <c r="H2" s="45"/>
      <c r="I2" s="45"/>
      <c r="J2" s="45"/>
      <c r="K2" s="45"/>
      <c r="L2" s="46"/>
      <c r="M2" s="46"/>
      <c r="O2" s="47" t="s">
        <v>938</v>
      </c>
      <c r="P2" s="75">
        <f>Y53</f>
        <v>59.107742499046857</v>
      </c>
      <c r="Q2" s="47"/>
      <c r="R2" s="47"/>
      <c r="S2" s="47"/>
      <c r="T2" s="47"/>
      <c r="U2" s="47"/>
      <c r="V2" s="47"/>
      <c r="W2" s="47"/>
      <c r="X2" s="47"/>
      <c r="Y2" s="48"/>
    </row>
    <row r="3" spans="1:25" x14ac:dyDescent="0.25">
      <c r="A3" s="2">
        <v>1</v>
      </c>
      <c r="B3" s="36">
        <v>16</v>
      </c>
      <c r="C3" s="36">
        <v>4</v>
      </c>
      <c r="D3" s="36">
        <v>3</v>
      </c>
      <c r="E3" s="36">
        <v>2</v>
      </c>
      <c r="F3" s="36">
        <v>2</v>
      </c>
      <c r="G3" s="36">
        <v>3</v>
      </c>
      <c r="H3" s="36">
        <v>3</v>
      </c>
      <c r="I3" s="36">
        <v>3</v>
      </c>
      <c r="J3" s="36">
        <v>99</v>
      </c>
      <c r="K3" s="36">
        <v>6</v>
      </c>
      <c r="L3" s="2">
        <v>1</v>
      </c>
      <c r="M3" s="1" t="s">
        <v>21</v>
      </c>
      <c r="O3" s="28">
        <f>(IF(D3=1,2,IF(D3=2,1,0))+IF(E3=1,2,IF(E3=2,1,0)))*0.25</f>
        <v>0.25</v>
      </c>
      <c r="P3" s="29">
        <f>(IF(F3=1,2,IF(F3=2,1,0))+IF(G3=1,2,IF(G3=2,1,0)))*0.25</f>
        <v>0.25</v>
      </c>
      <c r="Q3" s="30">
        <f>(IF(H3=1,2,IF(H3=2,1,0))+IF(I3=1,2,IF(I3=2,1,0)))*0.25</f>
        <v>0</v>
      </c>
      <c r="R3" s="31">
        <f>IF(J3&gt;4,0,IF(J3&gt;2,0.5,1))</f>
        <v>0</v>
      </c>
      <c r="S3" s="35">
        <f>IF(K3&gt;4,0,IF(K3&gt;2,0.5,1))</f>
        <v>0</v>
      </c>
      <c r="T3" s="28">
        <f>IF(OR((D3=99),(E3=99)),0,1)</f>
        <v>1</v>
      </c>
      <c r="U3" s="29">
        <f>IF(OR((F3=99),(G3=99)),0,1)</f>
        <v>1</v>
      </c>
      <c r="V3" s="30">
        <f>IF(OR((H3=99),(I3=99)),0,1)</f>
        <v>1</v>
      </c>
      <c r="W3" s="31">
        <f>IF(J3=99,0,1)</f>
        <v>0</v>
      </c>
      <c r="X3" s="35">
        <f>IF(K3=99,0,1)</f>
        <v>1</v>
      </c>
      <c r="Y3" s="32">
        <f>(O3*T3+P3*U3+Q3*V3+R3*W3+S3*X3)/SUM(T3:X3)</f>
        <v>0.125</v>
      </c>
    </row>
    <row r="4" spans="1:25" x14ac:dyDescent="0.25">
      <c r="A4" s="2">
        <v>1</v>
      </c>
      <c r="B4" s="36">
        <v>13</v>
      </c>
      <c r="C4" s="36">
        <v>3</v>
      </c>
      <c r="D4" s="36">
        <v>1</v>
      </c>
      <c r="E4" s="36">
        <v>2</v>
      </c>
      <c r="F4" s="36">
        <v>2</v>
      </c>
      <c r="G4" s="36">
        <v>1</v>
      </c>
      <c r="H4" s="36">
        <v>2</v>
      </c>
      <c r="I4" s="36">
        <v>2</v>
      </c>
      <c r="J4" s="36">
        <v>1</v>
      </c>
      <c r="K4" s="36">
        <v>1</v>
      </c>
      <c r="L4" s="2">
        <v>2</v>
      </c>
      <c r="M4" s="2" t="s">
        <v>18</v>
      </c>
      <c r="O4" s="28">
        <f t="shared" ref="O4:O48" si="0">(IF(D4=1,2,IF(D4=2,1,0))+IF(E4=1,2,IF(E4=2,1,0)))*0.25</f>
        <v>0.75</v>
      </c>
      <c r="P4" s="29">
        <f t="shared" ref="P4:P48" si="1">(IF(F4=1,2,IF(F4=2,1,0))+IF(G4=1,2,IF(G4=2,1,0)))*0.25</f>
        <v>0.75</v>
      </c>
      <c r="Q4" s="30">
        <f t="shared" ref="Q4:Q48" si="2">(IF(H4=1,2,IF(H4=2,1,0))+IF(I4=1,2,IF(I4=2,1,0)))*0.25</f>
        <v>0.5</v>
      </c>
      <c r="R4" s="31">
        <f t="shared" ref="R4:R48" si="3">IF(J4&gt;4,0,IF(J4&gt;2,0.5,1))</f>
        <v>1</v>
      </c>
      <c r="S4" s="35">
        <f t="shared" ref="S4:S48" si="4">IF(K4&gt;4,0,IF(K4&gt;2,0.5,1))</f>
        <v>1</v>
      </c>
      <c r="T4" s="28">
        <f t="shared" ref="T4:T48" si="5">IF(OR((D4=99),(E4=99)),0,1)</f>
        <v>1</v>
      </c>
      <c r="U4" s="29">
        <f t="shared" ref="U4:U48" si="6">IF(OR((F4=99),(G4=99)),0,1)</f>
        <v>1</v>
      </c>
      <c r="V4" s="30">
        <f t="shared" ref="V4:V48" si="7">IF(OR((H4=99),(I4=99)),0,1)</f>
        <v>1</v>
      </c>
      <c r="W4" s="31">
        <f t="shared" ref="W4:W48" si="8">IF(J4=99,0,1)</f>
        <v>1</v>
      </c>
      <c r="X4" s="35">
        <f t="shared" ref="X4:X48" si="9">IF(K4=99,0,1)</f>
        <v>1</v>
      </c>
      <c r="Y4" s="32">
        <f t="shared" ref="Y4:Y48" si="10">(O4*T4+P4*U4+Q4*V4+R4*W4+S4*X4)/SUM(T4:X4)</f>
        <v>0.8</v>
      </c>
    </row>
    <row r="5" spans="1:25" x14ac:dyDescent="0.25">
      <c r="A5" s="2">
        <v>1</v>
      </c>
      <c r="B5" s="36">
        <v>3</v>
      </c>
      <c r="C5" s="36">
        <v>4</v>
      </c>
      <c r="D5" s="36">
        <v>1</v>
      </c>
      <c r="E5" s="36">
        <v>3</v>
      </c>
      <c r="F5" s="36">
        <v>1</v>
      </c>
      <c r="G5" s="36">
        <v>2</v>
      </c>
      <c r="H5" s="36">
        <v>1</v>
      </c>
      <c r="I5" s="36">
        <v>2</v>
      </c>
      <c r="J5" s="36">
        <v>3</v>
      </c>
      <c r="K5" s="36">
        <v>4</v>
      </c>
      <c r="L5" s="2">
        <v>1</v>
      </c>
      <c r="M5" s="1" t="s">
        <v>28</v>
      </c>
      <c r="O5" s="28">
        <f t="shared" si="0"/>
        <v>0.5</v>
      </c>
      <c r="P5" s="29">
        <f t="shared" si="1"/>
        <v>0.75</v>
      </c>
      <c r="Q5" s="30">
        <f t="shared" si="2"/>
        <v>0.75</v>
      </c>
      <c r="R5" s="31">
        <f t="shared" si="3"/>
        <v>0.5</v>
      </c>
      <c r="S5" s="35">
        <f t="shared" si="4"/>
        <v>0.5</v>
      </c>
      <c r="T5" s="28">
        <f t="shared" si="5"/>
        <v>1</v>
      </c>
      <c r="U5" s="29">
        <f t="shared" si="6"/>
        <v>1</v>
      </c>
      <c r="V5" s="30">
        <f t="shared" si="7"/>
        <v>1</v>
      </c>
      <c r="W5" s="31">
        <f t="shared" si="8"/>
        <v>1</v>
      </c>
      <c r="X5" s="35">
        <f t="shared" si="9"/>
        <v>1</v>
      </c>
      <c r="Y5" s="32">
        <f t="shared" si="10"/>
        <v>0.6</v>
      </c>
    </row>
    <row r="6" spans="1:25" x14ac:dyDescent="0.25">
      <c r="A6" s="2">
        <v>1</v>
      </c>
      <c r="B6" s="36">
        <v>1</v>
      </c>
      <c r="C6" s="36">
        <v>4</v>
      </c>
      <c r="D6" s="36">
        <v>3</v>
      </c>
      <c r="E6" s="36">
        <v>2</v>
      </c>
      <c r="F6" s="36">
        <v>3</v>
      </c>
      <c r="G6" s="36">
        <v>2</v>
      </c>
      <c r="H6" s="36">
        <v>1</v>
      </c>
      <c r="I6" s="36">
        <v>1</v>
      </c>
      <c r="J6" s="36">
        <v>3</v>
      </c>
      <c r="K6" s="36">
        <v>5</v>
      </c>
      <c r="L6" s="2">
        <v>2</v>
      </c>
      <c r="M6" s="2" t="s">
        <v>18</v>
      </c>
      <c r="O6" s="28">
        <f t="shared" si="0"/>
        <v>0.25</v>
      </c>
      <c r="P6" s="29">
        <f t="shared" si="1"/>
        <v>0.25</v>
      </c>
      <c r="Q6" s="30">
        <f t="shared" si="2"/>
        <v>1</v>
      </c>
      <c r="R6" s="31">
        <f t="shared" si="3"/>
        <v>0.5</v>
      </c>
      <c r="S6" s="35">
        <f t="shared" si="4"/>
        <v>0</v>
      </c>
      <c r="T6" s="28">
        <f t="shared" si="5"/>
        <v>1</v>
      </c>
      <c r="U6" s="29">
        <f t="shared" si="6"/>
        <v>1</v>
      </c>
      <c r="V6" s="30">
        <f t="shared" si="7"/>
        <v>1</v>
      </c>
      <c r="W6" s="31">
        <f t="shared" si="8"/>
        <v>1</v>
      </c>
      <c r="X6" s="35">
        <f t="shared" si="9"/>
        <v>1</v>
      </c>
      <c r="Y6" s="32">
        <f t="shared" si="10"/>
        <v>0.4</v>
      </c>
    </row>
    <row r="7" spans="1:25" x14ac:dyDescent="0.25">
      <c r="A7" s="2">
        <v>1</v>
      </c>
      <c r="B7" s="36">
        <v>8</v>
      </c>
      <c r="C7" s="36">
        <v>4</v>
      </c>
      <c r="D7" s="36">
        <v>3</v>
      </c>
      <c r="E7" s="36">
        <v>1</v>
      </c>
      <c r="F7" s="36">
        <v>1</v>
      </c>
      <c r="G7" s="36">
        <v>2</v>
      </c>
      <c r="H7" s="36">
        <v>1</v>
      </c>
      <c r="I7" s="36">
        <v>3</v>
      </c>
      <c r="J7" s="36">
        <v>3</v>
      </c>
      <c r="K7" s="36">
        <v>6</v>
      </c>
      <c r="L7" s="2">
        <v>2</v>
      </c>
      <c r="M7" s="2" t="s">
        <v>18</v>
      </c>
      <c r="O7" s="28">
        <f t="shared" si="0"/>
        <v>0.5</v>
      </c>
      <c r="P7" s="29">
        <f t="shared" si="1"/>
        <v>0.75</v>
      </c>
      <c r="Q7" s="30">
        <f t="shared" si="2"/>
        <v>0.5</v>
      </c>
      <c r="R7" s="31">
        <f t="shared" si="3"/>
        <v>0.5</v>
      </c>
      <c r="S7" s="35">
        <f t="shared" si="4"/>
        <v>0</v>
      </c>
      <c r="T7" s="28">
        <f t="shared" si="5"/>
        <v>1</v>
      </c>
      <c r="U7" s="29">
        <f t="shared" si="6"/>
        <v>1</v>
      </c>
      <c r="V7" s="30">
        <f t="shared" si="7"/>
        <v>1</v>
      </c>
      <c r="W7" s="31">
        <f t="shared" si="8"/>
        <v>1</v>
      </c>
      <c r="X7" s="35">
        <f t="shared" si="9"/>
        <v>1</v>
      </c>
      <c r="Y7" s="32">
        <f t="shared" si="10"/>
        <v>0.45</v>
      </c>
    </row>
    <row r="8" spans="1:25" x14ac:dyDescent="0.25">
      <c r="A8" s="2">
        <v>1</v>
      </c>
      <c r="B8" s="36">
        <v>2</v>
      </c>
      <c r="C8" s="36">
        <v>2</v>
      </c>
      <c r="D8" s="36">
        <v>2</v>
      </c>
      <c r="E8" s="36">
        <v>2</v>
      </c>
      <c r="F8" s="36">
        <v>2</v>
      </c>
      <c r="G8" s="36">
        <v>2</v>
      </c>
      <c r="H8" s="36">
        <v>2</v>
      </c>
      <c r="I8" s="36">
        <v>2</v>
      </c>
      <c r="J8" s="36">
        <v>1</v>
      </c>
      <c r="K8" s="36">
        <v>1</v>
      </c>
      <c r="L8" s="2">
        <v>1</v>
      </c>
      <c r="M8" s="1" t="s">
        <v>38</v>
      </c>
      <c r="O8" s="28">
        <f t="shared" si="0"/>
        <v>0.5</v>
      </c>
      <c r="P8" s="29">
        <f t="shared" si="1"/>
        <v>0.5</v>
      </c>
      <c r="Q8" s="30">
        <f t="shared" si="2"/>
        <v>0.5</v>
      </c>
      <c r="R8" s="31">
        <f t="shared" si="3"/>
        <v>1</v>
      </c>
      <c r="S8" s="35">
        <f t="shared" si="4"/>
        <v>1</v>
      </c>
      <c r="T8" s="28">
        <f t="shared" si="5"/>
        <v>1</v>
      </c>
      <c r="U8" s="29">
        <f t="shared" si="6"/>
        <v>1</v>
      </c>
      <c r="V8" s="30">
        <f t="shared" si="7"/>
        <v>1</v>
      </c>
      <c r="W8" s="31">
        <f t="shared" si="8"/>
        <v>1</v>
      </c>
      <c r="X8" s="35">
        <f t="shared" si="9"/>
        <v>1</v>
      </c>
      <c r="Y8" s="32">
        <f t="shared" si="10"/>
        <v>0.7</v>
      </c>
    </row>
    <row r="9" spans="1:25" x14ac:dyDescent="0.25">
      <c r="A9" s="2">
        <v>1</v>
      </c>
      <c r="B9" s="36">
        <v>9</v>
      </c>
      <c r="C9" s="36">
        <v>3</v>
      </c>
      <c r="D9" s="36">
        <v>3</v>
      </c>
      <c r="E9" s="36">
        <v>99</v>
      </c>
      <c r="F9" s="36">
        <v>1</v>
      </c>
      <c r="G9" s="36">
        <v>1</v>
      </c>
      <c r="H9" s="36">
        <v>1</v>
      </c>
      <c r="I9" s="36">
        <v>99</v>
      </c>
      <c r="J9" s="36">
        <v>1</v>
      </c>
      <c r="K9" s="36">
        <v>2</v>
      </c>
      <c r="L9" s="2">
        <v>1</v>
      </c>
      <c r="M9" s="1" t="s">
        <v>42</v>
      </c>
      <c r="O9" s="28">
        <f t="shared" si="0"/>
        <v>0</v>
      </c>
      <c r="P9" s="29">
        <f t="shared" si="1"/>
        <v>1</v>
      </c>
      <c r="Q9" s="30">
        <f t="shared" si="2"/>
        <v>0.5</v>
      </c>
      <c r="R9" s="31">
        <f t="shared" si="3"/>
        <v>1</v>
      </c>
      <c r="S9" s="35">
        <f t="shared" si="4"/>
        <v>1</v>
      </c>
      <c r="T9" s="28">
        <f t="shared" si="5"/>
        <v>0</v>
      </c>
      <c r="U9" s="29">
        <f t="shared" si="6"/>
        <v>1</v>
      </c>
      <c r="V9" s="30">
        <f t="shared" si="7"/>
        <v>0</v>
      </c>
      <c r="W9" s="31">
        <f t="shared" si="8"/>
        <v>1</v>
      </c>
      <c r="X9" s="35">
        <f t="shared" si="9"/>
        <v>1</v>
      </c>
      <c r="Y9" s="32">
        <f t="shared" si="10"/>
        <v>1</v>
      </c>
    </row>
    <row r="10" spans="1:25" x14ac:dyDescent="0.25">
      <c r="A10" s="2">
        <v>1</v>
      </c>
      <c r="B10" s="36">
        <v>2</v>
      </c>
      <c r="C10" s="36">
        <v>4</v>
      </c>
      <c r="D10" s="36">
        <v>3</v>
      </c>
      <c r="E10" s="36">
        <v>99</v>
      </c>
      <c r="F10" s="36">
        <v>2</v>
      </c>
      <c r="G10" s="36">
        <v>2</v>
      </c>
      <c r="H10" s="36">
        <v>1</v>
      </c>
      <c r="I10" s="36">
        <v>2</v>
      </c>
      <c r="J10" s="36">
        <v>3</v>
      </c>
      <c r="K10" s="36">
        <v>5</v>
      </c>
      <c r="L10" s="2">
        <v>1</v>
      </c>
      <c r="M10" s="1" t="s">
        <v>46</v>
      </c>
      <c r="O10" s="28">
        <f t="shared" si="0"/>
        <v>0</v>
      </c>
      <c r="P10" s="29">
        <f t="shared" si="1"/>
        <v>0.5</v>
      </c>
      <c r="Q10" s="30">
        <f t="shared" si="2"/>
        <v>0.75</v>
      </c>
      <c r="R10" s="31">
        <f t="shared" si="3"/>
        <v>0.5</v>
      </c>
      <c r="S10" s="35">
        <f t="shared" si="4"/>
        <v>0</v>
      </c>
      <c r="T10" s="28">
        <f t="shared" si="5"/>
        <v>0</v>
      </c>
      <c r="U10" s="29">
        <f t="shared" si="6"/>
        <v>1</v>
      </c>
      <c r="V10" s="30">
        <f t="shared" si="7"/>
        <v>1</v>
      </c>
      <c r="W10" s="31">
        <f t="shared" si="8"/>
        <v>1</v>
      </c>
      <c r="X10" s="35">
        <f t="shared" si="9"/>
        <v>1</v>
      </c>
      <c r="Y10" s="32">
        <f t="shared" si="10"/>
        <v>0.4375</v>
      </c>
    </row>
    <row r="11" spans="1:25" x14ac:dyDescent="0.25">
      <c r="A11" s="2">
        <v>1</v>
      </c>
      <c r="B11" s="36">
        <v>5</v>
      </c>
      <c r="C11" s="36">
        <v>4</v>
      </c>
      <c r="D11" s="36">
        <v>1</v>
      </c>
      <c r="E11" s="36">
        <v>1</v>
      </c>
      <c r="F11" s="36">
        <v>3</v>
      </c>
      <c r="G11" s="36">
        <v>1</v>
      </c>
      <c r="H11" s="36">
        <v>3</v>
      </c>
      <c r="I11" s="36">
        <v>2</v>
      </c>
      <c r="J11" s="36">
        <v>1</v>
      </c>
      <c r="K11" s="36">
        <v>1</v>
      </c>
      <c r="L11" s="2">
        <v>2</v>
      </c>
      <c r="M11" s="2" t="s">
        <v>18</v>
      </c>
      <c r="O11" s="28">
        <f t="shared" si="0"/>
        <v>1</v>
      </c>
      <c r="P11" s="29">
        <f t="shared" si="1"/>
        <v>0.5</v>
      </c>
      <c r="Q11" s="30">
        <f t="shared" si="2"/>
        <v>0.25</v>
      </c>
      <c r="R11" s="31">
        <f t="shared" si="3"/>
        <v>1</v>
      </c>
      <c r="S11" s="35">
        <f t="shared" si="4"/>
        <v>1</v>
      </c>
      <c r="T11" s="28">
        <f t="shared" si="5"/>
        <v>1</v>
      </c>
      <c r="U11" s="29">
        <f t="shared" si="6"/>
        <v>1</v>
      </c>
      <c r="V11" s="30">
        <f t="shared" si="7"/>
        <v>1</v>
      </c>
      <c r="W11" s="31">
        <f t="shared" si="8"/>
        <v>1</v>
      </c>
      <c r="X11" s="35">
        <f t="shared" si="9"/>
        <v>1</v>
      </c>
      <c r="Y11" s="32">
        <f t="shared" si="10"/>
        <v>0.75</v>
      </c>
    </row>
    <row r="12" spans="1:25" x14ac:dyDescent="0.25">
      <c r="A12" s="2">
        <v>1</v>
      </c>
      <c r="B12" s="36">
        <v>4</v>
      </c>
      <c r="C12" s="36">
        <v>4</v>
      </c>
      <c r="D12" s="36">
        <v>2</v>
      </c>
      <c r="E12" s="36">
        <v>2</v>
      </c>
      <c r="F12" s="36">
        <v>2</v>
      </c>
      <c r="G12" s="36">
        <v>1</v>
      </c>
      <c r="H12" s="36">
        <v>2</v>
      </c>
      <c r="I12" s="36">
        <v>2</v>
      </c>
      <c r="J12" s="36">
        <v>3</v>
      </c>
      <c r="K12" s="36">
        <v>6</v>
      </c>
      <c r="L12" s="2">
        <v>1</v>
      </c>
      <c r="M12" s="1" t="s">
        <v>53</v>
      </c>
      <c r="O12" s="28">
        <f t="shared" si="0"/>
        <v>0.5</v>
      </c>
      <c r="P12" s="29">
        <f t="shared" si="1"/>
        <v>0.75</v>
      </c>
      <c r="Q12" s="30">
        <f t="shared" si="2"/>
        <v>0.5</v>
      </c>
      <c r="R12" s="31">
        <f t="shared" si="3"/>
        <v>0.5</v>
      </c>
      <c r="S12" s="35">
        <f t="shared" si="4"/>
        <v>0</v>
      </c>
      <c r="T12" s="28">
        <f t="shared" si="5"/>
        <v>1</v>
      </c>
      <c r="U12" s="29">
        <f t="shared" si="6"/>
        <v>1</v>
      </c>
      <c r="V12" s="30">
        <f t="shared" si="7"/>
        <v>1</v>
      </c>
      <c r="W12" s="31">
        <f t="shared" si="8"/>
        <v>1</v>
      </c>
      <c r="X12" s="35">
        <f t="shared" si="9"/>
        <v>1</v>
      </c>
      <c r="Y12" s="32">
        <f t="shared" si="10"/>
        <v>0.45</v>
      </c>
    </row>
    <row r="13" spans="1:25" x14ac:dyDescent="0.25">
      <c r="A13" s="2">
        <v>1</v>
      </c>
      <c r="B13" s="36">
        <v>1</v>
      </c>
      <c r="C13" s="36">
        <v>4</v>
      </c>
      <c r="D13" s="36">
        <v>3</v>
      </c>
      <c r="E13" s="36">
        <v>2</v>
      </c>
      <c r="F13" s="36">
        <v>2</v>
      </c>
      <c r="G13" s="36">
        <v>3</v>
      </c>
      <c r="H13" s="36">
        <v>1</v>
      </c>
      <c r="I13" s="36">
        <v>1</v>
      </c>
      <c r="J13" s="36">
        <v>1</v>
      </c>
      <c r="K13" s="36">
        <v>5</v>
      </c>
      <c r="L13" s="2">
        <v>1</v>
      </c>
      <c r="M13" s="1" t="s">
        <v>57</v>
      </c>
      <c r="O13" s="28">
        <f t="shared" si="0"/>
        <v>0.25</v>
      </c>
      <c r="P13" s="29">
        <f t="shared" si="1"/>
        <v>0.25</v>
      </c>
      <c r="Q13" s="30">
        <f t="shared" si="2"/>
        <v>1</v>
      </c>
      <c r="R13" s="31">
        <f t="shared" si="3"/>
        <v>1</v>
      </c>
      <c r="S13" s="35">
        <f t="shared" si="4"/>
        <v>0</v>
      </c>
      <c r="T13" s="28">
        <f t="shared" si="5"/>
        <v>1</v>
      </c>
      <c r="U13" s="29">
        <f t="shared" si="6"/>
        <v>1</v>
      </c>
      <c r="V13" s="30">
        <f t="shared" si="7"/>
        <v>1</v>
      </c>
      <c r="W13" s="31">
        <f t="shared" si="8"/>
        <v>1</v>
      </c>
      <c r="X13" s="35">
        <f t="shared" si="9"/>
        <v>1</v>
      </c>
      <c r="Y13" s="32">
        <f t="shared" si="10"/>
        <v>0.5</v>
      </c>
    </row>
    <row r="14" spans="1:25" x14ac:dyDescent="0.25">
      <c r="A14" s="2">
        <v>1</v>
      </c>
      <c r="B14" s="36">
        <v>1</v>
      </c>
      <c r="C14" s="36">
        <v>3</v>
      </c>
      <c r="D14" s="36">
        <v>1</v>
      </c>
      <c r="E14" s="36">
        <v>2</v>
      </c>
      <c r="F14" s="36">
        <v>2</v>
      </c>
      <c r="G14" s="36">
        <v>1</v>
      </c>
      <c r="H14" s="36">
        <v>3</v>
      </c>
      <c r="I14" s="36">
        <v>1</v>
      </c>
      <c r="J14" s="36">
        <v>3</v>
      </c>
      <c r="K14" s="36">
        <v>1</v>
      </c>
      <c r="L14" s="2">
        <v>1</v>
      </c>
      <c r="M14" s="1" t="s">
        <v>61</v>
      </c>
      <c r="O14" s="28">
        <f t="shared" si="0"/>
        <v>0.75</v>
      </c>
      <c r="P14" s="29">
        <f t="shared" si="1"/>
        <v>0.75</v>
      </c>
      <c r="Q14" s="30">
        <f t="shared" si="2"/>
        <v>0.5</v>
      </c>
      <c r="R14" s="31">
        <f t="shared" si="3"/>
        <v>0.5</v>
      </c>
      <c r="S14" s="35">
        <f t="shared" si="4"/>
        <v>1</v>
      </c>
      <c r="T14" s="28">
        <f t="shared" si="5"/>
        <v>1</v>
      </c>
      <c r="U14" s="29">
        <f t="shared" si="6"/>
        <v>1</v>
      </c>
      <c r="V14" s="30">
        <f t="shared" si="7"/>
        <v>1</v>
      </c>
      <c r="W14" s="31">
        <f t="shared" si="8"/>
        <v>1</v>
      </c>
      <c r="X14" s="35">
        <f t="shared" si="9"/>
        <v>1</v>
      </c>
      <c r="Y14" s="32">
        <f t="shared" si="10"/>
        <v>0.7</v>
      </c>
    </row>
    <row r="15" spans="1:25" x14ac:dyDescent="0.25">
      <c r="A15" s="2">
        <v>1</v>
      </c>
      <c r="B15" s="36">
        <v>5</v>
      </c>
      <c r="C15" s="36">
        <v>4</v>
      </c>
      <c r="D15" s="36">
        <v>1</v>
      </c>
      <c r="E15" s="36">
        <v>3</v>
      </c>
      <c r="F15" s="36">
        <v>2</v>
      </c>
      <c r="G15" s="36">
        <v>3</v>
      </c>
      <c r="H15" s="36">
        <v>2</v>
      </c>
      <c r="I15" s="36">
        <v>2</v>
      </c>
      <c r="J15" s="36">
        <v>2</v>
      </c>
      <c r="K15" s="36">
        <v>1</v>
      </c>
      <c r="L15" s="2">
        <v>2</v>
      </c>
      <c r="M15" s="2" t="s">
        <v>18</v>
      </c>
      <c r="O15" s="28">
        <f t="shared" si="0"/>
        <v>0.5</v>
      </c>
      <c r="P15" s="29">
        <f t="shared" si="1"/>
        <v>0.25</v>
      </c>
      <c r="Q15" s="30">
        <f t="shared" si="2"/>
        <v>0.5</v>
      </c>
      <c r="R15" s="31">
        <f t="shared" si="3"/>
        <v>1</v>
      </c>
      <c r="S15" s="35">
        <f t="shared" si="4"/>
        <v>1</v>
      </c>
      <c r="T15" s="28">
        <f t="shared" si="5"/>
        <v>1</v>
      </c>
      <c r="U15" s="29">
        <f t="shared" si="6"/>
        <v>1</v>
      </c>
      <c r="V15" s="30">
        <f t="shared" si="7"/>
        <v>1</v>
      </c>
      <c r="W15" s="31">
        <f t="shared" si="8"/>
        <v>1</v>
      </c>
      <c r="X15" s="35">
        <f t="shared" si="9"/>
        <v>1</v>
      </c>
      <c r="Y15" s="32">
        <f t="shared" si="10"/>
        <v>0.65</v>
      </c>
    </row>
    <row r="16" spans="1:25" x14ac:dyDescent="0.25">
      <c r="A16" s="2">
        <v>1</v>
      </c>
      <c r="B16" s="36">
        <v>2</v>
      </c>
      <c r="C16" s="36">
        <v>4</v>
      </c>
      <c r="D16" s="36">
        <v>3</v>
      </c>
      <c r="E16" s="36">
        <v>2</v>
      </c>
      <c r="F16" s="36">
        <v>2</v>
      </c>
      <c r="G16" s="36">
        <v>2</v>
      </c>
      <c r="H16" s="36">
        <v>2</v>
      </c>
      <c r="I16" s="36">
        <v>1</v>
      </c>
      <c r="J16" s="36">
        <v>2</v>
      </c>
      <c r="K16" s="36">
        <v>6</v>
      </c>
      <c r="L16" s="2">
        <v>2</v>
      </c>
      <c r="M16" s="2" t="s">
        <v>18</v>
      </c>
      <c r="O16" s="28">
        <f t="shared" si="0"/>
        <v>0.25</v>
      </c>
      <c r="P16" s="29">
        <f t="shared" si="1"/>
        <v>0.5</v>
      </c>
      <c r="Q16" s="30">
        <f t="shared" si="2"/>
        <v>0.75</v>
      </c>
      <c r="R16" s="31">
        <f t="shared" si="3"/>
        <v>1</v>
      </c>
      <c r="S16" s="35">
        <f t="shared" si="4"/>
        <v>0</v>
      </c>
      <c r="T16" s="28">
        <f t="shared" si="5"/>
        <v>1</v>
      </c>
      <c r="U16" s="29">
        <f t="shared" si="6"/>
        <v>1</v>
      </c>
      <c r="V16" s="30">
        <f t="shared" si="7"/>
        <v>1</v>
      </c>
      <c r="W16" s="31">
        <f t="shared" si="8"/>
        <v>1</v>
      </c>
      <c r="X16" s="35">
        <f t="shared" si="9"/>
        <v>1</v>
      </c>
      <c r="Y16" s="32">
        <f t="shared" si="10"/>
        <v>0.5</v>
      </c>
    </row>
    <row r="17" spans="1:25" x14ac:dyDescent="0.25">
      <c r="A17" s="2">
        <v>1</v>
      </c>
      <c r="B17" s="36">
        <v>2</v>
      </c>
      <c r="C17" s="36">
        <v>4</v>
      </c>
      <c r="D17" s="36">
        <v>1</v>
      </c>
      <c r="E17" s="36">
        <v>3</v>
      </c>
      <c r="F17" s="36">
        <v>3</v>
      </c>
      <c r="G17" s="36">
        <v>2</v>
      </c>
      <c r="H17" s="36">
        <v>1</v>
      </c>
      <c r="I17" s="36">
        <v>2</v>
      </c>
      <c r="J17" s="36">
        <v>2</v>
      </c>
      <c r="K17" s="36">
        <v>6</v>
      </c>
      <c r="L17" s="2">
        <v>1</v>
      </c>
      <c r="M17" s="1" t="s">
        <v>71</v>
      </c>
      <c r="O17" s="28">
        <f t="shared" si="0"/>
        <v>0.5</v>
      </c>
      <c r="P17" s="29">
        <f t="shared" si="1"/>
        <v>0.25</v>
      </c>
      <c r="Q17" s="30">
        <f t="shared" si="2"/>
        <v>0.75</v>
      </c>
      <c r="R17" s="31">
        <f t="shared" si="3"/>
        <v>1</v>
      </c>
      <c r="S17" s="35">
        <f t="shared" si="4"/>
        <v>0</v>
      </c>
      <c r="T17" s="28">
        <f t="shared" si="5"/>
        <v>1</v>
      </c>
      <c r="U17" s="29">
        <f t="shared" si="6"/>
        <v>1</v>
      </c>
      <c r="V17" s="30">
        <f t="shared" si="7"/>
        <v>1</v>
      </c>
      <c r="W17" s="31">
        <f t="shared" si="8"/>
        <v>1</v>
      </c>
      <c r="X17" s="35">
        <f t="shared" si="9"/>
        <v>1</v>
      </c>
      <c r="Y17" s="32">
        <f t="shared" si="10"/>
        <v>0.5</v>
      </c>
    </row>
    <row r="18" spans="1:25" x14ac:dyDescent="0.25">
      <c r="A18" s="2">
        <v>1</v>
      </c>
      <c r="B18" s="36">
        <v>7</v>
      </c>
      <c r="C18" s="36">
        <v>4</v>
      </c>
      <c r="D18" s="36">
        <v>3</v>
      </c>
      <c r="E18" s="36">
        <v>1</v>
      </c>
      <c r="F18" s="36">
        <v>2</v>
      </c>
      <c r="G18" s="36">
        <v>2</v>
      </c>
      <c r="H18" s="36">
        <v>2</v>
      </c>
      <c r="I18" s="36">
        <v>2</v>
      </c>
      <c r="J18" s="36">
        <v>3</v>
      </c>
      <c r="K18" s="36">
        <v>5</v>
      </c>
      <c r="L18" s="2">
        <v>2</v>
      </c>
      <c r="M18" s="2" t="s">
        <v>18</v>
      </c>
      <c r="O18" s="28">
        <f t="shared" si="0"/>
        <v>0.5</v>
      </c>
      <c r="P18" s="29">
        <f t="shared" si="1"/>
        <v>0.5</v>
      </c>
      <c r="Q18" s="30">
        <f t="shared" si="2"/>
        <v>0.5</v>
      </c>
      <c r="R18" s="31">
        <f t="shared" si="3"/>
        <v>0.5</v>
      </c>
      <c r="S18" s="35">
        <f t="shared" si="4"/>
        <v>0</v>
      </c>
      <c r="T18" s="28">
        <f t="shared" si="5"/>
        <v>1</v>
      </c>
      <c r="U18" s="29">
        <f t="shared" si="6"/>
        <v>1</v>
      </c>
      <c r="V18" s="30">
        <f t="shared" si="7"/>
        <v>1</v>
      </c>
      <c r="W18" s="31">
        <f t="shared" si="8"/>
        <v>1</v>
      </c>
      <c r="X18" s="35">
        <f t="shared" si="9"/>
        <v>1</v>
      </c>
      <c r="Y18" s="32">
        <f t="shared" si="10"/>
        <v>0.4</v>
      </c>
    </row>
    <row r="19" spans="1:25" x14ac:dyDescent="0.25">
      <c r="A19" s="2">
        <v>1</v>
      </c>
      <c r="B19" s="36">
        <v>6</v>
      </c>
      <c r="C19" s="36">
        <v>4</v>
      </c>
      <c r="D19" s="36">
        <v>3</v>
      </c>
      <c r="E19" s="36">
        <v>1</v>
      </c>
      <c r="F19" s="36">
        <v>2</v>
      </c>
      <c r="G19" s="36">
        <v>1</v>
      </c>
      <c r="H19" s="36">
        <v>1</v>
      </c>
      <c r="I19" s="36">
        <v>3</v>
      </c>
      <c r="J19" s="36">
        <v>99</v>
      </c>
      <c r="K19" s="36">
        <v>1</v>
      </c>
      <c r="L19" s="2">
        <v>2</v>
      </c>
      <c r="M19" s="2" t="s">
        <v>18</v>
      </c>
      <c r="O19" s="28">
        <f t="shared" si="0"/>
        <v>0.5</v>
      </c>
      <c r="P19" s="29">
        <f t="shared" si="1"/>
        <v>0.75</v>
      </c>
      <c r="Q19" s="30">
        <f t="shared" si="2"/>
        <v>0.5</v>
      </c>
      <c r="R19" s="31">
        <f t="shared" si="3"/>
        <v>0</v>
      </c>
      <c r="S19" s="35">
        <f t="shared" si="4"/>
        <v>1</v>
      </c>
      <c r="T19" s="28">
        <f t="shared" si="5"/>
        <v>1</v>
      </c>
      <c r="U19" s="29">
        <f t="shared" si="6"/>
        <v>1</v>
      </c>
      <c r="V19" s="30">
        <f t="shared" si="7"/>
        <v>1</v>
      </c>
      <c r="W19" s="31">
        <f t="shared" si="8"/>
        <v>0</v>
      </c>
      <c r="X19" s="35">
        <f t="shared" si="9"/>
        <v>1</v>
      </c>
      <c r="Y19" s="32">
        <f t="shared" si="10"/>
        <v>0.6875</v>
      </c>
    </row>
    <row r="20" spans="1:25" x14ac:dyDescent="0.25">
      <c r="A20" s="2">
        <v>1</v>
      </c>
      <c r="B20" s="36">
        <v>6</v>
      </c>
      <c r="C20" s="36">
        <v>1</v>
      </c>
      <c r="D20" s="36">
        <v>1</v>
      </c>
      <c r="E20" s="36">
        <v>99</v>
      </c>
      <c r="F20" s="36">
        <v>2</v>
      </c>
      <c r="G20" s="36">
        <v>2</v>
      </c>
      <c r="H20" s="36">
        <v>1</v>
      </c>
      <c r="I20" s="36">
        <v>2</v>
      </c>
      <c r="J20" s="36">
        <v>3</v>
      </c>
      <c r="K20" s="36">
        <v>4</v>
      </c>
      <c r="L20" s="2">
        <v>2</v>
      </c>
      <c r="M20" s="2" t="s">
        <v>18</v>
      </c>
      <c r="O20" s="28">
        <f t="shared" si="0"/>
        <v>0.5</v>
      </c>
      <c r="P20" s="29">
        <f t="shared" si="1"/>
        <v>0.5</v>
      </c>
      <c r="Q20" s="30">
        <f t="shared" si="2"/>
        <v>0.75</v>
      </c>
      <c r="R20" s="31">
        <f t="shared" si="3"/>
        <v>0.5</v>
      </c>
      <c r="S20" s="35">
        <f t="shared" si="4"/>
        <v>0.5</v>
      </c>
      <c r="T20" s="28">
        <f t="shared" si="5"/>
        <v>0</v>
      </c>
      <c r="U20" s="29">
        <f t="shared" si="6"/>
        <v>1</v>
      </c>
      <c r="V20" s="30">
        <f t="shared" si="7"/>
        <v>1</v>
      </c>
      <c r="W20" s="31">
        <f t="shared" si="8"/>
        <v>1</v>
      </c>
      <c r="X20" s="35">
        <f t="shared" si="9"/>
        <v>1</v>
      </c>
      <c r="Y20" s="32">
        <f t="shared" si="10"/>
        <v>0.5625</v>
      </c>
    </row>
    <row r="21" spans="1:25" x14ac:dyDescent="0.25">
      <c r="A21" s="2">
        <v>1</v>
      </c>
      <c r="B21" s="36">
        <v>5</v>
      </c>
      <c r="C21" s="36">
        <v>4</v>
      </c>
      <c r="D21" s="36">
        <v>99</v>
      </c>
      <c r="E21" s="36">
        <v>2</v>
      </c>
      <c r="F21" s="36">
        <v>2</v>
      </c>
      <c r="G21" s="36">
        <v>2</v>
      </c>
      <c r="H21" s="36">
        <v>2</v>
      </c>
      <c r="I21" s="36">
        <v>3</v>
      </c>
      <c r="J21" s="36">
        <v>3</v>
      </c>
      <c r="K21" s="36">
        <v>1</v>
      </c>
      <c r="L21" s="2">
        <v>2</v>
      </c>
      <c r="M21" s="2" t="s">
        <v>18</v>
      </c>
      <c r="O21" s="28">
        <f t="shared" si="0"/>
        <v>0.25</v>
      </c>
      <c r="P21" s="29">
        <f t="shared" si="1"/>
        <v>0.5</v>
      </c>
      <c r="Q21" s="30">
        <f t="shared" si="2"/>
        <v>0.25</v>
      </c>
      <c r="R21" s="31">
        <f t="shared" si="3"/>
        <v>0.5</v>
      </c>
      <c r="S21" s="35">
        <f t="shared" si="4"/>
        <v>1</v>
      </c>
      <c r="T21" s="28">
        <f t="shared" si="5"/>
        <v>0</v>
      </c>
      <c r="U21" s="29">
        <f t="shared" si="6"/>
        <v>1</v>
      </c>
      <c r="V21" s="30">
        <f t="shared" si="7"/>
        <v>1</v>
      </c>
      <c r="W21" s="31">
        <f t="shared" si="8"/>
        <v>1</v>
      </c>
      <c r="X21" s="35">
        <f t="shared" si="9"/>
        <v>1</v>
      </c>
      <c r="Y21" s="32">
        <f t="shared" si="10"/>
        <v>0.5625</v>
      </c>
    </row>
    <row r="22" spans="1:25" x14ac:dyDescent="0.25">
      <c r="A22" s="2">
        <v>1</v>
      </c>
      <c r="B22" s="36">
        <v>1</v>
      </c>
      <c r="C22" s="36">
        <v>4</v>
      </c>
      <c r="D22" s="36">
        <v>2</v>
      </c>
      <c r="E22" s="36">
        <v>2</v>
      </c>
      <c r="F22" s="36">
        <v>2</v>
      </c>
      <c r="G22" s="36">
        <v>2</v>
      </c>
      <c r="H22" s="36">
        <v>2</v>
      </c>
      <c r="I22" s="36">
        <v>1</v>
      </c>
      <c r="J22" s="36">
        <v>99</v>
      </c>
      <c r="K22" s="36">
        <v>1</v>
      </c>
      <c r="L22" s="2">
        <v>1</v>
      </c>
      <c r="M22" s="1" t="s">
        <v>87</v>
      </c>
      <c r="O22" s="28">
        <f t="shared" si="0"/>
        <v>0.5</v>
      </c>
      <c r="P22" s="29">
        <f t="shared" si="1"/>
        <v>0.5</v>
      </c>
      <c r="Q22" s="30">
        <f t="shared" si="2"/>
        <v>0.75</v>
      </c>
      <c r="R22" s="31">
        <f t="shared" si="3"/>
        <v>0</v>
      </c>
      <c r="S22" s="35">
        <f t="shared" si="4"/>
        <v>1</v>
      </c>
      <c r="T22" s="28">
        <f t="shared" si="5"/>
        <v>1</v>
      </c>
      <c r="U22" s="29">
        <f t="shared" si="6"/>
        <v>1</v>
      </c>
      <c r="V22" s="30">
        <f t="shared" si="7"/>
        <v>1</v>
      </c>
      <c r="W22" s="31">
        <f t="shared" si="8"/>
        <v>0</v>
      </c>
      <c r="X22" s="35">
        <f t="shared" si="9"/>
        <v>1</v>
      </c>
      <c r="Y22" s="32">
        <f t="shared" si="10"/>
        <v>0.6875</v>
      </c>
    </row>
    <row r="23" spans="1:25" x14ac:dyDescent="0.25">
      <c r="A23" s="2">
        <v>1</v>
      </c>
      <c r="B23" s="36">
        <v>1</v>
      </c>
      <c r="C23" s="36">
        <v>2</v>
      </c>
      <c r="D23" s="36">
        <v>2</v>
      </c>
      <c r="E23" s="36">
        <v>2</v>
      </c>
      <c r="F23" s="36">
        <v>2</v>
      </c>
      <c r="G23" s="36">
        <v>1</v>
      </c>
      <c r="H23" s="36">
        <v>2</v>
      </c>
      <c r="I23" s="36">
        <v>2</v>
      </c>
      <c r="J23" s="36">
        <v>1</v>
      </c>
      <c r="K23" s="36">
        <v>2</v>
      </c>
      <c r="L23" s="2">
        <v>2</v>
      </c>
      <c r="M23" s="2" t="s">
        <v>18</v>
      </c>
      <c r="O23" s="28">
        <f t="shared" si="0"/>
        <v>0.5</v>
      </c>
      <c r="P23" s="29">
        <f t="shared" si="1"/>
        <v>0.75</v>
      </c>
      <c r="Q23" s="30">
        <f t="shared" si="2"/>
        <v>0.5</v>
      </c>
      <c r="R23" s="31">
        <f t="shared" si="3"/>
        <v>1</v>
      </c>
      <c r="S23" s="35">
        <f t="shared" si="4"/>
        <v>1</v>
      </c>
      <c r="T23" s="28">
        <f t="shared" si="5"/>
        <v>1</v>
      </c>
      <c r="U23" s="29">
        <f t="shared" si="6"/>
        <v>1</v>
      </c>
      <c r="V23" s="30">
        <f t="shared" si="7"/>
        <v>1</v>
      </c>
      <c r="W23" s="31">
        <f t="shared" si="8"/>
        <v>1</v>
      </c>
      <c r="X23" s="35">
        <f t="shared" si="9"/>
        <v>1</v>
      </c>
      <c r="Y23" s="32">
        <f t="shared" si="10"/>
        <v>0.75</v>
      </c>
    </row>
    <row r="24" spans="1:25" x14ac:dyDescent="0.25">
      <c r="A24" s="2">
        <v>1</v>
      </c>
      <c r="B24" s="36">
        <v>3</v>
      </c>
      <c r="C24" s="36">
        <v>4</v>
      </c>
      <c r="D24" s="36">
        <v>1</v>
      </c>
      <c r="E24" s="36">
        <v>1</v>
      </c>
      <c r="F24" s="36">
        <v>2</v>
      </c>
      <c r="G24" s="36">
        <v>2</v>
      </c>
      <c r="H24" s="36">
        <v>1</v>
      </c>
      <c r="I24" s="36">
        <v>1</v>
      </c>
      <c r="J24" s="36">
        <v>4</v>
      </c>
      <c r="K24" s="36">
        <v>99</v>
      </c>
      <c r="L24" s="2">
        <v>2</v>
      </c>
      <c r="M24" s="2" t="s">
        <v>18</v>
      </c>
      <c r="O24" s="28">
        <f t="shared" si="0"/>
        <v>1</v>
      </c>
      <c r="P24" s="29">
        <f t="shared" si="1"/>
        <v>0.5</v>
      </c>
      <c r="Q24" s="30">
        <f t="shared" si="2"/>
        <v>1</v>
      </c>
      <c r="R24" s="31">
        <f t="shared" si="3"/>
        <v>0.5</v>
      </c>
      <c r="S24" s="35">
        <f t="shared" si="4"/>
        <v>0</v>
      </c>
      <c r="T24" s="28">
        <f t="shared" si="5"/>
        <v>1</v>
      </c>
      <c r="U24" s="29">
        <f t="shared" si="6"/>
        <v>1</v>
      </c>
      <c r="V24" s="30">
        <f t="shared" si="7"/>
        <v>1</v>
      </c>
      <c r="W24" s="31">
        <f t="shared" si="8"/>
        <v>1</v>
      </c>
      <c r="X24" s="35">
        <f t="shared" si="9"/>
        <v>0</v>
      </c>
      <c r="Y24" s="32">
        <f t="shared" si="10"/>
        <v>0.75</v>
      </c>
    </row>
    <row r="25" spans="1:25" x14ac:dyDescent="0.25">
      <c r="A25" s="2">
        <v>1</v>
      </c>
      <c r="B25" s="36">
        <v>3</v>
      </c>
      <c r="C25" s="36">
        <v>3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3</v>
      </c>
      <c r="K25" s="36">
        <v>6</v>
      </c>
      <c r="L25" s="2">
        <v>1</v>
      </c>
      <c r="M25" s="1" t="s">
        <v>97</v>
      </c>
      <c r="O25" s="28">
        <f t="shared" si="0"/>
        <v>1</v>
      </c>
      <c r="P25" s="29">
        <f t="shared" si="1"/>
        <v>1</v>
      </c>
      <c r="Q25" s="30">
        <f t="shared" si="2"/>
        <v>1</v>
      </c>
      <c r="R25" s="31">
        <f t="shared" si="3"/>
        <v>0.5</v>
      </c>
      <c r="S25" s="35">
        <f t="shared" si="4"/>
        <v>0</v>
      </c>
      <c r="T25" s="28">
        <f t="shared" si="5"/>
        <v>1</v>
      </c>
      <c r="U25" s="29">
        <f t="shared" si="6"/>
        <v>1</v>
      </c>
      <c r="V25" s="30">
        <f t="shared" si="7"/>
        <v>1</v>
      </c>
      <c r="W25" s="31">
        <f t="shared" si="8"/>
        <v>1</v>
      </c>
      <c r="X25" s="35">
        <f t="shared" si="9"/>
        <v>1</v>
      </c>
      <c r="Y25" s="32">
        <f t="shared" si="10"/>
        <v>0.7</v>
      </c>
    </row>
    <row r="26" spans="1:25" x14ac:dyDescent="0.25">
      <c r="A26" s="2">
        <v>1</v>
      </c>
      <c r="B26" s="36">
        <v>6</v>
      </c>
      <c r="C26" s="36">
        <v>3</v>
      </c>
      <c r="D26" s="36">
        <v>3</v>
      </c>
      <c r="E26" s="36">
        <v>1</v>
      </c>
      <c r="F26" s="36">
        <v>1</v>
      </c>
      <c r="G26" s="36">
        <v>2</v>
      </c>
      <c r="H26" s="36">
        <v>1</v>
      </c>
      <c r="I26" s="36">
        <v>1</v>
      </c>
      <c r="J26" s="36">
        <v>2</v>
      </c>
      <c r="K26" s="36">
        <v>1</v>
      </c>
      <c r="L26" s="2">
        <v>1</v>
      </c>
      <c r="M26" s="1" t="s">
        <v>101</v>
      </c>
      <c r="O26" s="28">
        <f t="shared" si="0"/>
        <v>0.5</v>
      </c>
      <c r="P26" s="29">
        <f t="shared" si="1"/>
        <v>0.75</v>
      </c>
      <c r="Q26" s="30">
        <f t="shared" si="2"/>
        <v>1</v>
      </c>
      <c r="R26" s="31">
        <f t="shared" si="3"/>
        <v>1</v>
      </c>
      <c r="S26" s="35">
        <f t="shared" si="4"/>
        <v>1</v>
      </c>
      <c r="T26" s="28">
        <f t="shared" si="5"/>
        <v>1</v>
      </c>
      <c r="U26" s="29">
        <f t="shared" si="6"/>
        <v>1</v>
      </c>
      <c r="V26" s="30">
        <f t="shared" si="7"/>
        <v>1</v>
      </c>
      <c r="W26" s="31">
        <f t="shared" si="8"/>
        <v>1</v>
      </c>
      <c r="X26" s="35">
        <f t="shared" si="9"/>
        <v>1</v>
      </c>
      <c r="Y26" s="32">
        <f t="shared" si="10"/>
        <v>0.85</v>
      </c>
    </row>
    <row r="27" spans="1:25" x14ac:dyDescent="0.25">
      <c r="A27" s="2">
        <v>1</v>
      </c>
      <c r="B27" s="36">
        <v>1</v>
      </c>
      <c r="C27" s="36">
        <v>2</v>
      </c>
      <c r="D27" s="36">
        <v>3</v>
      </c>
      <c r="E27" s="36">
        <v>2</v>
      </c>
      <c r="F27" s="36">
        <v>1</v>
      </c>
      <c r="G27" s="36">
        <v>1</v>
      </c>
      <c r="H27" s="36">
        <v>1</v>
      </c>
      <c r="I27" s="36">
        <v>3</v>
      </c>
      <c r="J27" s="36">
        <v>2</v>
      </c>
      <c r="K27" s="36">
        <v>5</v>
      </c>
      <c r="L27" s="2">
        <v>2</v>
      </c>
      <c r="M27" s="2" t="s">
        <v>18</v>
      </c>
      <c r="O27" s="28">
        <f t="shared" si="0"/>
        <v>0.25</v>
      </c>
      <c r="P27" s="29">
        <f t="shared" si="1"/>
        <v>1</v>
      </c>
      <c r="Q27" s="30">
        <f t="shared" si="2"/>
        <v>0.5</v>
      </c>
      <c r="R27" s="31">
        <f t="shared" si="3"/>
        <v>1</v>
      </c>
      <c r="S27" s="35">
        <f t="shared" si="4"/>
        <v>0</v>
      </c>
      <c r="T27" s="28">
        <f t="shared" si="5"/>
        <v>1</v>
      </c>
      <c r="U27" s="29">
        <f t="shared" si="6"/>
        <v>1</v>
      </c>
      <c r="V27" s="30">
        <f t="shared" si="7"/>
        <v>1</v>
      </c>
      <c r="W27" s="31">
        <f t="shared" si="8"/>
        <v>1</v>
      </c>
      <c r="X27" s="35">
        <f t="shared" si="9"/>
        <v>1</v>
      </c>
      <c r="Y27" s="32">
        <f t="shared" si="10"/>
        <v>0.55000000000000004</v>
      </c>
    </row>
    <row r="28" spans="1:25" x14ac:dyDescent="0.25">
      <c r="A28" s="2">
        <v>1</v>
      </c>
      <c r="B28" s="36">
        <v>12</v>
      </c>
      <c r="C28" s="36">
        <v>3</v>
      </c>
      <c r="D28" s="36">
        <v>2</v>
      </c>
      <c r="E28" s="36">
        <v>99</v>
      </c>
      <c r="F28" s="36">
        <v>1</v>
      </c>
      <c r="G28" s="36">
        <v>2</v>
      </c>
      <c r="H28" s="36">
        <v>3</v>
      </c>
      <c r="I28" s="36">
        <v>3</v>
      </c>
      <c r="J28" s="36">
        <v>99</v>
      </c>
      <c r="K28" s="36">
        <v>5</v>
      </c>
      <c r="L28" s="2">
        <v>1</v>
      </c>
      <c r="M28" s="1" t="s">
        <v>108</v>
      </c>
      <c r="O28" s="28">
        <f t="shared" si="0"/>
        <v>0.25</v>
      </c>
      <c r="P28" s="29">
        <f t="shared" si="1"/>
        <v>0.75</v>
      </c>
      <c r="Q28" s="30">
        <f t="shared" si="2"/>
        <v>0</v>
      </c>
      <c r="R28" s="31">
        <f t="shared" si="3"/>
        <v>0</v>
      </c>
      <c r="S28" s="35">
        <f t="shared" si="4"/>
        <v>0</v>
      </c>
      <c r="T28" s="28">
        <f t="shared" si="5"/>
        <v>0</v>
      </c>
      <c r="U28" s="29">
        <f t="shared" si="6"/>
        <v>1</v>
      </c>
      <c r="V28" s="30">
        <f t="shared" si="7"/>
        <v>1</v>
      </c>
      <c r="W28" s="31">
        <f t="shared" si="8"/>
        <v>0</v>
      </c>
      <c r="X28" s="35">
        <f t="shared" si="9"/>
        <v>1</v>
      </c>
      <c r="Y28" s="32">
        <f t="shared" si="10"/>
        <v>0.25</v>
      </c>
    </row>
    <row r="29" spans="1:25" x14ac:dyDescent="0.25">
      <c r="A29" s="2">
        <v>1</v>
      </c>
      <c r="B29" s="36">
        <v>1</v>
      </c>
      <c r="C29" s="36">
        <v>2</v>
      </c>
      <c r="D29" s="36">
        <v>1</v>
      </c>
      <c r="E29" s="36">
        <v>3</v>
      </c>
      <c r="F29" s="36">
        <v>2</v>
      </c>
      <c r="G29" s="36">
        <v>2</v>
      </c>
      <c r="H29" s="36">
        <v>2</v>
      </c>
      <c r="I29" s="36">
        <v>1</v>
      </c>
      <c r="J29" s="36">
        <v>2</v>
      </c>
      <c r="K29" s="36">
        <v>6</v>
      </c>
      <c r="L29" s="2">
        <v>2</v>
      </c>
      <c r="M29" s="2" t="s">
        <v>18</v>
      </c>
      <c r="O29" s="28">
        <f t="shared" si="0"/>
        <v>0.5</v>
      </c>
      <c r="P29" s="29">
        <f t="shared" si="1"/>
        <v>0.5</v>
      </c>
      <c r="Q29" s="30">
        <f t="shared" si="2"/>
        <v>0.75</v>
      </c>
      <c r="R29" s="31">
        <f t="shared" si="3"/>
        <v>1</v>
      </c>
      <c r="S29" s="35">
        <f t="shared" si="4"/>
        <v>0</v>
      </c>
      <c r="T29" s="28">
        <f t="shared" si="5"/>
        <v>1</v>
      </c>
      <c r="U29" s="29">
        <f t="shared" si="6"/>
        <v>1</v>
      </c>
      <c r="V29" s="30">
        <f t="shared" si="7"/>
        <v>1</v>
      </c>
      <c r="W29" s="31">
        <f t="shared" si="8"/>
        <v>1</v>
      </c>
      <c r="X29" s="35">
        <f t="shared" si="9"/>
        <v>1</v>
      </c>
      <c r="Y29" s="32">
        <f t="shared" si="10"/>
        <v>0.55000000000000004</v>
      </c>
    </row>
    <row r="30" spans="1:25" x14ac:dyDescent="0.25">
      <c r="A30" s="2">
        <v>1</v>
      </c>
      <c r="B30" s="36">
        <v>2</v>
      </c>
      <c r="C30" s="36">
        <v>4</v>
      </c>
      <c r="D30" s="36">
        <v>2</v>
      </c>
      <c r="E30" s="36">
        <v>2</v>
      </c>
      <c r="F30" s="36">
        <v>2</v>
      </c>
      <c r="G30" s="36">
        <v>2</v>
      </c>
      <c r="H30" s="36">
        <v>1</v>
      </c>
      <c r="I30" s="36">
        <v>99</v>
      </c>
      <c r="J30" s="36">
        <v>3</v>
      </c>
      <c r="K30" s="36">
        <v>6</v>
      </c>
      <c r="L30" s="2">
        <v>1</v>
      </c>
      <c r="M30" s="1" t="s">
        <v>115</v>
      </c>
      <c r="O30" s="28">
        <f t="shared" si="0"/>
        <v>0.5</v>
      </c>
      <c r="P30" s="29">
        <f t="shared" si="1"/>
        <v>0.5</v>
      </c>
      <c r="Q30" s="30">
        <f t="shared" si="2"/>
        <v>0.5</v>
      </c>
      <c r="R30" s="31">
        <f t="shared" si="3"/>
        <v>0.5</v>
      </c>
      <c r="S30" s="35">
        <f t="shared" si="4"/>
        <v>0</v>
      </c>
      <c r="T30" s="28">
        <f t="shared" si="5"/>
        <v>1</v>
      </c>
      <c r="U30" s="29">
        <f t="shared" si="6"/>
        <v>1</v>
      </c>
      <c r="V30" s="30">
        <f t="shared" si="7"/>
        <v>0</v>
      </c>
      <c r="W30" s="31">
        <f t="shared" si="8"/>
        <v>1</v>
      </c>
      <c r="X30" s="35">
        <f t="shared" si="9"/>
        <v>1</v>
      </c>
      <c r="Y30" s="32">
        <f t="shared" si="10"/>
        <v>0.375</v>
      </c>
    </row>
    <row r="31" spans="1:25" x14ac:dyDescent="0.25">
      <c r="A31" s="2">
        <v>1</v>
      </c>
      <c r="B31" s="36">
        <v>4</v>
      </c>
      <c r="C31" s="36">
        <v>3</v>
      </c>
      <c r="D31" s="36">
        <v>2</v>
      </c>
      <c r="E31" s="36">
        <v>3</v>
      </c>
      <c r="F31" s="36">
        <v>3</v>
      </c>
      <c r="G31" s="36">
        <v>3</v>
      </c>
      <c r="H31" s="36">
        <v>1</v>
      </c>
      <c r="I31" s="36">
        <v>3</v>
      </c>
      <c r="J31" s="36">
        <v>3</v>
      </c>
      <c r="K31" s="36">
        <v>3</v>
      </c>
      <c r="L31" s="2">
        <v>1</v>
      </c>
      <c r="M31" s="1" t="s">
        <v>119</v>
      </c>
      <c r="O31" s="28">
        <f t="shared" si="0"/>
        <v>0.25</v>
      </c>
      <c r="P31" s="29">
        <f t="shared" si="1"/>
        <v>0</v>
      </c>
      <c r="Q31" s="30">
        <f t="shared" si="2"/>
        <v>0.5</v>
      </c>
      <c r="R31" s="31">
        <f t="shared" si="3"/>
        <v>0.5</v>
      </c>
      <c r="S31" s="35">
        <f t="shared" si="4"/>
        <v>0.5</v>
      </c>
      <c r="T31" s="28">
        <f t="shared" si="5"/>
        <v>1</v>
      </c>
      <c r="U31" s="29">
        <f t="shared" si="6"/>
        <v>1</v>
      </c>
      <c r="V31" s="30">
        <f t="shared" si="7"/>
        <v>1</v>
      </c>
      <c r="W31" s="31">
        <f t="shared" si="8"/>
        <v>1</v>
      </c>
      <c r="X31" s="35">
        <f t="shared" si="9"/>
        <v>1</v>
      </c>
      <c r="Y31" s="32">
        <f t="shared" si="10"/>
        <v>0.35</v>
      </c>
    </row>
    <row r="32" spans="1:25" x14ac:dyDescent="0.25">
      <c r="A32" s="2">
        <v>1</v>
      </c>
      <c r="B32" s="36">
        <v>6</v>
      </c>
      <c r="C32" s="36">
        <v>4</v>
      </c>
      <c r="D32" s="36">
        <v>3</v>
      </c>
      <c r="E32" s="36">
        <v>3</v>
      </c>
      <c r="F32" s="36">
        <v>2</v>
      </c>
      <c r="G32" s="36">
        <v>2</v>
      </c>
      <c r="H32" s="36">
        <v>1</v>
      </c>
      <c r="I32" s="36">
        <v>3</v>
      </c>
      <c r="J32" s="36">
        <v>4</v>
      </c>
      <c r="K32" s="36">
        <v>1</v>
      </c>
      <c r="L32" s="2">
        <v>1</v>
      </c>
      <c r="M32" s="1" t="s">
        <v>123</v>
      </c>
      <c r="O32" s="28">
        <f t="shared" si="0"/>
        <v>0</v>
      </c>
      <c r="P32" s="29">
        <f t="shared" si="1"/>
        <v>0.5</v>
      </c>
      <c r="Q32" s="30">
        <f t="shared" si="2"/>
        <v>0.5</v>
      </c>
      <c r="R32" s="31">
        <f t="shared" si="3"/>
        <v>0.5</v>
      </c>
      <c r="S32" s="35">
        <f t="shared" si="4"/>
        <v>1</v>
      </c>
      <c r="T32" s="28">
        <f t="shared" si="5"/>
        <v>1</v>
      </c>
      <c r="U32" s="29">
        <f t="shared" si="6"/>
        <v>1</v>
      </c>
      <c r="V32" s="30">
        <f t="shared" si="7"/>
        <v>1</v>
      </c>
      <c r="W32" s="31">
        <f t="shared" si="8"/>
        <v>1</v>
      </c>
      <c r="X32" s="35">
        <f t="shared" si="9"/>
        <v>1</v>
      </c>
      <c r="Y32" s="32">
        <f t="shared" si="10"/>
        <v>0.5</v>
      </c>
    </row>
    <row r="33" spans="1:25" x14ac:dyDescent="0.25">
      <c r="A33" s="2">
        <v>1</v>
      </c>
      <c r="B33" s="36">
        <v>6</v>
      </c>
      <c r="C33" s="36">
        <v>3</v>
      </c>
      <c r="D33" s="36">
        <v>2</v>
      </c>
      <c r="E33" s="36">
        <v>3</v>
      </c>
      <c r="F33" s="36">
        <v>2</v>
      </c>
      <c r="G33" s="36">
        <v>2</v>
      </c>
      <c r="H33" s="36">
        <v>1</v>
      </c>
      <c r="I33" s="36">
        <v>1</v>
      </c>
      <c r="J33" s="36">
        <v>3</v>
      </c>
      <c r="K33" s="36">
        <v>1</v>
      </c>
      <c r="L33" s="2">
        <v>2</v>
      </c>
      <c r="M33" s="2" t="s">
        <v>18</v>
      </c>
      <c r="O33" s="28">
        <f t="shared" si="0"/>
        <v>0.25</v>
      </c>
      <c r="P33" s="29">
        <f t="shared" si="1"/>
        <v>0.5</v>
      </c>
      <c r="Q33" s="30">
        <f t="shared" si="2"/>
        <v>1</v>
      </c>
      <c r="R33" s="31">
        <f t="shared" si="3"/>
        <v>0.5</v>
      </c>
      <c r="S33" s="35">
        <f t="shared" si="4"/>
        <v>1</v>
      </c>
      <c r="T33" s="28">
        <f t="shared" si="5"/>
        <v>1</v>
      </c>
      <c r="U33" s="29">
        <f t="shared" si="6"/>
        <v>1</v>
      </c>
      <c r="V33" s="30">
        <f t="shared" si="7"/>
        <v>1</v>
      </c>
      <c r="W33" s="31">
        <f t="shared" si="8"/>
        <v>1</v>
      </c>
      <c r="X33" s="35">
        <f t="shared" si="9"/>
        <v>1</v>
      </c>
      <c r="Y33" s="32">
        <f t="shared" si="10"/>
        <v>0.65</v>
      </c>
    </row>
    <row r="34" spans="1:25" x14ac:dyDescent="0.25">
      <c r="A34" s="2">
        <v>1</v>
      </c>
      <c r="B34" s="36">
        <v>1</v>
      </c>
      <c r="C34" s="36">
        <v>3</v>
      </c>
      <c r="D34" s="36">
        <v>1</v>
      </c>
      <c r="E34" s="36">
        <v>1</v>
      </c>
      <c r="F34" s="36">
        <v>2</v>
      </c>
      <c r="G34" s="36">
        <v>1</v>
      </c>
      <c r="H34" s="36">
        <v>2</v>
      </c>
      <c r="I34" s="36">
        <v>1</v>
      </c>
      <c r="J34" s="36">
        <v>4</v>
      </c>
      <c r="K34" s="36">
        <v>5</v>
      </c>
      <c r="L34" s="2">
        <v>1</v>
      </c>
      <c r="M34" s="1" t="s">
        <v>130</v>
      </c>
      <c r="O34" s="28">
        <f t="shared" si="0"/>
        <v>1</v>
      </c>
      <c r="P34" s="29">
        <f t="shared" si="1"/>
        <v>0.75</v>
      </c>
      <c r="Q34" s="30">
        <f t="shared" si="2"/>
        <v>0.75</v>
      </c>
      <c r="R34" s="31">
        <f t="shared" si="3"/>
        <v>0.5</v>
      </c>
      <c r="S34" s="35">
        <f t="shared" si="4"/>
        <v>0</v>
      </c>
      <c r="T34" s="28">
        <f t="shared" si="5"/>
        <v>1</v>
      </c>
      <c r="U34" s="29">
        <f t="shared" si="6"/>
        <v>1</v>
      </c>
      <c r="V34" s="30">
        <f t="shared" si="7"/>
        <v>1</v>
      </c>
      <c r="W34" s="31">
        <f t="shared" si="8"/>
        <v>1</v>
      </c>
      <c r="X34" s="35">
        <f t="shared" si="9"/>
        <v>1</v>
      </c>
      <c r="Y34" s="32">
        <f t="shared" si="10"/>
        <v>0.6</v>
      </c>
    </row>
    <row r="35" spans="1:25" x14ac:dyDescent="0.25">
      <c r="A35" s="2">
        <v>1</v>
      </c>
      <c r="B35" s="36">
        <v>2</v>
      </c>
      <c r="C35" s="36">
        <v>3</v>
      </c>
      <c r="D35" s="36">
        <v>3</v>
      </c>
      <c r="E35" s="36">
        <v>2</v>
      </c>
      <c r="F35" s="36">
        <v>2</v>
      </c>
      <c r="G35" s="36">
        <v>2</v>
      </c>
      <c r="H35" s="36">
        <v>3</v>
      </c>
      <c r="I35" s="36">
        <v>2</v>
      </c>
      <c r="J35" s="36">
        <v>1</v>
      </c>
      <c r="K35" s="36">
        <v>6</v>
      </c>
      <c r="L35" s="2">
        <v>2</v>
      </c>
      <c r="M35" s="2" t="s">
        <v>18</v>
      </c>
      <c r="O35" s="28">
        <f t="shared" si="0"/>
        <v>0.25</v>
      </c>
      <c r="P35" s="29">
        <f t="shared" si="1"/>
        <v>0.5</v>
      </c>
      <c r="Q35" s="30">
        <f t="shared" si="2"/>
        <v>0.25</v>
      </c>
      <c r="R35" s="31">
        <f t="shared" si="3"/>
        <v>1</v>
      </c>
      <c r="S35" s="35">
        <f t="shared" si="4"/>
        <v>0</v>
      </c>
      <c r="T35" s="28">
        <f t="shared" si="5"/>
        <v>1</v>
      </c>
      <c r="U35" s="29">
        <f t="shared" si="6"/>
        <v>1</v>
      </c>
      <c r="V35" s="30">
        <f t="shared" si="7"/>
        <v>1</v>
      </c>
      <c r="W35" s="31">
        <f t="shared" si="8"/>
        <v>1</v>
      </c>
      <c r="X35" s="35">
        <f t="shared" si="9"/>
        <v>1</v>
      </c>
      <c r="Y35" s="32">
        <f t="shared" si="10"/>
        <v>0.4</v>
      </c>
    </row>
    <row r="36" spans="1:25" x14ac:dyDescent="0.25">
      <c r="A36" s="2">
        <v>1</v>
      </c>
      <c r="B36" s="36">
        <v>6</v>
      </c>
      <c r="C36" s="36">
        <v>1</v>
      </c>
      <c r="D36" s="36">
        <v>1</v>
      </c>
      <c r="E36" s="36">
        <v>3</v>
      </c>
      <c r="F36" s="36">
        <v>1</v>
      </c>
      <c r="G36" s="36">
        <v>2</v>
      </c>
      <c r="H36" s="36">
        <v>1</v>
      </c>
      <c r="I36" s="36">
        <v>1</v>
      </c>
      <c r="J36" s="36">
        <v>2</v>
      </c>
      <c r="K36" s="36">
        <v>1</v>
      </c>
      <c r="L36" s="2">
        <v>2</v>
      </c>
      <c r="M36" s="2" t="s">
        <v>18</v>
      </c>
      <c r="O36" s="28">
        <f t="shared" si="0"/>
        <v>0.5</v>
      </c>
      <c r="P36" s="29">
        <f t="shared" si="1"/>
        <v>0.75</v>
      </c>
      <c r="Q36" s="30">
        <f t="shared" si="2"/>
        <v>1</v>
      </c>
      <c r="R36" s="31">
        <f t="shared" si="3"/>
        <v>1</v>
      </c>
      <c r="S36" s="35">
        <f t="shared" si="4"/>
        <v>1</v>
      </c>
      <c r="T36" s="28">
        <f t="shared" si="5"/>
        <v>1</v>
      </c>
      <c r="U36" s="29">
        <f t="shared" si="6"/>
        <v>1</v>
      </c>
      <c r="V36" s="30">
        <f t="shared" si="7"/>
        <v>1</v>
      </c>
      <c r="W36" s="31">
        <f t="shared" si="8"/>
        <v>1</v>
      </c>
      <c r="X36" s="35">
        <f t="shared" si="9"/>
        <v>1</v>
      </c>
      <c r="Y36" s="32">
        <f t="shared" si="10"/>
        <v>0.85</v>
      </c>
    </row>
    <row r="37" spans="1:25" x14ac:dyDescent="0.25">
      <c r="A37" s="2">
        <v>1</v>
      </c>
      <c r="B37" s="36">
        <v>1</v>
      </c>
      <c r="C37" s="36">
        <v>4</v>
      </c>
      <c r="D37" s="36">
        <v>1</v>
      </c>
      <c r="E37" s="36">
        <v>1</v>
      </c>
      <c r="F37" s="36">
        <v>2</v>
      </c>
      <c r="G37" s="36">
        <v>1</v>
      </c>
      <c r="H37" s="36">
        <v>1</v>
      </c>
      <c r="I37" s="36">
        <v>3</v>
      </c>
      <c r="J37" s="36">
        <v>1</v>
      </c>
      <c r="K37" s="36">
        <v>5</v>
      </c>
      <c r="L37" s="2">
        <v>2</v>
      </c>
      <c r="M37" s="2" t="s">
        <v>18</v>
      </c>
      <c r="O37" s="28">
        <f t="shared" si="0"/>
        <v>1</v>
      </c>
      <c r="P37" s="29">
        <f t="shared" si="1"/>
        <v>0.75</v>
      </c>
      <c r="Q37" s="30">
        <f t="shared" si="2"/>
        <v>0.5</v>
      </c>
      <c r="R37" s="31">
        <f t="shared" si="3"/>
        <v>1</v>
      </c>
      <c r="S37" s="35">
        <f t="shared" si="4"/>
        <v>0</v>
      </c>
      <c r="T37" s="28">
        <f t="shared" si="5"/>
        <v>1</v>
      </c>
      <c r="U37" s="29">
        <f t="shared" si="6"/>
        <v>1</v>
      </c>
      <c r="V37" s="30">
        <f t="shared" si="7"/>
        <v>1</v>
      </c>
      <c r="W37" s="31">
        <f t="shared" si="8"/>
        <v>1</v>
      </c>
      <c r="X37" s="35">
        <f t="shared" si="9"/>
        <v>1</v>
      </c>
      <c r="Y37" s="32">
        <f t="shared" si="10"/>
        <v>0.65</v>
      </c>
    </row>
    <row r="38" spans="1:25" x14ac:dyDescent="0.25">
      <c r="A38" s="2">
        <v>1</v>
      </c>
      <c r="B38" s="36">
        <v>1</v>
      </c>
      <c r="C38" s="36">
        <v>3</v>
      </c>
      <c r="D38" s="36">
        <v>3</v>
      </c>
      <c r="E38" s="36">
        <v>3</v>
      </c>
      <c r="F38" s="36">
        <v>2</v>
      </c>
      <c r="G38" s="36">
        <v>3</v>
      </c>
      <c r="H38" s="36">
        <v>2</v>
      </c>
      <c r="I38" s="36">
        <v>2</v>
      </c>
      <c r="J38" s="36">
        <v>1</v>
      </c>
      <c r="K38" s="36">
        <v>6</v>
      </c>
      <c r="L38" s="2">
        <v>2</v>
      </c>
      <c r="M38" s="2" t="s">
        <v>18</v>
      </c>
      <c r="O38" s="28">
        <f t="shared" si="0"/>
        <v>0</v>
      </c>
      <c r="P38" s="29">
        <f t="shared" si="1"/>
        <v>0.25</v>
      </c>
      <c r="Q38" s="30">
        <f t="shared" si="2"/>
        <v>0.5</v>
      </c>
      <c r="R38" s="31">
        <f t="shared" si="3"/>
        <v>1</v>
      </c>
      <c r="S38" s="35">
        <f t="shared" si="4"/>
        <v>0</v>
      </c>
      <c r="T38" s="28">
        <f t="shared" si="5"/>
        <v>1</v>
      </c>
      <c r="U38" s="29">
        <f t="shared" si="6"/>
        <v>1</v>
      </c>
      <c r="V38" s="30">
        <f t="shared" si="7"/>
        <v>1</v>
      </c>
      <c r="W38" s="31">
        <f t="shared" si="8"/>
        <v>1</v>
      </c>
      <c r="X38" s="35">
        <f t="shared" si="9"/>
        <v>1</v>
      </c>
      <c r="Y38" s="32">
        <f t="shared" si="10"/>
        <v>0.35</v>
      </c>
    </row>
    <row r="39" spans="1:25" x14ac:dyDescent="0.25">
      <c r="A39" s="2">
        <v>1</v>
      </c>
      <c r="B39" s="36">
        <v>4</v>
      </c>
      <c r="C39" s="36">
        <v>3</v>
      </c>
      <c r="D39" s="36">
        <v>3</v>
      </c>
      <c r="E39" s="36">
        <v>2</v>
      </c>
      <c r="F39" s="36">
        <v>2</v>
      </c>
      <c r="G39" s="36">
        <v>2</v>
      </c>
      <c r="H39" s="36">
        <v>1</v>
      </c>
      <c r="I39" s="36">
        <v>2</v>
      </c>
      <c r="J39" s="36">
        <v>3</v>
      </c>
      <c r="K39" s="36">
        <v>2</v>
      </c>
      <c r="L39" s="2">
        <v>1</v>
      </c>
      <c r="M39" s="1" t="s">
        <v>146</v>
      </c>
      <c r="O39" s="28">
        <f t="shared" si="0"/>
        <v>0.25</v>
      </c>
      <c r="P39" s="29">
        <f t="shared" si="1"/>
        <v>0.5</v>
      </c>
      <c r="Q39" s="30">
        <f t="shared" si="2"/>
        <v>0.75</v>
      </c>
      <c r="R39" s="31">
        <f t="shared" si="3"/>
        <v>0.5</v>
      </c>
      <c r="S39" s="35">
        <f t="shared" si="4"/>
        <v>1</v>
      </c>
      <c r="T39" s="28">
        <f t="shared" si="5"/>
        <v>1</v>
      </c>
      <c r="U39" s="29">
        <f t="shared" si="6"/>
        <v>1</v>
      </c>
      <c r="V39" s="30">
        <f t="shared" si="7"/>
        <v>1</v>
      </c>
      <c r="W39" s="31">
        <f t="shared" si="8"/>
        <v>1</v>
      </c>
      <c r="X39" s="35">
        <f t="shared" si="9"/>
        <v>1</v>
      </c>
      <c r="Y39" s="32">
        <f t="shared" si="10"/>
        <v>0.6</v>
      </c>
    </row>
    <row r="40" spans="1:25" x14ac:dyDescent="0.25">
      <c r="A40" s="2">
        <v>1</v>
      </c>
      <c r="B40" s="36">
        <v>1</v>
      </c>
      <c r="C40" s="36">
        <v>3</v>
      </c>
      <c r="D40" s="36">
        <v>3</v>
      </c>
      <c r="E40" s="36">
        <v>2</v>
      </c>
      <c r="F40" s="36">
        <v>3</v>
      </c>
      <c r="G40" s="36">
        <v>2</v>
      </c>
      <c r="H40" s="36">
        <v>2</v>
      </c>
      <c r="I40" s="36">
        <v>2</v>
      </c>
      <c r="J40" s="36">
        <v>2</v>
      </c>
      <c r="K40" s="36">
        <v>6</v>
      </c>
      <c r="L40" s="2">
        <v>2</v>
      </c>
      <c r="M40" s="2" t="s">
        <v>18</v>
      </c>
      <c r="O40" s="28">
        <f t="shared" si="0"/>
        <v>0.25</v>
      </c>
      <c r="P40" s="29">
        <f t="shared" si="1"/>
        <v>0.25</v>
      </c>
      <c r="Q40" s="30">
        <f t="shared" si="2"/>
        <v>0.5</v>
      </c>
      <c r="R40" s="31">
        <f t="shared" si="3"/>
        <v>1</v>
      </c>
      <c r="S40" s="35">
        <f t="shared" si="4"/>
        <v>0</v>
      </c>
      <c r="T40" s="28">
        <f t="shared" si="5"/>
        <v>1</v>
      </c>
      <c r="U40" s="29">
        <f t="shared" si="6"/>
        <v>1</v>
      </c>
      <c r="V40" s="30">
        <f t="shared" si="7"/>
        <v>1</v>
      </c>
      <c r="W40" s="31">
        <f t="shared" si="8"/>
        <v>1</v>
      </c>
      <c r="X40" s="35">
        <f t="shared" si="9"/>
        <v>1</v>
      </c>
      <c r="Y40" s="32">
        <f t="shared" si="10"/>
        <v>0.4</v>
      </c>
    </row>
    <row r="41" spans="1:25" x14ac:dyDescent="0.25">
      <c r="A41" s="2">
        <v>1</v>
      </c>
      <c r="B41" s="36">
        <v>7</v>
      </c>
      <c r="C41" s="36">
        <v>4</v>
      </c>
      <c r="D41" s="36">
        <v>2</v>
      </c>
      <c r="E41" s="36">
        <v>1</v>
      </c>
      <c r="F41" s="36">
        <v>2</v>
      </c>
      <c r="G41" s="36">
        <v>1</v>
      </c>
      <c r="H41" s="36">
        <v>2</v>
      </c>
      <c r="I41" s="36">
        <v>2</v>
      </c>
      <c r="J41" s="36">
        <v>1</v>
      </c>
      <c r="K41" s="36">
        <v>1</v>
      </c>
      <c r="L41" s="2">
        <v>2</v>
      </c>
      <c r="M41" s="2" t="s">
        <v>18</v>
      </c>
      <c r="O41" s="28">
        <f t="shared" si="0"/>
        <v>0.75</v>
      </c>
      <c r="P41" s="29">
        <f t="shared" si="1"/>
        <v>0.75</v>
      </c>
      <c r="Q41" s="30">
        <f t="shared" si="2"/>
        <v>0.5</v>
      </c>
      <c r="R41" s="31">
        <f t="shared" si="3"/>
        <v>1</v>
      </c>
      <c r="S41" s="35">
        <f t="shared" si="4"/>
        <v>1</v>
      </c>
      <c r="T41" s="28">
        <f t="shared" si="5"/>
        <v>1</v>
      </c>
      <c r="U41" s="29">
        <f t="shared" si="6"/>
        <v>1</v>
      </c>
      <c r="V41" s="30">
        <f t="shared" si="7"/>
        <v>1</v>
      </c>
      <c r="W41" s="31">
        <f t="shared" si="8"/>
        <v>1</v>
      </c>
      <c r="X41" s="35">
        <f t="shared" si="9"/>
        <v>1</v>
      </c>
      <c r="Y41" s="32">
        <f t="shared" si="10"/>
        <v>0.8</v>
      </c>
    </row>
    <row r="42" spans="1:25" x14ac:dyDescent="0.25">
      <c r="A42" s="2">
        <v>1</v>
      </c>
      <c r="B42" s="36">
        <v>8</v>
      </c>
      <c r="C42" s="36">
        <v>4</v>
      </c>
      <c r="D42" s="36">
        <v>99</v>
      </c>
      <c r="E42" s="36">
        <v>2</v>
      </c>
      <c r="F42" s="36">
        <v>2</v>
      </c>
      <c r="G42" s="36">
        <v>2</v>
      </c>
      <c r="H42" s="36">
        <v>1</v>
      </c>
      <c r="I42" s="36">
        <v>1</v>
      </c>
      <c r="J42" s="36">
        <v>4</v>
      </c>
      <c r="K42" s="36">
        <v>6</v>
      </c>
      <c r="L42" s="2">
        <v>1</v>
      </c>
      <c r="M42" s="1" t="s">
        <v>156</v>
      </c>
      <c r="O42" s="28">
        <f t="shared" si="0"/>
        <v>0.25</v>
      </c>
      <c r="P42" s="29">
        <f t="shared" si="1"/>
        <v>0.5</v>
      </c>
      <c r="Q42" s="30">
        <f t="shared" si="2"/>
        <v>1</v>
      </c>
      <c r="R42" s="31">
        <f t="shared" si="3"/>
        <v>0.5</v>
      </c>
      <c r="S42" s="35">
        <f t="shared" si="4"/>
        <v>0</v>
      </c>
      <c r="T42" s="28">
        <f t="shared" si="5"/>
        <v>0</v>
      </c>
      <c r="U42" s="29">
        <f t="shared" si="6"/>
        <v>1</v>
      </c>
      <c r="V42" s="30">
        <f t="shared" si="7"/>
        <v>1</v>
      </c>
      <c r="W42" s="31">
        <f t="shared" si="8"/>
        <v>1</v>
      </c>
      <c r="X42" s="35">
        <f t="shared" si="9"/>
        <v>1</v>
      </c>
      <c r="Y42" s="32">
        <f t="shared" si="10"/>
        <v>0.5</v>
      </c>
    </row>
    <row r="43" spans="1:25" x14ac:dyDescent="0.25">
      <c r="A43" s="2">
        <v>1</v>
      </c>
      <c r="B43" s="36">
        <v>7</v>
      </c>
      <c r="C43" s="36">
        <v>4</v>
      </c>
      <c r="D43" s="36">
        <v>99</v>
      </c>
      <c r="E43" s="36">
        <v>3</v>
      </c>
      <c r="F43" s="36">
        <v>3</v>
      </c>
      <c r="G43" s="36">
        <v>2</v>
      </c>
      <c r="H43" s="36">
        <v>3</v>
      </c>
      <c r="I43" s="36">
        <v>1</v>
      </c>
      <c r="J43" s="36">
        <v>3</v>
      </c>
      <c r="K43" s="36">
        <v>1</v>
      </c>
      <c r="L43" s="2">
        <v>1</v>
      </c>
      <c r="M43" s="1" t="s">
        <v>160</v>
      </c>
      <c r="O43" s="28">
        <f t="shared" si="0"/>
        <v>0</v>
      </c>
      <c r="P43" s="29">
        <f t="shared" si="1"/>
        <v>0.25</v>
      </c>
      <c r="Q43" s="30">
        <f t="shared" si="2"/>
        <v>0.5</v>
      </c>
      <c r="R43" s="31">
        <f t="shared" si="3"/>
        <v>0.5</v>
      </c>
      <c r="S43" s="35">
        <f t="shared" si="4"/>
        <v>1</v>
      </c>
      <c r="T43" s="28">
        <f t="shared" si="5"/>
        <v>0</v>
      </c>
      <c r="U43" s="29">
        <f t="shared" si="6"/>
        <v>1</v>
      </c>
      <c r="V43" s="30">
        <f t="shared" si="7"/>
        <v>1</v>
      </c>
      <c r="W43" s="31">
        <f t="shared" si="8"/>
        <v>1</v>
      </c>
      <c r="X43" s="35">
        <f t="shared" si="9"/>
        <v>1</v>
      </c>
      <c r="Y43" s="32">
        <f t="shared" si="10"/>
        <v>0.5625</v>
      </c>
    </row>
    <row r="44" spans="1:25" x14ac:dyDescent="0.25">
      <c r="A44" s="2">
        <v>1</v>
      </c>
      <c r="B44" s="36">
        <v>4</v>
      </c>
      <c r="C44" s="36">
        <v>4</v>
      </c>
      <c r="D44" s="36">
        <v>3</v>
      </c>
      <c r="E44" s="36">
        <v>2</v>
      </c>
      <c r="F44" s="36">
        <v>2</v>
      </c>
      <c r="G44" s="36">
        <v>2</v>
      </c>
      <c r="H44" s="36">
        <v>1</v>
      </c>
      <c r="I44" s="36">
        <v>1</v>
      </c>
      <c r="J44" s="36">
        <v>3</v>
      </c>
      <c r="K44" s="36">
        <v>6</v>
      </c>
      <c r="L44" s="2">
        <v>1</v>
      </c>
      <c r="M44" s="1" t="s">
        <v>164</v>
      </c>
      <c r="O44" s="28">
        <f t="shared" si="0"/>
        <v>0.25</v>
      </c>
      <c r="P44" s="29">
        <f t="shared" si="1"/>
        <v>0.5</v>
      </c>
      <c r="Q44" s="30">
        <f t="shared" si="2"/>
        <v>1</v>
      </c>
      <c r="R44" s="31">
        <f t="shared" si="3"/>
        <v>0.5</v>
      </c>
      <c r="S44" s="35">
        <f t="shared" si="4"/>
        <v>0</v>
      </c>
      <c r="T44" s="28">
        <f t="shared" si="5"/>
        <v>1</v>
      </c>
      <c r="U44" s="29">
        <f t="shared" si="6"/>
        <v>1</v>
      </c>
      <c r="V44" s="30">
        <f t="shared" si="7"/>
        <v>1</v>
      </c>
      <c r="W44" s="31">
        <f t="shared" si="8"/>
        <v>1</v>
      </c>
      <c r="X44" s="35">
        <f t="shared" si="9"/>
        <v>1</v>
      </c>
      <c r="Y44" s="32">
        <f t="shared" si="10"/>
        <v>0.45</v>
      </c>
    </row>
    <row r="45" spans="1:25" x14ac:dyDescent="0.25">
      <c r="A45" s="2">
        <v>1</v>
      </c>
      <c r="B45" s="36">
        <v>9</v>
      </c>
      <c r="C45" s="36">
        <v>4</v>
      </c>
      <c r="D45" s="36">
        <v>1</v>
      </c>
      <c r="E45" s="36">
        <v>1</v>
      </c>
      <c r="F45" s="36">
        <v>1</v>
      </c>
      <c r="G45" s="36">
        <v>2</v>
      </c>
      <c r="H45" s="36">
        <v>1</v>
      </c>
      <c r="I45" s="36">
        <v>1</v>
      </c>
      <c r="J45" s="36">
        <v>5</v>
      </c>
      <c r="K45" s="36">
        <v>1</v>
      </c>
      <c r="L45" s="2">
        <v>2</v>
      </c>
      <c r="M45" s="2" t="s">
        <v>18</v>
      </c>
      <c r="O45" s="28">
        <f t="shared" si="0"/>
        <v>1</v>
      </c>
      <c r="P45" s="29">
        <f t="shared" si="1"/>
        <v>0.75</v>
      </c>
      <c r="Q45" s="30">
        <f t="shared" si="2"/>
        <v>1</v>
      </c>
      <c r="R45" s="31">
        <f t="shared" si="3"/>
        <v>0</v>
      </c>
      <c r="S45" s="35">
        <f t="shared" si="4"/>
        <v>1</v>
      </c>
      <c r="T45" s="28">
        <f t="shared" si="5"/>
        <v>1</v>
      </c>
      <c r="U45" s="29">
        <f t="shared" si="6"/>
        <v>1</v>
      </c>
      <c r="V45" s="30">
        <f t="shared" si="7"/>
        <v>1</v>
      </c>
      <c r="W45" s="31">
        <f t="shared" si="8"/>
        <v>1</v>
      </c>
      <c r="X45" s="35">
        <f t="shared" si="9"/>
        <v>1</v>
      </c>
      <c r="Y45" s="32">
        <f t="shared" si="10"/>
        <v>0.75</v>
      </c>
    </row>
    <row r="46" spans="1:25" x14ac:dyDescent="0.25">
      <c r="A46" s="2">
        <v>1</v>
      </c>
      <c r="B46" s="36">
        <v>12</v>
      </c>
      <c r="C46" s="36">
        <v>4</v>
      </c>
      <c r="D46" s="36">
        <v>3</v>
      </c>
      <c r="E46" s="36">
        <v>3</v>
      </c>
      <c r="F46" s="36">
        <v>3</v>
      </c>
      <c r="G46" s="36">
        <v>2</v>
      </c>
      <c r="H46" s="36">
        <v>2</v>
      </c>
      <c r="I46" s="36">
        <v>2</v>
      </c>
      <c r="J46" s="36">
        <v>3</v>
      </c>
      <c r="K46" s="36">
        <v>6</v>
      </c>
      <c r="L46" s="2">
        <v>2</v>
      </c>
      <c r="M46" s="2" t="s">
        <v>18</v>
      </c>
      <c r="O46" s="28">
        <f t="shared" si="0"/>
        <v>0</v>
      </c>
      <c r="P46" s="29">
        <f t="shared" si="1"/>
        <v>0.25</v>
      </c>
      <c r="Q46" s="30">
        <f t="shared" si="2"/>
        <v>0.5</v>
      </c>
      <c r="R46" s="31">
        <f t="shared" si="3"/>
        <v>0.5</v>
      </c>
      <c r="S46" s="35">
        <f t="shared" si="4"/>
        <v>0</v>
      </c>
      <c r="T46" s="28">
        <f t="shared" si="5"/>
        <v>1</v>
      </c>
      <c r="U46" s="29">
        <f t="shared" si="6"/>
        <v>1</v>
      </c>
      <c r="V46" s="30">
        <f t="shared" si="7"/>
        <v>1</v>
      </c>
      <c r="W46" s="31">
        <f t="shared" si="8"/>
        <v>1</v>
      </c>
      <c r="X46" s="35">
        <f t="shared" si="9"/>
        <v>1</v>
      </c>
      <c r="Y46" s="32">
        <f t="shared" si="10"/>
        <v>0.25</v>
      </c>
    </row>
    <row r="47" spans="1:25" x14ac:dyDescent="0.25">
      <c r="A47" s="2">
        <v>1</v>
      </c>
      <c r="B47" s="36">
        <v>6</v>
      </c>
      <c r="C47" s="36">
        <v>4</v>
      </c>
      <c r="D47" s="36">
        <v>1</v>
      </c>
      <c r="E47" s="36">
        <v>1</v>
      </c>
      <c r="F47" s="36">
        <v>2</v>
      </c>
      <c r="G47" s="36">
        <v>2</v>
      </c>
      <c r="H47" s="36">
        <v>1</v>
      </c>
      <c r="I47" s="36">
        <v>1</v>
      </c>
      <c r="J47" s="36">
        <v>1</v>
      </c>
      <c r="K47" s="36">
        <v>1</v>
      </c>
      <c r="L47" s="2">
        <v>2</v>
      </c>
      <c r="M47" s="2" t="s">
        <v>18</v>
      </c>
      <c r="O47" s="28">
        <f t="shared" si="0"/>
        <v>1</v>
      </c>
      <c r="P47" s="29">
        <f t="shared" si="1"/>
        <v>0.5</v>
      </c>
      <c r="Q47" s="30">
        <f t="shared" si="2"/>
        <v>1</v>
      </c>
      <c r="R47" s="31">
        <f t="shared" si="3"/>
        <v>1</v>
      </c>
      <c r="S47" s="35">
        <f t="shared" si="4"/>
        <v>1</v>
      </c>
      <c r="T47" s="28">
        <f t="shared" si="5"/>
        <v>1</v>
      </c>
      <c r="U47" s="29">
        <f t="shared" si="6"/>
        <v>1</v>
      </c>
      <c r="V47" s="30">
        <f t="shared" si="7"/>
        <v>1</v>
      </c>
      <c r="W47" s="31">
        <f t="shared" si="8"/>
        <v>1</v>
      </c>
      <c r="X47" s="35">
        <f t="shared" si="9"/>
        <v>1</v>
      </c>
      <c r="Y47" s="32">
        <f t="shared" si="10"/>
        <v>0.9</v>
      </c>
    </row>
    <row r="48" spans="1:25" x14ac:dyDescent="0.25">
      <c r="A48" s="2">
        <v>1</v>
      </c>
      <c r="B48" s="36">
        <v>6</v>
      </c>
      <c r="C48" s="36">
        <v>4</v>
      </c>
      <c r="D48" s="36">
        <v>3</v>
      </c>
      <c r="E48" s="36">
        <v>1</v>
      </c>
      <c r="F48" s="36">
        <v>2</v>
      </c>
      <c r="G48" s="36">
        <v>2</v>
      </c>
      <c r="H48" s="36">
        <v>1</v>
      </c>
      <c r="I48" s="36">
        <v>1</v>
      </c>
      <c r="J48" s="36">
        <v>1</v>
      </c>
      <c r="K48" s="36">
        <v>1</v>
      </c>
      <c r="L48" s="2">
        <v>1</v>
      </c>
      <c r="M48" s="1" t="s">
        <v>177</v>
      </c>
      <c r="O48" s="28">
        <f t="shared" si="0"/>
        <v>0.5</v>
      </c>
      <c r="P48" s="29">
        <f t="shared" si="1"/>
        <v>0.5</v>
      </c>
      <c r="Q48" s="30">
        <f t="shared" si="2"/>
        <v>1</v>
      </c>
      <c r="R48" s="31">
        <f t="shared" si="3"/>
        <v>1</v>
      </c>
      <c r="S48" s="35">
        <f t="shared" si="4"/>
        <v>1</v>
      </c>
      <c r="T48" s="28">
        <f t="shared" si="5"/>
        <v>1</v>
      </c>
      <c r="U48" s="29">
        <f t="shared" si="6"/>
        <v>1</v>
      </c>
      <c r="V48" s="30">
        <f t="shared" si="7"/>
        <v>1</v>
      </c>
      <c r="W48" s="31">
        <f t="shared" si="8"/>
        <v>1</v>
      </c>
      <c r="X48" s="35">
        <f t="shared" si="9"/>
        <v>1</v>
      </c>
      <c r="Y48" s="32">
        <f t="shared" si="10"/>
        <v>0.8</v>
      </c>
    </row>
    <row r="49" spans="1:27" x14ac:dyDescent="0.25">
      <c r="A49" s="2"/>
      <c r="B49" s="2"/>
      <c r="C49" s="2"/>
      <c r="D49" s="36"/>
      <c r="E49" s="36"/>
      <c r="F49" s="36"/>
      <c r="G49" s="36"/>
      <c r="H49" s="36"/>
      <c r="I49" s="36"/>
      <c r="J49" s="36"/>
      <c r="K49" s="36"/>
      <c r="L49" s="2"/>
      <c r="M49" s="2"/>
      <c r="O49" s="28"/>
      <c r="P49" s="29"/>
      <c r="Q49" s="30"/>
      <c r="R49" s="31"/>
      <c r="S49" s="35"/>
      <c r="T49" s="28"/>
      <c r="U49" s="29"/>
      <c r="V49" s="30"/>
      <c r="W49" s="31"/>
      <c r="X49" s="35"/>
      <c r="Y49" s="32"/>
    </row>
    <row r="50" spans="1:27" x14ac:dyDescent="0.25">
      <c r="A50" s="2"/>
      <c r="B50" s="2"/>
      <c r="C50" s="2"/>
      <c r="D50" s="36"/>
      <c r="E50" s="36"/>
      <c r="F50" s="36"/>
      <c r="G50" s="36"/>
      <c r="H50" s="36"/>
      <c r="I50" s="36"/>
      <c r="J50" s="36"/>
      <c r="K50" s="36"/>
      <c r="L50" s="2"/>
      <c r="M50" s="2"/>
      <c r="O50" s="28"/>
      <c r="P50" s="29"/>
      <c r="Q50" s="30"/>
      <c r="R50" s="31"/>
      <c r="S50" s="35"/>
      <c r="T50" s="28"/>
      <c r="U50" s="29"/>
      <c r="V50" s="30"/>
      <c r="W50" s="31"/>
      <c r="X50" s="35"/>
      <c r="Y50" s="32"/>
    </row>
    <row r="51" spans="1:27" ht="15.6" customHeight="1" x14ac:dyDescent="0.25">
      <c r="A51" s="2"/>
      <c r="B51" s="2"/>
      <c r="C51" s="2"/>
      <c r="D51" s="36"/>
      <c r="E51" s="36"/>
      <c r="F51" s="36"/>
      <c r="G51" s="36"/>
      <c r="H51" s="36"/>
      <c r="I51" s="36"/>
      <c r="J51" s="36"/>
      <c r="K51" s="36"/>
      <c r="L51" s="2"/>
      <c r="M51" s="2"/>
      <c r="O51" s="28"/>
      <c r="P51" s="29"/>
      <c r="Q51" s="30"/>
      <c r="R51" s="31"/>
      <c r="S51" s="35"/>
      <c r="T51" s="28"/>
      <c r="U51" s="29"/>
      <c r="V51" s="30"/>
      <c r="W51" s="31"/>
      <c r="X51" s="35"/>
      <c r="Y51" s="32"/>
    </row>
    <row r="52" spans="1:27" x14ac:dyDescent="0.25">
      <c r="A52" s="2"/>
      <c r="B52" s="2"/>
      <c r="C52" s="2"/>
      <c r="D52" s="36"/>
      <c r="E52" s="36"/>
      <c r="F52" s="36"/>
      <c r="G52" s="36"/>
      <c r="H52" s="36"/>
      <c r="I52" s="36"/>
      <c r="J52" s="36"/>
      <c r="K52" s="36"/>
      <c r="L52" s="2"/>
      <c r="M52" s="1"/>
      <c r="O52" s="28"/>
      <c r="P52" s="29"/>
      <c r="Q52" s="30"/>
      <c r="R52" s="31"/>
      <c r="S52" s="35"/>
      <c r="T52" s="28"/>
      <c r="U52" s="29"/>
      <c r="V52" s="30"/>
      <c r="W52" s="31"/>
      <c r="X52" s="35"/>
      <c r="Y52" s="32"/>
    </row>
    <row r="53" spans="1:27" s="74" customFormat="1" x14ac:dyDescent="0.25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O53" s="74">
        <f>SUM(O3:O52)/SUM(T3:T52)*100</f>
        <v>53.205128205128204</v>
      </c>
      <c r="P53" s="74">
        <f>SUM(P3:P52)/SUM(U3:U52)*100</f>
        <v>54.891304347826086</v>
      </c>
      <c r="Q53" s="74">
        <f>SUM(Q3:Q52)/SUM(V3:V52)*100</f>
        <v>67.045454545454547</v>
      </c>
      <c r="R53" s="74">
        <f>SUM(R3:R52)/SUM(W3:W52)*100</f>
        <v>72.61904761904762</v>
      </c>
      <c r="S53" s="74">
        <f>SUM(S3:S52)/SUM(X3:X52)*100</f>
        <v>47.777777777777779</v>
      </c>
      <c r="Y53" s="74">
        <f>(O53+P53+Q53+R53+S53)/5</f>
        <v>59.107742499046857</v>
      </c>
    </row>
    <row r="54" spans="1:27" ht="21" x14ac:dyDescent="0.35">
      <c r="A54" s="2"/>
      <c r="B54" s="2"/>
      <c r="C54" s="2"/>
      <c r="D54" s="36"/>
      <c r="E54" s="36"/>
      <c r="F54" s="36"/>
      <c r="G54" s="36"/>
      <c r="H54" s="36"/>
      <c r="I54" s="36"/>
      <c r="J54" s="36"/>
      <c r="K54" s="36"/>
      <c r="L54" s="2"/>
      <c r="M54" s="1"/>
      <c r="O54" s="49" t="s">
        <v>939</v>
      </c>
      <c r="P54" s="50">
        <f>SUM(O62:S62)/5</f>
        <v>52.142857142857146</v>
      </c>
      <c r="X54" t="s">
        <v>937</v>
      </c>
      <c r="Y54" s="33">
        <f>MIN(Y3:Y52)</f>
        <v>0.125</v>
      </c>
      <c r="Z54" t="s">
        <v>936</v>
      </c>
      <c r="AA54" s="33">
        <f>MAX(Y3:Y52)</f>
        <v>1</v>
      </c>
    </row>
    <row r="55" spans="1:27" x14ac:dyDescent="0.25">
      <c r="A55" s="2">
        <v>2</v>
      </c>
      <c r="B55" s="2">
        <v>7</v>
      </c>
      <c r="C55" s="2">
        <v>3</v>
      </c>
      <c r="D55" s="36">
        <v>3</v>
      </c>
      <c r="E55" s="36">
        <v>3</v>
      </c>
      <c r="F55" s="36">
        <v>2</v>
      </c>
      <c r="G55" s="36">
        <v>2</v>
      </c>
      <c r="H55" s="36">
        <v>2</v>
      </c>
      <c r="I55" s="36">
        <v>2</v>
      </c>
      <c r="J55" s="36">
        <v>1</v>
      </c>
      <c r="K55" s="36">
        <v>1</v>
      </c>
      <c r="L55" s="2">
        <v>1</v>
      </c>
      <c r="M55" s="1" t="s">
        <v>194</v>
      </c>
      <c r="O55" s="28">
        <f t="shared" ref="O55:O61" si="11">(IF(D55=1,2,IF(D55=2,1,0))+IF(E55=1,2,IF(E55=2,1,0)))*0.25</f>
        <v>0</v>
      </c>
      <c r="P55" s="29">
        <f t="shared" ref="P55:P61" si="12">(IF(F55=1,2,IF(F55=2,1,0))+IF(G55=1,2,IF(G55=2,1,0)))*0.25</f>
        <v>0.5</v>
      </c>
      <c r="Q55" s="30">
        <f t="shared" ref="Q55:Q61" si="13">(IF(H55=1,2,IF(H55=2,1,0))+IF(I55=1,2,IF(I55=2,1,0)))*0.25</f>
        <v>0.5</v>
      </c>
      <c r="R55" s="31">
        <f t="shared" ref="R55:R61" si="14">IF(J55&gt;4,0,IF(J55&gt;2,0.5,1))</f>
        <v>1</v>
      </c>
      <c r="S55" s="35">
        <f t="shared" ref="S55:S61" si="15">IF(K55&gt;4,0,IF(K55&gt;2,0.5,1))</f>
        <v>1</v>
      </c>
      <c r="T55" s="28">
        <f t="shared" ref="T55:T61" si="16">IF(OR((D55=99),(E55=99)),0,1)</f>
        <v>1</v>
      </c>
      <c r="U55" s="29">
        <f t="shared" ref="U55:U61" si="17">IF(OR((F55=99),(G55=99)),0,1)</f>
        <v>1</v>
      </c>
      <c r="V55" s="30">
        <f t="shared" ref="V55:V61" si="18">IF(OR((H55=99),(I55=99)),0,1)</f>
        <v>1</v>
      </c>
      <c r="W55" s="31">
        <f t="shared" ref="W55:W61" si="19">IF(J55=99,0,1)</f>
        <v>1</v>
      </c>
      <c r="X55" s="35">
        <f t="shared" ref="X55:X61" si="20">IF(K55=99,0,1)</f>
        <v>1</v>
      </c>
      <c r="Y55" s="32">
        <f t="shared" ref="Y55:Y61" si="21">(O55*T55+P55*U55+Q55*V55+R55*W55+S55*X55)/SUM(T55:X55)</f>
        <v>0.6</v>
      </c>
    </row>
    <row r="56" spans="1:27" x14ac:dyDescent="0.25">
      <c r="A56" s="2">
        <v>2</v>
      </c>
      <c r="B56" s="2">
        <v>2</v>
      </c>
      <c r="C56" s="2">
        <v>1</v>
      </c>
      <c r="D56" s="36">
        <v>2</v>
      </c>
      <c r="E56" s="36">
        <v>3</v>
      </c>
      <c r="F56" s="36">
        <v>2</v>
      </c>
      <c r="G56" s="36">
        <v>2</v>
      </c>
      <c r="H56" s="36">
        <v>1</v>
      </c>
      <c r="I56" s="36">
        <v>1</v>
      </c>
      <c r="J56" s="36">
        <v>3</v>
      </c>
      <c r="K56" s="36">
        <v>1</v>
      </c>
      <c r="L56" s="2">
        <v>1</v>
      </c>
      <c r="M56" s="1" t="s">
        <v>198</v>
      </c>
      <c r="O56" s="28">
        <f t="shared" si="11"/>
        <v>0.25</v>
      </c>
      <c r="P56" s="29">
        <f t="shared" si="12"/>
        <v>0.5</v>
      </c>
      <c r="Q56" s="30">
        <f t="shared" si="13"/>
        <v>1</v>
      </c>
      <c r="R56" s="31">
        <f t="shared" si="14"/>
        <v>0.5</v>
      </c>
      <c r="S56" s="35">
        <f t="shared" si="15"/>
        <v>1</v>
      </c>
      <c r="T56" s="28">
        <f t="shared" si="16"/>
        <v>1</v>
      </c>
      <c r="U56" s="29">
        <f t="shared" si="17"/>
        <v>1</v>
      </c>
      <c r="V56" s="30">
        <f t="shared" si="18"/>
        <v>1</v>
      </c>
      <c r="W56" s="31">
        <f t="shared" si="19"/>
        <v>1</v>
      </c>
      <c r="X56" s="35">
        <f t="shared" si="20"/>
        <v>1</v>
      </c>
      <c r="Y56" s="32">
        <f t="shared" si="21"/>
        <v>0.65</v>
      </c>
    </row>
    <row r="57" spans="1:27" x14ac:dyDescent="0.25">
      <c r="A57" s="2">
        <v>2</v>
      </c>
      <c r="B57" s="2">
        <v>8</v>
      </c>
      <c r="C57" s="2">
        <v>4</v>
      </c>
      <c r="D57" s="36">
        <v>3</v>
      </c>
      <c r="E57" s="36">
        <v>1</v>
      </c>
      <c r="F57" s="36">
        <v>3</v>
      </c>
      <c r="G57" s="36">
        <v>1</v>
      </c>
      <c r="H57" s="36">
        <v>1</v>
      </c>
      <c r="I57" s="36">
        <v>1</v>
      </c>
      <c r="J57" s="36">
        <v>6</v>
      </c>
      <c r="K57" s="36">
        <v>5</v>
      </c>
      <c r="L57" s="2">
        <v>1</v>
      </c>
      <c r="M57" s="1" t="s">
        <v>202</v>
      </c>
      <c r="O57" s="28">
        <f t="shared" si="11"/>
        <v>0.5</v>
      </c>
      <c r="P57" s="29">
        <f t="shared" si="12"/>
        <v>0.5</v>
      </c>
      <c r="Q57" s="30">
        <f t="shared" si="13"/>
        <v>1</v>
      </c>
      <c r="R57" s="31">
        <f t="shared" si="14"/>
        <v>0</v>
      </c>
      <c r="S57" s="35">
        <f t="shared" si="15"/>
        <v>0</v>
      </c>
      <c r="T57" s="28">
        <f t="shared" si="16"/>
        <v>1</v>
      </c>
      <c r="U57" s="29">
        <f t="shared" si="17"/>
        <v>1</v>
      </c>
      <c r="V57" s="30">
        <f t="shared" si="18"/>
        <v>1</v>
      </c>
      <c r="W57" s="31">
        <f t="shared" si="19"/>
        <v>1</v>
      </c>
      <c r="X57" s="35">
        <f t="shared" si="20"/>
        <v>1</v>
      </c>
      <c r="Y57" s="32">
        <f t="shared" si="21"/>
        <v>0.4</v>
      </c>
    </row>
    <row r="58" spans="1:27" x14ac:dyDescent="0.25">
      <c r="A58" s="2">
        <v>2</v>
      </c>
      <c r="B58" s="2">
        <v>8</v>
      </c>
      <c r="C58" s="2">
        <v>4</v>
      </c>
      <c r="D58" s="36">
        <v>2</v>
      </c>
      <c r="E58" s="36">
        <v>2</v>
      </c>
      <c r="F58" s="36">
        <v>2</v>
      </c>
      <c r="G58" s="36">
        <v>2</v>
      </c>
      <c r="H58" s="36">
        <v>1</v>
      </c>
      <c r="I58" s="36">
        <v>1</v>
      </c>
      <c r="J58" s="36">
        <v>4</v>
      </c>
      <c r="K58" s="36">
        <v>6</v>
      </c>
      <c r="L58" s="2">
        <v>1</v>
      </c>
      <c r="M58" s="1" t="s">
        <v>206</v>
      </c>
      <c r="O58" s="28">
        <f t="shared" si="11"/>
        <v>0.5</v>
      </c>
      <c r="P58" s="29">
        <f t="shared" si="12"/>
        <v>0.5</v>
      </c>
      <c r="Q58" s="30">
        <f t="shared" si="13"/>
        <v>1</v>
      </c>
      <c r="R58" s="31">
        <f t="shared" si="14"/>
        <v>0.5</v>
      </c>
      <c r="S58" s="35">
        <f t="shared" si="15"/>
        <v>0</v>
      </c>
      <c r="T58" s="28">
        <f t="shared" si="16"/>
        <v>1</v>
      </c>
      <c r="U58" s="29">
        <f t="shared" si="17"/>
        <v>1</v>
      </c>
      <c r="V58" s="30">
        <f t="shared" si="18"/>
        <v>1</v>
      </c>
      <c r="W58" s="31">
        <f t="shared" si="19"/>
        <v>1</v>
      </c>
      <c r="X58" s="35">
        <f t="shared" si="20"/>
        <v>1</v>
      </c>
      <c r="Y58" s="32">
        <f t="shared" si="21"/>
        <v>0.5</v>
      </c>
    </row>
    <row r="59" spans="1:27" x14ac:dyDescent="0.25">
      <c r="A59" s="2">
        <v>2</v>
      </c>
      <c r="B59" s="2">
        <v>2</v>
      </c>
      <c r="C59" s="2">
        <v>3</v>
      </c>
      <c r="D59" s="36">
        <v>3</v>
      </c>
      <c r="E59" s="36">
        <v>3</v>
      </c>
      <c r="F59" s="36">
        <v>2</v>
      </c>
      <c r="G59" s="36">
        <v>3</v>
      </c>
      <c r="H59" s="36">
        <v>2</v>
      </c>
      <c r="I59" s="36">
        <v>2</v>
      </c>
      <c r="J59" s="36">
        <v>1</v>
      </c>
      <c r="K59" s="36">
        <v>6</v>
      </c>
      <c r="L59" s="2">
        <v>1</v>
      </c>
      <c r="M59" s="1" t="s">
        <v>210</v>
      </c>
      <c r="O59" s="28">
        <f t="shared" si="11"/>
        <v>0</v>
      </c>
      <c r="P59" s="29">
        <f t="shared" si="12"/>
        <v>0.25</v>
      </c>
      <c r="Q59" s="30">
        <f t="shared" si="13"/>
        <v>0.5</v>
      </c>
      <c r="R59" s="31">
        <f t="shared" si="14"/>
        <v>1</v>
      </c>
      <c r="S59" s="35">
        <f t="shared" si="15"/>
        <v>0</v>
      </c>
      <c r="T59" s="28">
        <f t="shared" si="16"/>
        <v>1</v>
      </c>
      <c r="U59" s="29">
        <f t="shared" si="17"/>
        <v>1</v>
      </c>
      <c r="V59" s="30">
        <f t="shared" si="18"/>
        <v>1</v>
      </c>
      <c r="W59" s="31">
        <f t="shared" si="19"/>
        <v>1</v>
      </c>
      <c r="X59" s="35">
        <f t="shared" si="20"/>
        <v>1</v>
      </c>
      <c r="Y59" s="32">
        <f t="shared" si="21"/>
        <v>0.35</v>
      </c>
    </row>
    <row r="60" spans="1:27" x14ac:dyDescent="0.25">
      <c r="A60" s="2">
        <v>2</v>
      </c>
      <c r="B60" s="2">
        <v>9</v>
      </c>
      <c r="C60" s="2">
        <v>4</v>
      </c>
      <c r="D60" s="36">
        <v>1</v>
      </c>
      <c r="E60" s="36">
        <v>1</v>
      </c>
      <c r="F60" s="36">
        <v>2</v>
      </c>
      <c r="G60" s="36">
        <v>2</v>
      </c>
      <c r="H60" s="36">
        <v>1</v>
      </c>
      <c r="I60" s="36">
        <v>1</v>
      </c>
      <c r="J60" s="36">
        <v>2</v>
      </c>
      <c r="K60" s="36">
        <v>3</v>
      </c>
      <c r="L60" s="2">
        <v>2</v>
      </c>
      <c r="M60" s="2" t="s">
        <v>18</v>
      </c>
      <c r="O60" s="28">
        <f t="shared" si="11"/>
        <v>1</v>
      </c>
      <c r="P60" s="29">
        <f t="shared" si="12"/>
        <v>0.5</v>
      </c>
      <c r="Q60" s="30">
        <f t="shared" si="13"/>
        <v>1</v>
      </c>
      <c r="R60" s="31">
        <f t="shared" si="14"/>
        <v>1</v>
      </c>
      <c r="S60" s="35">
        <f t="shared" si="15"/>
        <v>0.5</v>
      </c>
      <c r="T60" s="28">
        <f t="shared" si="16"/>
        <v>1</v>
      </c>
      <c r="U60" s="29">
        <f t="shared" si="17"/>
        <v>1</v>
      </c>
      <c r="V60" s="30">
        <f t="shared" si="18"/>
        <v>1</v>
      </c>
      <c r="W60" s="31">
        <f t="shared" si="19"/>
        <v>1</v>
      </c>
      <c r="X60" s="35">
        <f t="shared" si="20"/>
        <v>1</v>
      </c>
      <c r="Y60" s="32">
        <f t="shared" si="21"/>
        <v>0.8</v>
      </c>
    </row>
    <row r="61" spans="1:27" x14ac:dyDescent="0.25">
      <c r="A61" s="2">
        <v>2</v>
      </c>
      <c r="B61" s="2">
        <v>12</v>
      </c>
      <c r="C61" s="2">
        <v>4</v>
      </c>
      <c r="D61" s="36">
        <v>2</v>
      </c>
      <c r="E61" s="36">
        <v>3</v>
      </c>
      <c r="F61" s="36">
        <v>2</v>
      </c>
      <c r="G61" s="36">
        <v>2</v>
      </c>
      <c r="H61" s="36">
        <v>2</v>
      </c>
      <c r="I61" s="36">
        <v>2</v>
      </c>
      <c r="J61" s="36">
        <v>3</v>
      </c>
      <c r="K61" s="36">
        <v>6</v>
      </c>
      <c r="L61" s="2">
        <v>2</v>
      </c>
      <c r="M61" s="2" t="s">
        <v>18</v>
      </c>
      <c r="O61" s="28">
        <f t="shared" si="11"/>
        <v>0.25</v>
      </c>
      <c r="P61" s="29">
        <f t="shared" si="12"/>
        <v>0.5</v>
      </c>
      <c r="Q61" s="30">
        <f t="shared" si="13"/>
        <v>0.5</v>
      </c>
      <c r="R61" s="31">
        <f t="shared" si="14"/>
        <v>0.5</v>
      </c>
      <c r="S61" s="35">
        <f t="shared" si="15"/>
        <v>0</v>
      </c>
      <c r="T61" s="28">
        <f t="shared" si="16"/>
        <v>1</v>
      </c>
      <c r="U61" s="29">
        <f t="shared" si="17"/>
        <v>1</v>
      </c>
      <c r="V61" s="30">
        <f t="shared" si="18"/>
        <v>1</v>
      </c>
      <c r="W61" s="31">
        <f t="shared" si="19"/>
        <v>1</v>
      </c>
      <c r="X61" s="35">
        <f t="shared" si="20"/>
        <v>1</v>
      </c>
      <c r="Y61" s="32">
        <f t="shared" si="21"/>
        <v>0.35</v>
      </c>
    </row>
    <row r="62" spans="1:27" s="83" customFormat="1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O62" s="74">
        <f>SUM(O55:O61)/SUM(T55:T61)*100</f>
        <v>35.714285714285715</v>
      </c>
      <c r="P62" s="74">
        <f>SUM(P55:P61)/SUM(U55:U61)*100</f>
        <v>46.428571428571431</v>
      </c>
      <c r="Q62" s="74">
        <f>SUM(Q55:Q61)/SUM(V55:V61)*100</f>
        <v>78.571428571428569</v>
      </c>
      <c r="R62" s="74">
        <f>SUM(R55:R61)/SUM(W55:W61)*100</f>
        <v>64.285714285714292</v>
      </c>
      <c r="S62" s="74">
        <f>SUM(S55:S61)/SUM(X55:X61)*100</f>
        <v>35.714285714285715</v>
      </c>
      <c r="T62" s="74"/>
      <c r="U62" s="74"/>
      <c r="V62" s="74"/>
      <c r="W62" s="74"/>
      <c r="X62" s="74"/>
      <c r="Y62" s="74">
        <f>(O62+P62+Q62+R62+S62)/5</f>
        <v>52.142857142857146</v>
      </c>
      <c r="Z62" s="74"/>
    </row>
    <row r="63" spans="1:27" ht="21" x14ac:dyDescent="0.35">
      <c r="A63" s="2"/>
      <c r="B63" s="2"/>
      <c r="C63" s="2"/>
      <c r="D63" s="36"/>
      <c r="E63" s="36"/>
      <c r="F63" s="36"/>
      <c r="G63" s="36"/>
      <c r="H63" s="36"/>
      <c r="I63" s="36"/>
      <c r="J63" s="36"/>
      <c r="K63" s="36"/>
      <c r="L63" s="2"/>
      <c r="M63" s="2"/>
      <c r="O63" s="49" t="s">
        <v>940</v>
      </c>
      <c r="P63" s="50">
        <f>Y90</f>
        <v>55.400641025641029</v>
      </c>
      <c r="X63" t="s">
        <v>937</v>
      </c>
      <c r="Y63" s="33">
        <f>MIN(Y55:Y61)</f>
        <v>0.35</v>
      </c>
      <c r="Z63" t="s">
        <v>936</v>
      </c>
      <c r="AA63" s="33">
        <f>MAX(Y55:Y61)</f>
        <v>0.8</v>
      </c>
    </row>
    <row r="64" spans="1:27" x14ac:dyDescent="0.25">
      <c r="A64" s="2">
        <v>3</v>
      </c>
      <c r="B64" s="2">
        <v>2</v>
      </c>
      <c r="C64" s="2">
        <v>3</v>
      </c>
      <c r="D64" s="36">
        <v>1</v>
      </c>
      <c r="E64" s="36">
        <v>3</v>
      </c>
      <c r="F64" s="36">
        <v>2</v>
      </c>
      <c r="G64" s="36">
        <v>1</v>
      </c>
      <c r="H64" s="36">
        <v>1</v>
      </c>
      <c r="I64" s="36">
        <v>3</v>
      </c>
      <c r="J64" s="36">
        <v>3</v>
      </c>
      <c r="K64" s="36">
        <v>6</v>
      </c>
      <c r="L64" s="2">
        <v>2</v>
      </c>
      <c r="M64" s="2" t="s">
        <v>18</v>
      </c>
      <c r="O64" s="28">
        <f t="shared" ref="O64:O89" si="22">(IF(D64=1,2,IF(D64=2,1,0))+IF(E64=1,2,IF(E64=2,1,0)))*0.25</f>
        <v>0.5</v>
      </c>
      <c r="P64" s="29">
        <f t="shared" ref="P64:P89" si="23">(IF(F64=1,2,IF(F64=2,1,0))+IF(G64=1,2,IF(G64=2,1,0)))*0.25</f>
        <v>0.75</v>
      </c>
      <c r="Q64" s="30">
        <f t="shared" ref="Q64:Q89" si="24">(IF(H64=1,2,IF(H64=2,1,0))+IF(I64=1,2,IF(I64=2,1,0)))*0.25</f>
        <v>0.5</v>
      </c>
      <c r="R64" s="31">
        <f t="shared" ref="R64:R89" si="25">IF(J64&gt;4,0,IF(J64&gt;2,0.5,1))</f>
        <v>0.5</v>
      </c>
      <c r="S64" s="35">
        <f t="shared" ref="S64:S89" si="26">IF(K64&gt;4,0,IF(K64&gt;2,0.5,1))</f>
        <v>0</v>
      </c>
      <c r="T64" s="28">
        <f t="shared" ref="T64:T89" si="27">IF(OR((D64=99),(E64=99)),0,1)</f>
        <v>1</v>
      </c>
      <c r="U64" s="29">
        <f t="shared" ref="U64:U89" si="28">IF(OR((F64=99),(G64=99)),0,1)</f>
        <v>1</v>
      </c>
      <c r="V64" s="30">
        <f t="shared" ref="V64:V89" si="29">IF(OR((H64=99),(I64=99)),0,1)</f>
        <v>1</v>
      </c>
      <c r="W64" s="31">
        <f t="shared" ref="W64:W89" si="30">IF(J64=99,0,1)</f>
        <v>1</v>
      </c>
      <c r="X64" s="35">
        <f t="shared" ref="X64:X89" si="31">IF(K64=99,0,1)</f>
        <v>1</v>
      </c>
      <c r="Y64" s="32">
        <f t="shared" ref="Y64:Y89" si="32">(O64*T64+P64*U64+Q64*V64+R64*W64+S64*X64)/SUM(T64:X64)</f>
        <v>0.45</v>
      </c>
    </row>
    <row r="65" spans="1:25" x14ac:dyDescent="0.25">
      <c r="A65" s="2">
        <v>3</v>
      </c>
      <c r="B65" s="2">
        <v>6</v>
      </c>
      <c r="C65" s="2">
        <v>3</v>
      </c>
      <c r="D65" s="36">
        <v>1</v>
      </c>
      <c r="E65" s="36">
        <v>3</v>
      </c>
      <c r="F65" s="36">
        <v>1</v>
      </c>
      <c r="G65" s="36">
        <v>1</v>
      </c>
      <c r="H65" s="36">
        <v>2</v>
      </c>
      <c r="I65" s="36">
        <v>2</v>
      </c>
      <c r="J65" s="36">
        <v>3</v>
      </c>
      <c r="K65" s="36">
        <v>1</v>
      </c>
      <c r="L65" s="2">
        <v>1</v>
      </c>
      <c r="M65" s="1" t="s">
        <v>223</v>
      </c>
      <c r="O65" s="28">
        <f t="shared" si="22"/>
        <v>0.5</v>
      </c>
      <c r="P65" s="29">
        <f t="shared" si="23"/>
        <v>1</v>
      </c>
      <c r="Q65" s="30">
        <f t="shared" si="24"/>
        <v>0.5</v>
      </c>
      <c r="R65" s="31">
        <f t="shared" si="25"/>
        <v>0.5</v>
      </c>
      <c r="S65" s="35">
        <f t="shared" si="26"/>
        <v>1</v>
      </c>
      <c r="T65" s="28">
        <f t="shared" si="27"/>
        <v>1</v>
      </c>
      <c r="U65" s="29">
        <f t="shared" si="28"/>
        <v>1</v>
      </c>
      <c r="V65" s="30">
        <f t="shared" si="29"/>
        <v>1</v>
      </c>
      <c r="W65" s="31">
        <f t="shared" si="30"/>
        <v>1</v>
      </c>
      <c r="X65" s="35">
        <f t="shared" si="31"/>
        <v>1</v>
      </c>
      <c r="Y65" s="32">
        <f t="shared" si="32"/>
        <v>0.7</v>
      </c>
    </row>
    <row r="66" spans="1:25" x14ac:dyDescent="0.25">
      <c r="A66" s="2">
        <v>3</v>
      </c>
      <c r="B66" s="2">
        <v>1</v>
      </c>
      <c r="C66" s="2">
        <v>3</v>
      </c>
      <c r="D66" s="36">
        <v>2</v>
      </c>
      <c r="E66" s="36">
        <v>3</v>
      </c>
      <c r="F66" s="36">
        <v>2</v>
      </c>
      <c r="G66" s="36">
        <v>1</v>
      </c>
      <c r="H66" s="36">
        <v>2</v>
      </c>
      <c r="I66" s="36">
        <v>2</v>
      </c>
      <c r="J66" s="36">
        <v>1</v>
      </c>
      <c r="K66" s="36">
        <v>3</v>
      </c>
      <c r="L66" s="2">
        <v>1</v>
      </c>
      <c r="M66" s="1" t="s">
        <v>227</v>
      </c>
      <c r="O66" s="28">
        <f t="shared" si="22"/>
        <v>0.25</v>
      </c>
      <c r="P66" s="29">
        <f t="shared" si="23"/>
        <v>0.75</v>
      </c>
      <c r="Q66" s="30">
        <f t="shared" si="24"/>
        <v>0.5</v>
      </c>
      <c r="R66" s="31">
        <f t="shared" si="25"/>
        <v>1</v>
      </c>
      <c r="S66" s="35">
        <f t="shared" si="26"/>
        <v>0.5</v>
      </c>
      <c r="T66" s="28">
        <f t="shared" si="27"/>
        <v>1</v>
      </c>
      <c r="U66" s="29">
        <f t="shared" si="28"/>
        <v>1</v>
      </c>
      <c r="V66" s="30">
        <f t="shared" si="29"/>
        <v>1</v>
      </c>
      <c r="W66" s="31">
        <f t="shared" si="30"/>
        <v>1</v>
      </c>
      <c r="X66" s="35">
        <f t="shared" si="31"/>
        <v>1</v>
      </c>
      <c r="Y66" s="32">
        <f t="shared" si="32"/>
        <v>0.6</v>
      </c>
    </row>
    <row r="67" spans="1:25" x14ac:dyDescent="0.25">
      <c r="A67" s="2">
        <v>3</v>
      </c>
      <c r="B67" s="2">
        <v>10</v>
      </c>
      <c r="C67" s="2">
        <v>3</v>
      </c>
      <c r="D67" s="36">
        <v>3</v>
      </c>
      <c r="E67" s="36">
        <v>3</v>
      </c>
      <c r="F67" s="36">
        <v>2</v>
      </c>
      <c r="G67" s="36">
        <v>2</v>
      </c>
      <c r="H67" s="36">
        <v>1</v>
      </c>
      <c r="I67" s="36">
        <v>1</v>
      </c>
      <c r="J67" s="36">
        <v>3</v>
      </c>
      <c r="K67" s="36">
        <v>3</v>
      </c>
      <c r="L67" s="2">
        <v>2</v>
      </c>
      <c r="M67" s="2" t="s">
        <v>18</v>
      </c>
      <c r="O67" s="28">
        <f t="shared" si="22"/>
        <v>0</v>
      </c>
      <c r="P67" s="29">
        <f t="shared" si="23"/>
        <v>0.5</v>
      </c>
      <c r="Q67" s="30">
        <f t="shared" si="24"/>
        <v>1</v>
      </c>
      <c r="R67" s="31">
        <f t="shared" si="25"/>
        <v>0.5</v>
      </c>
      <c r="S67" s="35">
        <f t="shared" si="26"/>
        <v>0.5</v>
      </c>
      <c r="T67" s="28">
        <f t="shared" si="27"/>
        <v>1</v>
      </c>
      <c r="U67" s="29">
        <f t="shared" si="28"/>
        <v>1</v>
      </c>
      <c r="V67" s="30">
        <f t="shared" si="29"/>
        <v>1</v>
      </c>
      <c r="W67" s="31">
        <f t="shared" si="30"/>
        <v>1</v>
      </c>
      <c r="X67" s="35">
        <f t="shared" si="31"/>
        <v>1</v>
      </c>
      <c r="Y67" s="32">
        <f t="shared" si="32"/>
        <v>0.5</v>
      </c>
    </row>
    <row r="68" spans="1:25" x14ac:dyDescent="0.25">
      <c r="A68" s="2">
        <v>3</v>
      </c>
      <c r="B68" s="2">
        <v>3</v>
      </c>
      <c r="C68" s="2">
        <v>4</v>
      </c>
      <c r="D68" s="36">
        <v>2</v>
      </c>
      <c r="E68" s="36">
        <v>1</v>
      </c>
      <c r="F68" s="36">
        <v>1</v>
      </c>
      <c r="G68" s="36">
        <v>2</v>
      </c>
      <c r="H68" s="36">
        <v>2</v>
      </c>
      <c r="I68" s="36">
        <v>1</v>
      </c>
      <c r="J68" s="36">
        <v>3</v>
      </c>
      <c r="K68" s="36">
        <v>6</v>
      </c>
      <c r="L68" s="2">
        <v>2</v>
      </c>
      <c r="M68" s="2" t="s">
        <v>18</v>
      </c>
      <c r="O68" s="28">
        <f t="shared" si="22"/>
        <v>0.75</v>
      </c>
      <c r="P68" s="29">
        <f t="shared" si="23"/>
        <v>0.75</v>
      </c>
      <c r="Q68" s="30">
        <f t="shared" si="24"/>
        <v>0.75</v>
      </c>
      <c r="R68" s="31">
        <f t="shared" si="25"/>
        <v>0.5</v>
      </c>
      <c r="S68" s="35">
        <f t="shared" si="26"/>
        <v>0</v>
      </c>
      <c r="T68" s="28">
        <f t="shared" si="27"/>
        <v>1</v>
      </c>
      <c r="U68" s="29">
        <f t="shared" si="28"/>
        <v>1</v>
      </c>
      <c r="V68" s="30">
        <f t="shared" si="29"/>
        <v>1</v>
      </c>
      <c r="W68" s="31">
        <f t="shared" si="30"/>
        <v>1</v>
      </c>
      <c r="X68" s="35">
        <f t="shared" si="31"/>
        <v>1</v>
      </c>
      <c r="Y68" s="32">
        <f t="shared" si="32"/>
        <v>0.55000000000000004</v>
      </c>
    </row>
    <row r="69" spans="1:25" x14ac:dyDescent="0.25">
      <c r="A69" s="2">
        <v>3</v>
      </c>
      <c r="B69" s="2">
        <v>5</v>
      </c>
      <c r="C69" s="2">
        <v>4</v>
      </c>
      <c r="D69" s="36">
        <v>2</v>
      </c>
      <c r="E69" s="36">
        <v>1</v>
      </c>
      <c r="F69" s="36">
        <v>3</v>
      </c>
      <c r="G69" s="36">
        <v>2</v>
      </c>
      <c r="H69" s="36">
        <v>99</v>
      </c>
      <c r="I69" s="36">
        <v>3</v>
      </c>
      <c r="J69" s="36">
        <v>4</v>
      </c>
      <c r="K69" s="36">
        <v>1</v>
      </c>
      <c r="L69" s="2">
        <v>2</v>
      </c>
      <c r="M69" s="2" t="s">
        <v>18</v>
      </c>
      <c r="O69" s="28">
        <f t="shared" si="22"/>
        <v>0.75</v>
      </c>
      <c r="P69" s="29">
        <f t="shared" si="23"/>
        <v>0.25</v>
      </c>
      <c r="Q69" s="30">
        <f t="shared" si="24"/>
        <v>0</v>
      </c>
      <c r="R69" s="31">
        <f t="shared" si="25"/>
        <v>0.5</v>
      </c>
      <c r="S69" s="35">
        <f t="shared" si="26"/>
        <v>1</v>
      </c>
      <c r="T69" s="28">
        <f t="shared" si="27"/>
        <v>1</v>
      </c>
      <c r="U69" s="29">
        <f t="shared" si="28"/>
        <v>1</v>
      </c>
      <c r="V69" s="30">
        <f t="shared" si="29"/>
        <v>0</v>
      </c>
      <c r="W69" s="31">
        <f t="shared" si="30"/>
        <v>1</v>
      </c>
      <c r="X69" s="35">
        <f t="shared" si="31"/>
        <v>1</v>
      </c>
      <c r="Y69" s="32">
        <f t="shared" si="32"/>
        <v>0.625</v>
      </c>
    </row>
    <row r="70" spans="1:25" x14ac:dyDescent="0.25">
      <c r="A70" s="2">
        <v>3</v>
      </c>
      <c r="B70" s="2">
        <v>8</v>
      </c>
      <c r="C70" s="2">
        <v>4</v>
      </c>
      <c r="D70" s="36">
        <v>2</v>
      </c>
      <c r="E70" s="36">
        <v>1</v>
      </c>
      <c r="F70" s="36">
        <v>2</v>
      </c>
      <c r="G70" s="36">
        <v>1</v>
      </c>
      <c r="H70" s="36">
        <v>1</v>
      </c>
      <c r="I70" s="36">
        <v>1</v>
      </c>
      <c r="J70" s="36">
        <v>4</v>
      </c>
      <c r="K70" s="36">
        <v>6</v>
      </c>
      <c r="L70" s="2">
        <v>1</v>
      </c>
      <c r="M70" s="1" t="s">
        <v>240</v>
      </c>
      <c r="O70" s="28">
        <f t="shared" si="22"/>
        <v>0.75</v>
      </c>
      <c r="P70" s="29">
        <f t="shared" si="23"/>
        <v>0.75</v>
      </c>
      <c r="Q70" s="30">
        <f t="shared" si="24"/>
        <v>1</v>
      </c>
      <c r="R70" s="31">
        <f t="shared" si="25"/>
        <v>0.5</v>
      </c>
      <c r="S70" s="35">
        <f t="shared" si="26"/>
        <v>0</v>
      </c>
      <c r="T70" s="28">
        <f t="shared" si="27"/>
        <v>1</v>
      </c>
      <c r="U70" s="29">
        <f t="shared" si="28"/>
        <v>1</v>
      </c>
      <c r="V70" s="30">
        <f t="shared" si="29"/>
        <v>1</v>
      </c>
      <c r="W70" s="31">
        <f t="shared" si="30"/>
        <v>1</v>
      </c>
      <c r="X70" s="35">
        <f t="shared" si="31"/>
        <v>1</v>
      </c>
      <c r="Y70" s="32">
        <f t="shared" si="32"/>
        <v>0.6</v>
      </c>
    </row>
    <row r="71" spans="1:25" x14ac:dyDescent="0.25">
      <c r="A71" s="2">
        <v>3</v>
      </c>
      <c r="B71" s="2">
        <v>7</v>
      </c>
      <c r="C71" s="2">
        <v>3</v>
      </c>
      <c r="D71" s="36">
        <v>1</v>
      </c>
      <c r="E71" s="36">
        <v>1</v>
      </c>
      <c r="F71" s="36">
        <v>3</v>
      </c>
      <c r="G71" s="36">
        <v>1</v>
      </c>
      <c r="H71" s="36">
        <v>99</v>
      </c>
      <c r="I71" s="36">
        <v>1</v>
      </c>
      <c r="J71" s="36">
        <v>2</v>
      </c>
      <c r="K71" s="36">
        <v>2</v>
      </c>
      <c r="L71" s="2">
        <v>1</v>
      </c>
      <c r="M71" s="1" t="s">
        <v>244</v>
      </c>
      <c r="O71" s="28">
        <f t="shared" si="22"/>
        <v>1</v>
      </c>
      <c r="P71" s="29">
        <f t="shared" si="23"/>
        <v>0.5</v>
      </c>
      <c r="Q71" s="30">
        <f t="shared" si="24"/>
        <v>0.5</v>
      </c>
      <c r="R71" s="31">
        <f t="shared" si="25"/>
        <v>1</v>
      </c>
      <c r="S71" s="35">
        <f t="shared" si="26"/>
        <v>1</v>
      </c>
      <c r="T71" s="28">
        <f t="shared" si="27"/>
        <v>1</v>
      </c>
      <c r="U71" s="29">
        <f t="shared" si="28"/>
        <v>1</v>
      </c>
      <c r="V71" s="30">
        <f t="shared" si="29"/>
        <v>0</v>
      </c>
      <c r="W71" s="31">
        <f t="shared" si="30"/>
        <v>1</v>
      </c>
      <c r="X71" s="35">
        <f t="shared" si="31"/>
        <v>1</v>
      </c>
      <c r="Y71" s="32">
        <f t="shared" si="32"/>
        <v>0.875</v>
      </c>
    </row>
    <row r="72" spans="1:25" x14ac:dyDescent="0.25">
      <c r="A72" s="2">
        <v>3</v>
      </c>
      <c r="B72" s="2">
        <v>10</v>
      </c>
      <c r="C72" s="2">
        <v>3</v>
      </c>
      <c r="D72" s="36">
        <v>3</v>
      </c>
      <c r="E72" s="36">
        <v>99</v>
      </c>
      <c r="F72" s="36">
        <v>3</v>
      </c>
      <c r="G72" s="36">
        <v>2</v>
      </c>
      <c r="H72" s="36">
        <v>1</v>
      </c>
      <c r="I72" s="36">
        <v>1</v>
      </c>
      <c r="J72" s="36">
        <v>3</v>
      </c>
      <c r="K72" s="36">
        <v>6</v>
      </c>
      <c r="L72" s="2">
        <v>2</v>
      </c>
      <c r="M72" s="2" t="s">
        <v>18</v>
      </c>
      <c r="O72" s="28">
        <f t="shared" si="22"/>
        <v>0</v>
      </c>
      <c r="P72" s="29">
        <f t="shared" si="23"/>
        <v>0.25</v>
      </c>
      <c r="Q72" s="30">
        <f t="shared" si="24"/>
        <v>1</v>
      </c>
      <c r="R72" s="31">
        <f t="shared" si="25"/>
        <v>0.5</v>
      </c>
      <c r="S72" s="35">
        <f t="shared" si="26"/>
        <v>0</v>
      </c>
      <c r="T72" s="28">
        <f t="shared" si="27"/>
        <v>0</v>
      </c>
      <c r="U72" s="29">
        <f t="shared" si="28"/>
        <v>1</v>
      </c>
      <c r="V72" s="30">
        <f t="shared" si="29"/>
        <v>1</v>
      </c>
      <c r="W72" s="31">
        <f t="shared" si="30"/>
        <v>1</v>
      </c>
      <c r="X72" s="35">
        <f t="shared" si="31"/>
        <v>1</v>
      </c>
      <c r="Y72" s="32">
        <f t="shared" si="32"/>
        <v>0.4375</v>
      </c>
    </row>
    <row r="73" spans="1:25" x14ac:dyDescent="0.25">
      <c r="A73" s="2">
        <v>3</v>
      </c>
      <c r="B73" s="2">
        <v>3</v>
      </c>
      <c r="C73" s="2">
        <v>4</v>
      </c>
      <c r="D73" s="36">
        <v>2</v>
      </c>
      <c r="E73" s="36">
        <v>3</v>
      </c>
      <c r="F73" s="36">
        <v>2</v>
      </c>
      <c r="G73" s="36">
        <v>3</v>
      </c>
      <c r="H73" s="36">
        <v>1</v>
      </c>
      <c r="I73" s="36">
        <v>1</v>
      </c>
      <c r="J73" s="36">
        <v>4</v>
      </c>
      <c r="K73" s="36">
        <v>6</v>
      </c>
      <c r="L73" s="2">
        <v>1</v>
      </c>
      <c r="M73" s="1" t="s">
        <v>251</v>
      </c>
      <c r="O73" s="28">
        <f t="shared" si="22"/>
        <v>0.25</v>
      </c>
      <c r="P73" s="29">
        <f t="shared" si="23"/>
        <v>0.25</v>
      </c>
      <c r="Q73" s="30">
        <f t="shared" si="24"/>
        <v>1</v>
      </c>
      <c r="R73" s="31">
        <f t="shared" si="25"/>
        <v>0.5</v>
      </c>
      <c r="S73" s="35">
        <f t="shared" si="26"/>
        <v>0</v>
      </c>
      <c r="T73" s="28">
        <f t="shared" si="27"/>
        <v>1</v>
      </c>
      <c r="U73" s="29">
        <f t="shared" si="28"/>
        <v>1</v>
      </c>
      <c r="V73" s="30">
        <f t="shared" si="29"/>
        <v>1</v>
      </c>
      <c r="W73" s="31">
        <f t="shared" si="30"/>
        <v>1</v>
      </c>
      <c r="X73" s="35">
        <f t="shared" si="31"/>
        <v>1</v>
      </c>
      <c r="Y73" s="32">
        <f t="shared" si="32"/>
        <v>0.4</v>
      </c>
    </row>
    <row r="74" spans="1:25" x14ac:dyDescent="0.25">
      <c r="A74" s="2">
        <v>3</v>
      </c>
      <c r="B74" s="2">
        <v>1</v>
      </c>
      <c r="C74" s="2">
        <v>4</v>
      </c>
      <c r="D74" s="36">
        <v>1</v>
      </c>
      <c r="E74" s="36">
        <v>3</v>
      </c>
      <c r="F74" s="36">
        <v>2</v>
      </c>
      <c r="G74" s="36">
        <v>2</v>
      </c>
      <c r="H74" s="36">
        <v>1</v>
      </c>
      <c r="I74" s="36">
        <v>2</v>
      </c>
      <c r="J74" s="36">
        <v>4</v>
      </c>
      <c r="K74" s="36">
        <v>6</v>
      </c>
      <c r="L74" s="2">
        <v>2</v>
      </c>
      <c r="M74" s="2" t="s">
        <v>18</v>
      </c>
      <c r="O74" s="28">
        <f t="shared" si="22"/>
        <v>0.5</v>
      </c>
      <c r="P74" s="29">
        <f t="shared" si="23"/>
        <v>0.5</v>
      </c>
      <c r="Q74" s="30">
        <f t="shared" si="24"/>
        <v>0.75</v>
      </c>
      <c r="R74" s="31">
        <f t="shared" si="25"/>
        <v>0.5</v>
      </c>
      <c r="S74" s="35">
        <f t="shared" si="26"/>
        <v>0</v>
      </c>
      <c r="T74" s="28">
        <f t="shared" si="27"/>
        <v>1</v>
      </c>
      <c r="U74" s="29">
        <f t="shared" si="28"/>
        <v>1</v>
      </c>
      <c r="V74" s="30">
        <f t="shared" si="29"/>
        <v>1</v>
      </c>
      <c r="W74" s="31">
        <f t="shared" si="30"/>
        <v>1</v>
      </c>
      <c r="X74" s="35">
        <f t="shared" si="31"/>
        <v>1</v>
      </c>
      <c r="Y74" s="32">
        <f t="shared" si="32"/>
        <v>0.45</v>
      </c>
    </row>
    <row r="75" spans="1:25" x14ac:dyDescent="0.25">
      <c r="A75" s="2">
        <v>3</v>
      </c>
      <c r="B75" s="2">
        <v>5</v>
      </c>
      <c r="C75" s="2">
        <v>4</v>
      </c>
      <c r="D75" s="36">
        <v>2</v>
      </c>
      <c r="E75" s="36">
        <v>1</v>
      </c>
      <c r="F75" s="36">
        <v>1</v>
      </c>
      <c r="G75" s="36">
        <v>1</v>
      </c>
      <c r="H75" s="36">
        <v>1</v>
      </c>
      <c r="I75" s="36">
        <v>1</v>
      </c>
      <c r="J75" s="36">
        <v>6</v>
      </c>
      <c r="K75" s="36">
        <v>4</v>
      </c>
      <c r="L75" s="2">
        <v>2</v>
      </c>
      <c r="M75" s="2" t="s">
        <v>18</v>
      </c>
      <c r="O75" s="28">
        <f t="shared" si="22"/>
        <v>0.75</v>
      </c>
      <c r="P75" s="29">
        <f t="shared" si="23"/>
        <v>1</v>
      </c>
      <c r="Q75" s="30">
        <f t="shared" si="24"/>
        <v>1</v>
      </c>
      <c r="R75" s="31">
        <f t="shared" si="25"/>
        <v>0</v>
      </c>
      <c r="S75" s="35">
        <f t="shared" si="26"/>
        <v>0.5</v>
      </c>
      <c r="T75" s="28">
        <f t="shared" si="27"/>
        <v>1</v>
      </c>
      <c r="U75" s="29">
        <f t="shared" si="28"/>
        <v>1</v>
      </c>
      <c r="V75" s="30">
        <f t="shared" si="29"/>
        <v>1</v>
      </c>
      <c r="W75" s="31">
        <f t="shared" si="30"/>
        <v>1</v>
      </c>
      <c r="X75" s="35">
        <f t="shared" si="31"/>
        <v>1</v>
      </c>
      <c r="Y75" s="32">
        <f t="shared" si="32"/>
        <v>0.65</v>
      </c>
    </row>
    <row r="76" spans="1:25" x14ac:dyDescent="0.25">
      <c r="A76" s="2">
        <v>3</v>
      </c>
      <c r="B76" s="2">
        <v>12</v>
      </c>
      <c r="C76" s="2">
        <v>3</v>
      </c>
      <c r="D76" s="36">
        <v>1</v>
      </c>
      <c r="E76" s="36">
        <v>1</v>
      </c>
      <c r="F76" s="36">
        <v>2</v>
      </c>
      <c r="G76" s="36">
        <v>2</v>
      </c>
      <c r="H76" s="36">
        <v>3</v>
      </c>
      <c r="I76" s="36">
        <v>1</v>
      </c>
      <c r="J76" s="36">
        <v>3</v>
      </c>
      <c r="K76" s="36">
        <v>6</v>
      </c>
      <c r="L76" s="2">
        <v>2</v>
      </c>
      <c r="M76" s="2" t="s">
        <v>18</v>
      </c>
      <c r="O76" s="28">
        <f t="shared" si="22"/>
        <v>1</v>
      </c>
      <c r="P76" s="29">
        <f t="shared" si="23"/>
        <v>0.5</v>
      </c>
      <c r="Q76" s="30">
        <f t="shared" si="24"/>
        <v>0.5</v>
      </c>
      <c r="R76" s="31">
        <f t="shared" si="25"/>
        <v>0.5</v>
      </c>
      <c r="S76" s="35">
        <f t="shared" si="26"/>
        <v>0</v>
      </c>
      <c r="T76" s="28">
        <f t="shared" si="27"/>
        <v>1</v>
      </c>
      <c r="U76" s="29">
        <f t="shared" si="28"/>
        <v>1</v>
      </c>
      <c r="V76" s="30">
        <f t="shared" si="29"/>
        <v>1</v>
      </c>
      <c r="W76" s="31">
        <f t="shared" si="30"/>
        <v>1</v>
      </c>
      <c r="X76" s="35">
        <f t="shared" si="31"/>
        <v>1</v>
      </c>
      <c r="Y76" s="32">
        <f t="shared" si="32"/>
        <v>0.5</v>
      </c>
    </row>
    <row r="77" spans="1:25" x14ac:dyDescent="0.25">
      <c r="A77" s="2">
        <v>3</v>
      </c>
      <c r="B77" s="2">
        <v>6</v>
      </c>
      <c r="C77" s="2">
        <v>3</v>
      </c>
      <c r="D77" s="36">
        <v>3</v>
      </c>
      <c r="E77" s="36">
        <v>3</v>
      </c>
      <c r="F77" s="36">
        <v>3</v>
      </c>
      <c r="G77" s="36">
        <v>2</v>
      </c>
      <c r="H77" s="36">
        <v>1</v>
      </c>
      <c r="I77" s="36">
        <v>2</v>
      </c>
      <c r="J77" s="36">
        <v>2</v>
      </c>
      <c r="K77" s="36">
        <v>4</v>
      </c>
      <c r="L77" s="2">
        <v>2</v>
      </c>
      <c r="M77" s="2" t="s">
        <v>18</v>
      </c>
      <c r="O77" s="28">
        <f t="shared" si="22"/>
        <v>0</v>
      </c>
      <c r="P77" s="29">
        <f t="shared" si="23"/>
        <v>0.25</v>
      </c>
      <c r="Q77" s="30">
        <f t="shared" si="24"/>
        <v>0.75</v>
      </c>
      <c r="R77" s="31">
        <f t="shared" si="25"/>
        <v>1</v>
      </c>
      <c r="S77" s="35">
        <f t="shared" si="26"/>
        <v>0.5</v>
      </c>
      <c r="T77" s="28">
        <f t="shared" si="27"/>
        <v>1</v>
      </c>
      <c r="U77" s="29">
        <f t="shared" si="28"/>
        <v>1</v>
      </c>
      <c r="V77" s="30">
        <f t="shared" si="29"/>
        <v>1</v>
      </c>
      <c r="W77" s="31">
        <f t="shared" si="30"/>
        <v>1</v>
      </c>
      <c r="X77" s="35">
        <f t="shared" si="31"/>
        <v>1</v>
      </c>
      <c r="Y77" s="32">
        <f t="shared" si="32"/>
        <v>0.5</v>
      </c>
    </row>
    <row r="78" spans="1:25" x14ac:dyDescent="0.25">
      <c r="A78" s="2">
        <v>3</v>
      </c>
      <c r="B78" s="2">
        <v>3</v>
      </c>
      <c r="C78" s="2">
        <v>4</v>
      </c>
      <c r="D78" s="36">
        <v>3</v>
      </c>
      <c r="E78" s="36">
        <v>3</v>
      </c>
      <c r="F78" s="36">
        <v>2</v>
      </c>
      <c r="G78" s="36">
        <v>2</v>
      </c>
      <c r="H78" s="36">
        <v>3</v>
      </c>
      <c r="I78" s="36">
        <v>3</v>
      </c>
      <c r="J78" s="36">
        <v>4</v>
      </c>
      <c r="K78" s="36">
        <v>4</v>
      </c>
      <c r="L78" s="2">
        <v>1</v>
      </c>
      <c r="M78" s="1" t="s">
        <v>267</v>
      </c>
      <c r="O78" s="28">
        <f t="shared" si="22"/>
        <v>0</v>
      </c>
      <c r="P78" s="29">
        <f t="shared" si="23"/>
        <v>0.5</v>
      </c>
      <c r="Q78" s="30">
        <f t="shared" si="24"/>
        <v>0</v>
      </c>
      <c r="R78" s="31">
        <f t="shared" si="25"/>
        <v>0.5</v>
      </c>
      <c r="S78" s="35">
        <f t="shared" si="26"/>
        <v>0.5</v>
      </c>
      <c r="T78" s="28">
        <f t="shared" si="27"/>
        <v>1</v>
      </c>
      <c r="U78" s="29">
        <f t="shared" si="28"/>
        <v>1</v>
      </c>
      <c r="V78" s="30">
        <f t="shared" si="29"/>
        <v>1</v>
      </c>
      <c r="W78" s="31">
        <f t="shared" si="30"/>
        <v>1</v>
      </c>
      <c r="X78" s="35">
        <f t="shared" si="31"/>
        <v>1</v>
      </c>
      <c r="Y78" s="32">
        <f t="shared" si="32"/>
        <v>0.3</v>
      </c>
    </row>
    <row r="79" spans="1:25" x14ac:dyDescent="0.25">
      <c r="A79" s="2">
        <v>3</v>
      </c>
      <c r="B79" s="2">
        <v>2</v>
      </c>
      <c r="C79" s="2">
        <v>4</v>
      </c>
      <c r="D79" s="36">
        <v>3</v>
      </c>
      <c r="E79" s="36">
        <v>3</v>
      </c>
      <c r="F79" s="36">
        <v>3</v>
      </c>
      <c r="G79" s="36">
        <v>2</v>
      </c>
      <c r="H79" s="36">
        <v>2</v>
      </c>
      <c r="I79" s="36">
        <v>1</v>
      </c>
      <c r="J79" s="36">
        <v>4</v>
      </c>
      <c r="K79" s="36">
        <v>6</v>
      </c>
      <c r="L79" s="2">
        <v>2</v>
      </c>
      <c r="M79" s="2" t="s">
        <v>18</v>
      </c>
      <c r="O79" s="28">
        <f t="shared" si="22"/>
        <v>0</v>
      </c>
      <c r="P79" s="29">
        <f t="shared" si="23"/>
        <v>0.25</v>
      </c>
      <c r="Q79" s="30">
        <f t="shared" si="24"/>
        <v>0.75</v>
      </c>
      <c r="R79" s="31">
        <f t="shared" si="25"/>
        <v>0.5</v>
      </c>
      <c r="S79" s="35">
        <f t="shared" si="26"/>
        <v>0</v>
      </c>
      <c r="T79" s="28">
        <f t="shared" si="27"/>
        <v>1</v>
      </c>
      <c r="U79" s="29">
        <f t="shared" si="28"/>
        <v>1</v>
      </c>
      <c r="V79" s="30">
        <f t="shared" si="29"/>
        <v>1</v>
      </c>
      <c r="W79" s="31">
        <f t="shared" si="30"/>
        <v>1</v>
      </c>
      <c r="X79" s="35">
        <f t="shared" si="31"/>
        <v>1</v>
      </c>
      <c r="Y79" s="32">
        <f t="shared" si="32"/>
        <v>0.3</v>
      </c>
    </row>
    <row r="80" spans="1:25" x14ac:dyDescent="0.25">
      <c r="A80" s="2">
        <v>3</v>
      </c>
      <c r="B80" s="2">
        <v>1</v>
      </c>
      <c r="C80" s="2">
        <v>1</v>
      </c>
      <c r="D80" s="36">
        <v>3</v>
      </c>
      <c r="E80" s="36">
        <v>2</v>
      </c>
      <c r="F80" s="36">
        <v>2</v>
      </c>
      <c r="G80" s="36">
        <v>2</v>
      </c>
      <c r="H80" s="36">
        <v>1</v>
      </c>
      <c r="I80" s="36">
        <v>1</v>
      </c>
      <c r="J80" s="36">
        <v>1</v>
      </c>
      <c r="K80" s="36">
        <v>4</v>
      </c>
      <c r="L80" s="2">
        <v>2</v>
      </c>
      <c r="M80" s="2" t="s">
        <v>18</v>
      </c>
      <c r="O80" s="28">
        <f t="shared" si="22"/>
        <v>0.25</v>
      </c>
      <c r="P80" s="29">
        <f t="shared" si="23"/>
        <v>0.5</v>
      </c>
      <c r="Q80" s="30">
        <f t="shared" si="24"/>
        <v>1</v>
      </c>
      <c r="R80" s="31">
        <f t="shared" si="25"/>
        <v>1</v>
      </c>
      <c r="S80" s="35">
        <f t="shared" si="26"/>
        <v>0.5</v>
      </c>
      <c r="T80" s="28">
        <f t="shared" si="27"/>
        <v>1</v>
      </c>
      <c r="U80" s="29">
        <f t="shared" si="28"/>
        <v>1</v>
      </c>
      <c r="V80" s="30">
        <f t="shared" si="29"/>
        <v>1</v>
      </c>
      <c r="W80" s="31">
        <f t="shared" si="30"/>
        <v>1</v>
      </c>
      <c r="X80" s="35">
        <f t="shared" si="31"/>
        <v>1</v>
      </c>
      <c r="Y80" s="32">
        <f t="shared" si="32"/>
        <v>0.65</v>
      </c>
    </row>
    <row r="81" spans="1:27" x14ac:dyDescent="0.25">
      <c r="A81" s="2">
        <v>3</v>
      </c>
      <c r="B81" s="2">
        <v>3</v>
      </c>
      <c r="C81" s="2">
        <v>4</v>
      </c>
      <c r="D81" s="36">
        <v>1</v>
      </c>
      <c r="E81" s="36">
        <v>1</v>
      </c>
      <c r="F81" s="36">
        <v>1</v>
      </c>
      <c r="G81" s="36">
        <v>2</v>
      </c>
      <c r="H81" s="36">
        <v>1</v>
      </c>
      <c r="I81" s="36">
        <v>1</v>
      </c>
      <c r="J81" s="36">
        <v>3</v>
      </c>
      <c r="K81" s="36">
        <v>6</v>
      </c>
      <c r="L81" s="2">
        <v>2</v>
      </c>
      <c r="M81" s="2" t="s">
        <v>18</v>
      </c>
      <c r="O81" s="28">
        <f t="shared" si="22"/>
        <v>1</v>
      </c>
      <c r="P81" s="29">
        <f t="shared" si="23"/>
        <v>0.75</v>
      </c>
      <c r="Q81" s="30">
        <f t="shared" si="24"/>
        <v>1</v>
      </c>
      <c r="R81" s="31">
        <f t="shared" si="25"/>
        <v>0.5</v>
      </c>
      <c r="S81" s="35">
        <f t="shared" si="26"/>
        <v>0</v>
      </c>
      <c r="T81" s="28">
        <f t="shared" si="27"/>
        <v>1</v>
      </c>
      <c r="U81" s="29">
        <f t="shared" si="28"/>
        <v>1</v>
      </c>
      <c r="V81" s="30">
        <f t="shared" si="29"/>
        <v>1</v>
      </c>
      <c r="W81" s="31">
        <f t="shared" si="30"/>
        <v>1</v>
      </c>
      <c r="X81" s="35">
        <f t="shared" si="31"/>
        <v>1</v>
      </c>
      <c r="Y81" s="32">
        <f t="shared" si="32"/>
        <v>0.65</v>
      </c>
    </row>
    <row r="82" spans="1:27" x14ac:dyDescent="0.25">
      <c r="A82" s="2">
        <v>3</v>
      </c>
      <c r="B82" s="2">
        <v>7</v>
      </c>
      <c r="C82" s="2">
        <v>4</v>
      </c>
      <c r="D82" s="36">
        <v>1</v>
      </c>
      <c r="E82" s="36">
        <v>1</v>
      </c>
      <c r="F82" s="36">
        <v>1</v>
      </c>
      <c r="G82" s="36">
        <v>2</v>
      </c>
      <c r="H82" s="36">
        <v>1</v>
      </c>
      <c r="I82" s="36">
        <v>2</v>
      </c>
      <c r="J82" s="36">
        <v>2</v>
      </c>
      <c r="K82" s="36">
        <v>4</v>
      </c>
      <c r="L82" s="2">
        <v>2</v>
      </c>
      <c r="M82" s="2" t="s">
        <v>18</v>
      </c>
      <c r="O82" s="28">
        <f t="shared" si="22"/>
        <v>1</v>
      </c>
      <c r="P82" s="29">
        <f t="shared" si="23"/>
        <v>0.75</v>
      </c>
      <c r="Q82" s="30">
        <f t="shared" si="24"/>
        <v>0.75</v>
      </c>
      <c r="R82" s="31">
        <f t="shared" si="25"/>
        <v>1</v>
      </c>
      <c r="S82" s="35">
        <f t="shared" si="26"/>
        <v>0.5</v>
      </c>
      <c r="T82" s="28">
        <f t="shared" si="27"/>
        <v>1</v>
      </c>
      <c r="U82" s="29">
        <f t="shared" si="28"/>
        <v>1</v>
      </c>
      <c r="V82" s="30">
        <f t="shared" si="29"/>
        <v>1</v>
      </c>
      <c r="W82" s="31">
        <f t="shared" si="30"/>
        <v>1</v>
      </c>
      <c r="X82" s="35">
        <f t="shared" si="31"/>
        <v>1</v>
      </c>
      <c r="Y82" s="32">
        <f t="shared" si="32"/>
        <v>0.8</v>
      </c>
    </row>
    <row r="83" spans="1:27" x14ac:dyDescent="0.25">
      <c r="A83" s="2">
        <v>3</v>
      </c>
      <c r="B83" s="2">
        <v>3</v>
      </c>
      <c r="C83" s="2">
        <v>4</v>
      </c>
      <c r="D83" s="36">
        <v>2</v>
      </c>
      <c r="E83" s="36">
        <v>3</v>
      </c>
      <c r="F83" s="36">
        <v>2</v>
      </c>
      <c r="G83" s="36">
        <v>2</v>
      </c>
      <c r="H83" s="36">
        <v>1</v>
      </c>
      <c r="I83" s="36">
        <v>1</v>
      </c>
      <c r="J83" s="36">
        <v>3</v>
      </c>
      <c r="K83" s="36">
        <v>6</v>
      </c>
      <c r="L83" s="2">
        <v>1</v>
      </c>
      <c r="M83" s="1" t="s">
        <v>283</v>
      </c>
      <c r="O83" s="28">
        <f t="shared" si="22"/>
        <v>0.25</v>
      </c>
      <c r="P83" s="29">
        <f t="shared" si="23"/>
        <v>0.5</v>
      </c>
      <c r="Q83" s="30">
        <f t="shared" si="24"/>
        <v>1</v>
      </c>
      <c r="R83" s="31">
        <f t="shared" si="25"/>
        <v>0.5</v>
      </c>
      <c r="S83" s="35">
        <f t="shared" si="26"/>
        <v>0</v>
      </c>
      <c r="T83" s="28">
        <f t="shared" si="27"/>
        <v>1</v>
      </c>
      <c r="U83" s="29">
        <f t="shared" si="28"/>
        <v>1</v>
      </c>
      <c r="V83" s="30">
        <f t="shared" si="29"/>
        <v>1</v>
      </c>
      <c r="W83" s="31">
        <f t="shared" si="30"/>
        <v>1</v>
      </c>
      <c r="X83" s="35">
        <f t="shared" si="31"/>
        <v>1</v>
      </c>
      <c r="Y83" s="32">
        <f t="shared" si="32"/>
        <v>0.45</v>
      </c>
    </row>
    <row r="84" spans="1:27" x14ac:dyDescent="0.25">
      <c r="A84" s="2">
        <v>3</v>
      </c>
      <c r="B84" s="2">
        <v>2</v>
      </c>
      <c r="C84" s="2">
        <v>4</v>
      </c>
      <c r="D84" s="36">
        <v>1</v>
      </c>
      <c r="E84" s="36">
        <v>1</v>
      </c>
      <c r="F84" s="36">
        <v>3</v>
      </c>
      <c r="G84" s="36">
        <v>2</v>
      </c>
      <c r="H84" s="36">
        <v>2</v>
      </c>
      <c r="I84" s="36">
        <v>1</v>
      </c>
      <c r="J84" s="36">
        <v>2</v>
      </c>
      <c r="K84" s="36">
        <v>1</v>
      </c>
      <c r="L84" s="2">
        <v>1</v>
      </c>
      <c r="M84" s="1" t="s">
        <v>287</v>
      </c>
      <c r="O84" s="28">
        <f t="shared" si="22"/>
        <v>1</v>
      </c>
      <c r="P84" s="29">
        <f t="shared" si="23"/>
        <v>0.25</v>
      </c>
      <c r="Q84" s="30">
        <f t="shared" si="24"/>
        <v>0.75</v>
      </c>
      <c r="R84" s="31">
        <f t="shared" si="25"/>
        <v>1</v>
      </c>
      <c r="S84" s="35">
        <f t="shared" si="26"/>
        <v>1</v>
      </c>
      <c r="T84" s="28">
        <f t="shared" si="27"/>
        <v>1</v>
      </c>
      <c r="U84" s="29">
        <f t="shared" si="28"/>
        <v>1</v>
      </c>
      <c r="V84" s="30">
        <f t="shared" si="29"/>
        <v>1</v>
      </c>
      <c r="W84" s="31">
        <f t="shared" si="30"/>
        <v>1</v>
      </c>
      <c r="X84" s="35">
        <f t="shared" si="31"/>
        <v>1</v>
      </c>
      <c r="Y84" s="32">
        <f t="shared" si="32"/>
        <v>0.8</v>
      </c>
    </row>
    <row r="85" spans="1:27" x14ac:dyDescent="0.25">
      <c r="A85" s="2">
        <v>3</v>
      </c>
      <c r="B85" s="2">
        <v>5</v>
      </c>
      <c r="C85" s="2">
        <v>4</v>
      </c>
      <c r="D85" s="36">
        <v>2</v>
      </c>
      <c r="E85" s="36">
        <v>2</v>
      </c>
      <c r="F85" s="36">
        <v>2</v>
      </c>
      <c r="G85" s="36">
        <v>2</v>
      </c>
      <c r="H85" s="36">
        <v>1</v>
      </c>
      <c r="I85" s="36">
        <v>1</v>
      </c>
      <c r="J85" s="36">
        <v>3</v>
      </c>
      <c r="K85" s="36">
        <v>6</v>
      </c>
      <c r="L85" s="2">
        <v>2</v>
      </c>
      <c r="M85" s="2" t="s">
        <v>18</v>
      </c>
      <c r="O85" s="28">
        <f t="shared" si="22"/>
        <v>0.5</v>
      </c>
      <c r="P85" s="29">
        <f t="shared" si="23"/>
        <v>0.5</v>
      </c>
      <c r="Q85" s="30">
        <f t="shared" si="24"/>
        <v>1</v>
      </c>
      <c r="R85" s="31">
        <f t="shared" si="25"/>
        <v>0.5</v>
      </c>
      <c r="S85" s="35">
        <f t="shared" si="26"/>
        <v>0</v>
      </c>
      <c r="T85" s="28">
        <f t="shared" si="27"/>
        <v>1</v>
      </c>
      <c r="U85" s="29">
        <f t="shared" si="28"/>
        <v>1</v>
      </c>
      <c r="V85" s="30">
        <f t="shared" si="29"/>
        <v>1</v>
      </c>
      <c r="W85" s="31">
        <f t="shared" si="30"/>
        <v>1</v>
      </c>
      <c r="X85" s="35">
        <f t="shared" si="31"/>
        <v>1</v>
      </c>
      <c r="Y85" s="32">
        <f t="shared" si="32"/>
        <v>0.5</v>
      </c>
    </row>
    <row r="86" spans="1:27" x14ac:dyDescent="0.25">
      <c r="A86" s="2">
        <v>3</v>
      </c>
      <c r="B86" s="2">
        <v>4</v>
      </c>
      <c r="C86" s="2">
        <v>4</v>
      </c>
      <c r="D86" s="36">
        <v>1</v>
      </c>
      <c r="E86" s="36">
        <v>3</v>
      </c>
      <c r="F86" s="36">
        <v>1</v>
      </c>
      <c r="G86" s="36">
        <v>2</v>
      </c>
      <c r="H86" s="36">
        <v>1</v>
      </c>
      <c r="I86" s="36">
        <v>2</v>
      </c>
      <c r="J86" s="36">
        <v>2</v>
      </c>
      <c r="K86" s="36">
        <v>6</v>
      </c>
      <c r="L86" s="2">
        <v>1</v>
      </c>
      <c r="M86" s="1" t="s">
        <v>294</v>
      </c>
      <c r="O86" s="28">
        <f t="shared" si="22"/>
        <v>0.5</v>
      </c>
      <c r="P86" s="29">
        <f t="shared" si="23"/>
        <v>0.75</v>
      </c>
      <c r="Q86" s="30">
        <f t="shared" si="24"/>
        <v>0.75</v>
      </c>
      <c r="R86" s="31">
        <f t="shared" si="25"/>
        <v>1</v>
      </c>
      <c r="S86" s="35">
        <f t="shared" si="26"/>
        <v>0</v>
      </c>
      <c r="T86" s="28">
        <f t="shared" si="27"/>
        <v>1</v>
      </c>
      <c r="U86" s="29">
        <f t="shared" si="28"/>
        <v>1</v>
      </c>
      <c r="V86" s="30">
        <f t="shared" si="29"/>
        <v>1</v>
      </c>
      <c r="W86" s="31">
        <f t="shared" si="30"/>
        <v>1</v>
      </c>
      <c r="X86" s="35">
        <f t="shared" si="31"/>
        <v>1</v>
      </c>
      <c r="Y86" s="32">
        <f t="shared" si="32"/>
        <v>0.6</v>
      </c>
    </row>
    <row r="87" spans="1:27" x14ac:dyDescent="0.25">
      <c r="A87" s="2">
        <v>3</v>
      </c>
      <c r="B87" s="2">
        <v>10</v>
      </c>
      <c r="C87" s="2">
        <v>4</v>
      </c>
      <c r="D87" s="36">
        <v>3</v>
      </c>
      <c r="E87" s="36">
        <v>1</v>
      </c>
      <c r="F87" s="36">
        <v>3</v>
      </c>
      <c r="G87" s="36">
        <v>1</v>
      </c>
      <c r="H87" s="36">
        <v>1</v>
      </c>
      <c r="I87" s="36">
        <v>2</v>
      </c>
      <c r="J87" s="36">
        <v>3</v>
      </c>
      <c r="K87" s="36">
        <v>4</v>
      </c>
      <c r="L87" s="2">
        <v>1</v>
      </c>
      <c r="M87" s="1" t="s">
        <v>298</v>
      </c>
      <c r="O87" s="28">
        <f t="shared" si="22"/>
        <v>0.5</v>
      </c>
      <c r="P87" s="29">
        <f t="shared" si="23"/>
        <v>0.5</v>
      </c>
      <c r="Q87" s="30">
        <f t="shared" si="24"/>
        <v>0.75</v>
      </c>
      <c r="R87" s="31">
        <f t="shared" si="25"/>
        <v>0.5</v>
      </c>
      <c r="S87" s="35">
        <f t="shared" si="26"/>
        <v>0.5</v>
      </c>
      <c r="T87" s="28">
        <f t="shared" si="27"/>
        <v>1</v>
      </c>
      <c r="U87" s="29">
        <f t="shared" si="28"/>
        <v>1</v>
      </c>
      <c r="V87" s="30">
        <f t="shared" si="29"/>
        <v>1</v>
      </c>
      <c r="W87" s="31">
        <f t="shared" si="30"/>
        <v>1</v>
      </c>
      <c r="X87" s="35">
        <f t="shared" si="31"/>
        <v>1</v>
      </c>
      <c r="Y87" s="32">
        <f t="shared" si="32"/>
        <v>0.55000000000000004</v>
      </c>
    </row>
    <row r="88" spans="1:27" x14ac:dyDescent="0.25">
      <c r="A88" s="2">
        <v>3</v>
      </c>
      <c r="B88" s="2">
        <v>7</v>
      </c>
      <c r="C88" s="2">
        <v>3</v>
      </c>
      <c r="D88" s="36">
        <v>2</v>
      </c>
      <c r="E88" s="36">
        <v>2</v>
      </c>
      <c r="F88" s="36">
        <v>2</v>
      </c>
      <c r="G88" s="36">
        <v>2</v>
      </c>
      <c r="H88" s="36">
        <v>1</v>
      </c>
      <c r="I88" s="36">
        <v>3</v>
      </c>
      <c r="J88" s="36">
        <v>1</v>
      </c>
      <c r="K88" s="36">
        <v>3</v>
      </c>
      <c r="L88" s="2">
        <v>2</v>
      </c>
      <c r="M88" s="2" t="s">
        <v>18</v>
      </c>
      <c r="O88" s="28">
        <f t="shared" si="22"/>
        <v>0.5</v>
      </c>
      <c r="P88" s="29">
        <f t="shared" si="23"/>
        <v>0.5</v>
      </c>
      <c r="Q88" s="30">
        <f t="shared" si="24"/>
        <v>0.5</v>
      </c>
      <c r="R88" s="31">
        <f t="shared" si="25"/>
        <v>1</v>
      </c>
      <c r="S88" s="35">
        <f t="shared" si="26"/>
        <v>0.5</v>
      </c>
      <c r="T88" s="28">
        <f t="shared" si="27"/>
        <v>1</v>
      </c>
      <c r="U88" s="29">
        <f t="shared" si="28"/>
        <v>1</v>
      </c>
      <c r="V88" s="30">
        <f t="shared" si="29"/>
        <v>1</v>
      </c>
      <c r="W88" s="31">
        <f t="shared" si="30"/>
        <v>1</v>
      </c>
      <c r="X88" s="35">
        <f t="shared" si="31"/>
        <v>1</v>
      </c>
      <c r="Y88" s="32">
        <f t="shared" si="32"/>
        <v>0.6</v>
      </c>
    </row>
    <row r="89" spans="1:27" x14ac:dyDescent="0.25">
      <c r="A89" s="2">
        <v>3</v>
      </c>
      <c r="B89" s="2">
        <v>7</v>
      </c>
      <c r="C89" s="2">
        <v>3</v>
      </c>
      <c r="D89" s="36">
        <v>3</v>
      </c>
      <c r="E89" s="36">
        <v>3</v>
      </c>
      <c r="F89" s="36">
        <v>2</v>
      </c>
      <c r="G89" s="36">
        <v>2</v>
      </c>
      <c r="H89" s="36">
        <v>2</v>
      </c>
      <c r="I89" s="36">
        <v>3</v>
      </c>
      <c r="J89" s="36">
        <v>4</v>
      </c>
      <c r="K89" s="36">
        <v>5</v>
      </c>
      <c r="L89" s="2">
        <v>2</v>
      </c>
      <c r="M89" s="2" t="s">
        <v>18</v>
      </c>
      <c r="O89" s="28">
        <f t="shared" si="22"/>
        <v>0</v>
      </c>
      <c r="P89" s="29">
        <f t="shared" si="23"/>
        <v>0.5</v>
      </c>
      <c r="Q89" s="30">
        <f t="shared" si="24"/>
        <v>0.25</v>
      </c>
      <c r="R89" s="31">
        <f t="shared" si="25"/>
        <v>0.5</v>
      </c>
      <c r="S89" s="35">
        <f t="shared" si="26"/>
        <v>0</v>
      </c>
      <c r="T89" s="28">
        <f t="shared" si="27"/>
        <v>1</v>
      </c>
      <c r="U89" s="29">
        <f t="shared" si="28"/>
        <v>1</v>
      </c>
      <c r="V89" s="30">
        <f t="shared" si="29"/>
        <v>1</v>
      </c>
      <c r="W89" s="31">
        <f t="shared" si="30"/>
        <v>1</v>
      </c>
      <c r="X89" s="35">
        <f t="shared" si="31"/>
        <v>1</v>
      </c>
      <c r="Y89" s="32">
        <f t="shared" si="32"/>
        <v>0.25</v>
      </c>
    </row>
    <row r="90" spans="1:27" s="83" customFormat="1" x14ac:dyDescent="0.2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O90" s="74">
        <f>SUM(O64:O89)/SUM(T64:T89)*100</f>
        <v>50</v>
      </c>
      <c r="P90" s="74">
        <f>SUM(P64:P89)/SUM(U64:U89)*100</f>
        <v>54.807692307692314</v>
      </c>
      <c r="Q90" s="74">
        <f>SUM(Q64:Q89)/SUM(V64:V89)*100</f>
        <v>76.041666666666657</v>
      </c>
      <c r="R90" s="74">
        <f>SUM(R64:R89)/SUM(W64:W89)*100</f>
        <v>63.46153846153846</v>
      </c>
      <c r="S90" s="74">
        <f>SUM(S64:S89)/SUM(X64:X89)*100</f>
        <v>32.692307692307693</v>
      </c>
      <c r="T90" s="74"/>
      <c r="U90" s="74"/>
      <c r="V90" s="74"/>
      <c r="W90" s="74"/>
      <c r="X90" s="74"/>
      <c r="Y90" s="74">
        <f>(O90+P90+Q90+R90+S90)/5</f>
        <v>55.400641025641029</v>
      </c>
      <c r="Z90" s="74"/>
    </row>
    <row r="91" spans="1:27" ht="21" x14ac:dyDescent="0.35">
      <c r="A91" s="2"/>
      <c r="B91" s="2"/>
      <c r="C91" s="2"/>
      <c r="D91" s="36"/>
      <c r="E91" s="36"/>
      <c r="F91" s="36"/>
      <c r="G91" s="36"/>
      <c r="H91" s="36"/>
      <c r="I91" s="36"/>
      <c r="J91" s="36"/>
      <c r="K91" s="36"/>
      <c r="L91" s="2"/>
      <c r="M91" s="2"/>
      <c r="O91" s="49" t="s">
        <v>941</v>
      </c>
      <c r="P91" s="84">
        <f>Y97</f>
        <v>65</v>
      </c>
      <c r="X91" t="s">
        <v>937</v>
      </c>
      <c r="Y91" s="33">
        <f>MIN(Y83:Y89)</f>
        <v>0.25</v>
      </c>
      <c r="Z91" t="s">
        <v>936</v>
      </c>
      <c r="AA91" s="33">
        <f>MAX(Y83:Y89)</f>
        <v>0.8</v>
      </c>
    </row>
    <row r="92" spans="1:27" x14ac:dyDescent="0.25">
      <c r="A92" s="2">
        <v>4</v>
      </c>
      <c r="B92" s="2">
        <v>12</v>
      </c>
      <c r="C92" s="2">
        <v>4</v>
      </c>
      <c r="D92" s="36">
        <v>1</v>
      </c>
      <c r="E92" s="36">
        <v>2</v>
      </c>
      <c r="F92" s="36">
        <v>1</v>
      </c>
      <c r="G92" s="36">
        <v>2</v>
      </c>
      <c r="H92" s="36">
        <v>1</v>
      </c>
      <c r="I92" s="36">
        <v>1</v>
      </c>
      <c r="J92" s="36">
        <v>99</v>
      </c>
      <c r="K92" s="36">
        <v>1</v>
      </c>
      <c r="L92" s="2">
        <v>1</v>
      </c>
      <c r="M92" s="1" t="s">
        <v>308</v>
      </c>
      <c r="O92" s="28">
        <f t="shared" ref="O92:O96" si="33">(IF(D92=1,2,IF(D92=2,1,0))+IF(E92=1,2,IF(E92=2,1,0)))*0.25</f>
        <v>0.75</v>
      </c>
      <c r="P92" s="29">
        <f t="shared" ref="P92:P96" si="34">(IF(F92=1,2,IF(F92=2,1,0))+IF(G92=1,2,IF(G92=2,1,0)))*0.25</f>
        <v>0.75</v>
      </c>
      <c r="Q92" s="30">
        <f t="shared" ref="Q92:Q96" si="35">(IF(H92=1,2,IF(H92=2,1,0))+IF(I92=1,2,IF(I92=2,1,0)))*0.25</f>
        <v>1</v>
      </c>
      <c r="R92" s="31">
        <f t="shared" ref="R92:R96" si="36">IF(J92&gt;4,0,IF(J92&gt;2,0.5,1))</f>
        <v>0</v>
      </c>
      <c r="S92" s="35">
        <f t="shared" ref="S92:S96" si="37">IF(K92&gt;4,0,IF(K92&gt;2,0.5,1))</f>
        <v>1</v>
      </c>
      <c r="T92" s="28">
        <f t="shared" ref="T92:T96" si="38">IF(OR((D92=99),(E92=99)),0,1)</f>
        <v>1</v>
      </c>
      <c r="U92" s="29">
        <f t="shared" ref="U92:U96" si="39">IF(OR((F92=99),(G92=99)),0,1)</f>
        <v>1</v>
      </c>
      <c r="V92" s="30">
        <f t="shared" ref="V92:V96" si="40">IF(OR((H92=99),(I92=99)),0,1)</f>
        <v>1</v>
      </c>
      <c r="W92" s="31">
        <f t="shared" ref="W92:W96" si="41">IF(J92=99,0,1)</f>
        <v>0</v>
      </c>
      <c r="X92" s="35">
        <f t="shared" ref="X92:X96" si="42">IF(K92=99,0,1)</f>
        <v>1</v>
      </c>
      <c r="Y92" s="32">
        <f t="shared" ref="Y92:Y96" si="43">(O92*T92+P92*U92+Q92*V92+R92*W92+S92*X92)/SUM(T92:X92)</f>
        <v>0.875</v>
      </c>
    </row>
    <row r="93" spans="1:27" x14ac:dyDescent="0.25">
      <c r="A93" s="2">
        <v>4</v>
      </c>
      <c r="B93" s="2">
        <v>12</v>
      </c>
      <c r="C93" s="2">
        <v>4</v>
      </c>
      <c r="D93" s="36">
        <v>2</v>
      </c>
      <c r="E93" s="36">
        <v>1</v>
      </c>
      <c r="F93" s="36">
        <v>2</v>
      </c>
      <c r="G93" s="36">
        <v>2</v>
      </c>
      <c r="H93" s="36">
        <v>1</v>
      </c>
      <c r="I93" s="36">
        <v>1</v>
      </c>
      <c r="J93" s="36">
        <v>3</v>
      </c>
      <c r="K93" s="36">
        <v>6</v>
      </c>
      <c r="L93" s="2">
        <v>2</v>
      </c>
      <c r="M93" s="2" t="s">
        <v>18</v>
      </c>
      <c r="O93" s="28">
        <f t="shared" si="33"/>
        <v>0.75</v>
      </c>
      <c r="P93" s="29">
        <f t="shared" si="34"/>
        <v>0.5</v>
      </c>
      <c r="Q93" s="30">
        <f t="shared" si="35"/>
        <v>1</v>
      </c>
      <c r="R93" s="31">
        <f t="shared" si="36"/>
        <v>0.5</v>
      </c>
      <c r="S93" s="35">
        <f t="shared" si="37"/>
        <v>0</v>
      </c>
      <c r="T93" s="28">
        <f t="shared" si="38"/>
        <v>1</v>
      </c>
      <c r="U93" s="29">
        <f t="shared" si="39"/>
        <v>1</v>
      </c>
      <c r="V93" s="30">
        <f t="shared" si="40"/>
        <v>1</v>
      </c>
      <c r="W93" s="31">
        <f t="shared" si="41"/>
        <v>1</v>
      </c>
      <c r="X93" s="35">
        <f t="shared" si="42"/>
        <v>1</v>
      </c>
      <c r="Y93" s="32">
        <f t="shared" si="43"/>
        <v>0.55000000000000004</v>
      </c>
    </row>
    <row r="94" spans="1:27" x14ac:dyDescent="0.25">
      <c r="A94" s="2">
        <v>4</v>
      </c>
      <c r="B94" s="2">
        <v>6</v>
      </c>
      <c r="C94" s="2">
        <v>4</v>
      </c>
      <c r="D94" s="36">
        <v>1</v>
      </c>
      <c r="E94" s="36">
        <v>2</v>
      </c>
      <c r="F94" s="36">
        <v>1</v>
      </c>
      <c r="G94" s="36">
        <v>2</v>
      </c>
      <c r="H94" s="36">
        <v>1</v>
      </c>
      <c r="I94" s="36">
        <v>2</v>
      </c>
      <c r="J94" s="36">
        <v>2</v>
      </c>
      <c r="K94" s="36">
        <v>4</v>
      </c>
      <c r="L94" s="2">
        <v>1</v>
      </c>
      <c r="M94" s="1" t="s">
        <v>315</v>
      </c>
      <c r="O94" s="28">
        <f t="shared" si="33"/>
        <v>0.75</v>
      </c>
      <c r="P94" s="29">
        <f t="shared" si="34"/>
        <v>0.75</v>
      </c>
      <c r="Q94" s="30">
        <f t="shared" si="35"/>
        <v>0.75</v>
      </c>
      <c r="R94" s="31">
        <f t="shared" si="36"/>
        <v>1</v>
      </c>
      <c r="S94" s="35">
        <f t="shared" si="37"/>
        <v>0.5</v>
      </c>
      <c r="T94" s="28">
        <f t="shared" si="38"/>
        <v>1</v>
      </c>
      <c r="U94" s="29">
        <f t="shared" si="39"/>
        <v>1</v>
      </c>
      <c r="V94" s="30">
        <f t="shared" si="40"/>
        <v>1</v>
      </c>
      <c r="W94" s="31">
        <f t="shared" si="41"/>
        <v>1</v>
      </c>
      <c r="X94" s="35">
        <f t="shared" si="42"/>
        <v>1</v>
      </c>
      <c r="Y94" s="32">
        <f t="shared" si="43"/>
        <v>0.75</v>
      </c>
    </row>
    <row r="95" spans="1:27" x14ac:dyDescent="0.25">
      <c r="A95" s="2">
        <v>4</v>
      </c>
      <c r="B95" s="2">
        <v>2</v>
      </c>
      <c r="C95" s="2">
        <v>3</v>
      </c>
      <c r="D95" s="36">
        <v>2</v>
      </c>
      <c r="E95" s="36">
        <v>1</v>
      </c>
      <c r="F95" s="36">
        <v>2</v>
      </c>
      <c r="G95" s="36">
        <v>2</v>
      </c>
      <c r="H95" s="36">
        <v>2</v>
      </c>
      <c r="I95" s="36">
        <v>2</v>
      </c>
      <c r="J95" s="36">
        <v>3</v>
      </c>
      <c r="K95" s="36">
        <v>6</v>
      </c>
      <c r="L95" s="2">
        <v>1</v>
      </c>
      <c r="M95" s="1" t="s">
        <v>319</v>
      </c>
      <c r="O95" s="28">
        <f t="shared" si="33"/>
        <v>0.75</v>
      </c>
      <c r="P95" s="29">
        <f t="shared" si="34"/>
        <v>0.5</v>
      </c>
      <c r="Q95" s="30">
        <f t="shared" si="35"/>
        <v>0.5</v>
      </c>
      <c r="R95" s="31">
        <f t="shared" si="36"/>
        <v>0.5</v>
      </c>
      <c r="S95" s="35">
        <f t="shared" si="37"/>
        <v>0</v>
      </c>
      <c r="T95" s="28">
        <f t="shared" si="38"/>
        <v>1</v>
      </c>
      <c r="U95" s="29">
        <f t="shared" si="39"/>
        <v>1</v>
      </c>
      <c r="V95" s="30">
        <f t="shared" si="40"/>
        <v>1</v>
      </c>
      <c r="W95" s="31">
        <f t="shared" si="41"/>
        <v>1</v>
      </c>
      <c r="X95" s="35">
        <f t="shared" si="42"/>
        <v>1</v>
      </c>
      <c r="Y95" s="32">
        <f t="shared" si="43"/>
        <v>0.45</v>
      </c>
    </row>
    <row r="96" spans="1:27" x14ac:dyDescent="0.25">
      <c r="A96" s="2">
        <v>4</v>
      </c>
      <c r="B96" s="2">
        <v>12</v>
      </c>
      <c r="C96" s="2">
        <v>3</v>
      </c>
      <c r="D96" s="36">
        <v>1</v>
      </c>
      <c r="E96" s="36">
        <v>3</v>
      </c>
      <c r="F96" s="36">
        <v>2</v>
      </c>
      <c r="G96" s="36">
        <v>2</v>
      </c>
      <c r="H96" s="36">
        <v>2</v>
      </c>
      <c r="I96" s="36">
        <v>1</v>
      </c>
      <c r="J96" s="36">
        <v>2</v>
      </c>
      <c r="K96" s="36">
        <v>3</v>
      </c>
      <c r="L96" s="2">
        <v>1</v>
      </c>
      <c r="M96" s="1" t="s">
        <v>323</v>
      </c>
      <c r="O96" s="28">
        <f t="shared" si="33"/>
        <v>0.5</v>
      </c>
      <c r="P96" s="29">
        <f t="shared" si="34"/>
        <v>0.5</v>
      </c>
      <c r="Q96" s="30">
        <f t="shared" si="35"/>
        <v>0.75</v>
      </c>
      <c r="R96" s="31">
        <f t="shared" si="36"/>
        <v>1</v>
      </c>
      <c r="S96" s="35">
        <f t="shared" si="37"/>
        <v>0.5</v>
      </c>
      <c r="T96" s="28">
        <f t="shared" si="38"/>
        <v>1</v>
      </c>
      <c r="U96" s="29">
        <f t="shared" si="39"/>
        <v>1</v>
      </c>
      <c r="V96" s="30">
        <f t="shared" si="40"/>
        <v>1</v>
      </c>
      <c r="W96" s="31">
        <f t="shared" si="41"/>
        <v>1</v>
      </c>
      <c r="X96" s="35">
        <f t="shared" si="42"/>
        <v>1</v>
      </c>
      <c r="Y96" s="32">
        <f t="shared" si="43"/>
        <v>0.65</v>
      </c>
    </row>
    <row r="97" spans="1:27" s="83" customFormat="1" x14ac:dyDescent="0.2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5"/>
      <c r="O97" s="74">
        <f>SUM(O92:O96)/SUM(T92:T96)*100</f>
        <v>70</v>
      </c>
      <c r="P97" s="74">
        <f>SUM(P92:P96)/SUM(U92:U96)*100</f>
        <v>60</v>
      </c>
      <c r="Q97" s="74">
        <f>SUM(Q92:Q96)/SUM(V92:V96)*100</f>
        <v>80</v>
      </c>
      <c r="R97" s="74">
        <f>SUM(R92:R96)/SUM(W92:W96)*100</f>
        <v>75</v>
      </c>
      <c r="S97" s="74">
        <f>SUM(S92:S96)/SUM(X92:X96)*100</f>
        <v>40</v>
      </c>
      <c r="T97" s="74"/>
      <c r="U97" s="74"/>
      <c r="V97" s="74"/>
      <c r="W97" s="74"/>
      <c r="X97" s="74"/>
      <c r="Y97" s="74">
        <f>(O97+P97+Q97+R97+S97)/5</f>
        <v>65</v>
      </c>
      <c r="Z97" s="74"/>
    </row>
    <row r="98" spans="1:27" ht="21" x14ac:dyDescent="0.35">
      <c r="A98" s="2"/>
      <c r="B98" s="2"/>
      <c r="C98" s="2"/>
      <c r="D98" s="36"/>
      <c r="E98" s="36"/>
      <c r="F98" s="36"/>
      <c r="G98" s="36"/>
      <c r="H98" s="36"/>
      <c r="I98" s="36"/>
      <c r="J98" s="36"/>
      <c r="K98" s="36"/>
      <c r="L98" s="2"/>
      <c r="M98" s="1"/>
      <c r="O98" s="49" t="s">
        <v>942</v>
      </c>
      <c r="P98" s="84">
        <f>Y147</f>
        <v>50.884828862164667</v>
      </c>
      <c r="X98" t="s">
        <v>937</v>
      </c>
      <c r="Y98" s="33">
        <f>MIN(Y90:Y96)</f>
        <v>0.25</v>
      </c>
      <c r="Z98" t="s">
        <v>936</v>
      </c>
      <c r="AA98" s="33">
        <f>MAX(Y90:Y96)</f>
        <v>55.400641025641029</v>
      </c>
    </row>
    <row r="99" spans="1:27" x14ac:dyDescent="0.25">
      <c r="A99" s="2">
        <v>5</v>
      </c>
      <c r="B99" s="2">
        <v>5</v>
      </c>
      <c r="C99" s="2">
        <v>4</v>
      </c>
      <c r="D99" s="36">
        <v>2</v>
      </c>
      <c r="E99" s="36">
        <v>2</v>
      </c>
      <c r="F99" s="36">
        <v>2</v>
      </c>
      <c r="G99" s="36">
        <v>1</v>
      </c>
      <c r="H99" s="36">
        <v>2</v>
      </c>
      <c r="I99" s="36">
        <v>1</v>
      </c>
      <c r="J99" s="36">
        <v>3</v>
      </c>
      <c r="K99" s="36">
        <v>3</v>
      </c>
      <c r="L99" s="2">
        <v>2</v>
      </c>
      <c r="M99" s="2" t="s">
        <v>18</v>
      </c>
      <c r="O99" s="28">
        <f t="shared" ref="O99:O146" si="44">(IF(D99=1,2,IF(D99=2,1,0))+IF(E99=1,2,IF(E99=2,1,0)))*0.25</f>
        <v>0.5</v>
      </c>
      <c r="P99" s="29">
        <f t="shared" ref="P99:P146" si="45">(IF(F99=1,2,IF(F99=2,1,0))+IF(G99=1,2,IF(G99=2,1,0)))*0.25</f>
        <v>0.75</v>
      </c>
      <c r="Q99" s="30">
        <f t="shared" ref="Q99:Q146" si="46">(IF(H99=1,2,IF(H99=2,1,0))+IF(I99=1,2,IF(I99=2,1,0)))*0.25</f>
        <v>0.75</v>
      </c>
      <c r="R99" s="31">
        <f t="shared" ref="R99:R146" si="47">IF(J99&gt;4,0,IF(J99&gt;2,0.5,1))</f>
        <v>0.5</v>
      </c>
      <c r="S99" s="35">
        <f t="shared" ref="S99:S146" si="48">IF(K99&gt;4,0,IF(K99&gt;2,0.5,1))</f>
        <v>0.5</v>
      </c>
      <c r="T99" s="28">
        <f t="shared" ref="T99:T146" si="49">IF(OR((D99=99),(E99=99)),0,1)</f>
        <v>1</v>
      </c>
      <c r="U99" s="29">
        <f t="shared" ref="U99:U146" si="50">IF(OR((F99=99),(G99=99)),0,1)</f>
        <v>1</v>
      </c>
      <c r="V99" s="30">
        <f t="shared" ref="V99:V146" si="51">IF(OR((H99=99),(I99=99)),0,1)</f>
        <v>1</v>
      </c>
      <c r="W99" s="31">
        <f t="shared" ref="W99:W146" si="52">IF(J99=99,0,1)</f>
        <v>1</v>
      </c>
      <c r="X99" s="35">
        <f t="shared" ref="X99:X146" si="53">IF(K99=99,0,1)</f>
        <v>1</v>
      </c>
      <c r="Y99" s="32">
        <f t="shared" ref="Y99:Y146" si="54">(O99*T99+P99*U99+Q99*V99+R99*W99+S99*X99)/SUM(T99:X99)</f>
        <v>0.6</v>
      </c>
    </row>
    <row r="100" spans="1:27" x14ac:dyDescent="0.25">
      <c r="A100" s="2">
        <v>5</v>
      </c>
      <c r="B100" s="2">
        <v>2</v>
      </c>
      <c r="C100" s="2">
        <v>4</v>
      </c>
      <c r="D100" s="36">
        <v>1</v>
      </c>
      <c r="E100" s="36">
        <v>2</v>
      </c>
      <c r="F100" s="36">
        <v>2</v>
      </c>
      <c r="G100" s="36">
        <v>2</v>
      </c>
      <c r="H100" s="36">
        <v>1</v>
      </c>
      <c r="I100" s="36">
        <v>2</v>
      </c>
      <c r="J100" s="36">
        <v>3</v>
      </c>
      <c r="K100" s="36">
        <v>1</v>
      </c>
      <c r="L100" s="2">
        <v>2</v>
      </c>
      <c r="M100" s="2" t="s">
        <v>18</v>
      </c>
      <c r="O100" s="28">
        <f t="shared" si="44"/>
        <v>0.75</v>
      </c>
      <c r="P100" s="29">
        <f t="shared" si="45"/>
        <v>0.5</v>
      </c>
      <c r="Q100" s="30">
        <f t="shared" si="46"/>
        <v>0.75</v>
      </c>
      <c r="R100" s="31">
        <f t="shared" si="47"/>
        <v>0.5</v>
      </c>
      <c r="S100" s="35">
        <f t="shared" si="48"/>
        <v>1</v>
      </c>
      <c r="T100" s="28">
        <f t="shared" si="49"/>
        <v>1</v>
      </c>
      <c r="U100" s="29">
        <f t="shared" si="50"/>
        <v>1</v>
      </c>
      <c r="V100" s="30">
        <f t="shared" si="51"/>
        <v>1</v>
      </c>
      <c r="W100" s="31">
        <f t="shared" si="52"/>
        <v>1</v>
      </c>
      <c r="X100" s="35">
        <f t="shared" si="53"/>
        <v>1</v>
      </c>
      <c r="Y100" s="32">
        <f t="shared" si="54"/>
        <v>0.7</v>
      </c>
    </row>
    <row r="101" spans="1:27" x14ac:dyDescent="0.25">
      <c r="A101" s="2">
        <v>5</v>
      </c>
      <c r="B101" s="2">
        <v>2</v>
      </c>
      <c r="C101" s="2">
        <v>4</v>
      </c>
      <c r="D101" s="36">
        <v>1</v>
      </c>
      <c r="E101" s="36">
        <v>2</v>
      </c>
      <c r="F101" s="36">
        <v>2</v>
      </c>
      <c r="G101" s="36">
        <v>2</v>
      </c>
      <c r="H101" s="36">
        <v>2</v>
      </c>
      <c r="I101" s="36">
        <v>99</v>
      </c>
      <c r="J101" s="36">
        <v>3</v>
      </c>
      <c r="K101" s="36">
        <v>6</v>
      </c>
      <c r="L101" s="2">
        <v>2</v>
      </c>
      <c r="M101" s="2" t="s">
        <v>18</v>
      </c>
      <c r="O101" s="28">
        <f t="shared" si="44"/>
        <v>0.75</v>
      </c>
      <c r="P101" s="29">
        <f t="shared" si="45"/>
        <v>0.5</v>
      </c>
      <c r="Q101" s="30">
        <f t="shared" si="46"/>
        <v>0.25</v>
      </c>
      <c r="R101" s="31">
        <f t="shared" si="47"/>
        <v>0.5</v>
      </c>
      <c r="S101" s="35">
        <f t="shared" si="48"/>
        <v>0</v>
      </c>
      <c r="T101" s="28">
        <f t="shared" si="49"/>
        <v>1</v>
      </c>
      <c r="U101" s="29">
        <f t="shared" si="50"/>
        <v>1</v>
      </c>
      <c r="V101" s="30">
        <f t="shared" si="51"/>
        <v>0</v>
      </c>
      <c r="W101" s="31">
        <f t="shared" si="52"/>
        <v>1</v>
      </c>
      <c r="X101" s="35">
        <f t="shared" si="53"/>
        <v>1</v>
      </c>
      <c r="Y101" s="32">
        <f t="shared" si="54"/>
        <v>0.4375</v>
      </c>
    </row>
    <row r="102" spans="1:27" x14ac:dyDescent="0.25">
      <c r="A102" s="2">
        <v>5</v>
      </c>
      <c r="B102" s="2">
        <v>4</v>
      </c>
      <c r="C102" s="2">
        <v>4</v>
      </c>
      <c r="D102" s="36">
        <v>2</v>
      </c>
      <c r="E102" s="36">
        <v>1</v>
      </c>
      <c r="F102" s="36">
        <v>2</v>
      </c>
      <c r="G102" s="36">
        <v>1</v>
      </c>
      <c r="H102" s="36">
        <v>1</v>
      </c>
      <c r="I102" s="36">
        <v>2</v>
      </c>
      <c r="J102" s="36">
        <v>1</v>
      </c>
      <c r="K102" s="36">
        <v>6</v>
      </c>
      <c r="L102" s="2">
        <v>2</v>
      </c>
      <c r="M102" s="2" t="s">
        <v>18</v>
      </c>
      <c r="O102" s="28">
        <f t="shared" si="44"/>
        <v>0.75</v>
      </c>
      <c r="P102" s="29">
        <f t="shared" si="45"/>
        <v>0.75</v>
      </c>
      <c r="Q102" s="30">
        <f t="shared" si="46"/>
        <v>0.75</v>
      </c>
      <c r="R102" s="31">
        <f t="shared" si="47"/>
        <v>1</v>
      </c>
      <c r="S102" s="35">
        <f t="shared" si="48"/>
        <v>0</v>
      </c>
      <c r="T102" s="28">
        <f t="shared" si="49"/>
        <v>1</v>
      </c>
      <c r="U102" s="29">
        <f t="shared" si="50"/>
        <v>1</v>
      </c>
      <c r="V102" s="30">
        <f t="shared" si="51"/>
        <v>1</v>
      </c>
      <c r="W102" s="31">
        <f t="shared" si="52"/>
        <v>1</v>
      </c>
      <c r="X102" s="35">
        <f t="shared" si="53"/>
        <v>1</v>
      </c>
      <c r="Y102" s="32">
        <f t="shared" si="54"/>
        <v>0.65</v>
      </c>
    </row>
    <row r="103" spans="1:27" x14ac:dyDescent="0.25">
      <c r="A103" s="2">
        <v>5</v>
      </c>
      <c r="B103" s="2">
        <v>2</v>
      </c>
      <c r="C103" s="2">
        <v>1</v>
      </c>
      <c r="D103" s="36">
        <v>99</v>
      </c>
      <c r="E103" s="36">
        <v>2</v>
      </c>
      <c r="F103" s="36">
        <v>2</v>
      </c>
      <c r="G103" s="36">
        <v>2</v>
      </c>
      <c r="H103" s="36">
        <v>2</v>
      </c>
      <c r="I103" s="36">
        <v>2</v>
      </c>
      <c r="J103" s="36">
        <v>1</v>
      </c>
      <c r="K103" s="36">
        <v>5</v>
      </c>
      <c r="L103" s="2">
        <v>2</v>
      </c>
      <c r="M103" s="2" t="s">
        <v>18</v>
      </c>
      <c r="O103" s="28">
        <f t="shared" si="44"/>
        <v>0.25</v>
      </c>
      <c r="P103" s="29">
        <f t="shared" si="45"/>
        <v>0.5</v>
      </c>
      <c r="Q103" s="30">
        <f t="shared" si="46"/>
        <v>0.5</v>
      </c>
      <c r="R103" s="31">
        <f t="shared" si="47"/>
        <v>1</v>
      </c>
      <c r="S103" s="35">
        <f t="shared" si="48"/>
        <v>0</v>
      </c>
      <c r="T103" s="28">
        <f t="shared" si="49"/>
        <v>0</v>
      </c>
      <c r="U103" s="29">
        <f t="shared" si="50"/>
        <v>1</v>
      </c>
      <c r="V103" s="30">
        <f t="shared" si="51"/>
        <v>1</v>
      </c>
      <c r="W103" s="31">
        <f t="shared" si="52"/>
        <v>1</v>
      </c>
      <c r="X103" s="35">
        <f t="shared" si="53"/>
        <v>1</v>
      </c>
      <c r="Y103" s="32">
        <f t="shared" si="54"/>
        <v>0.5</v>
      </c>
    </row>
    <row r="104" spans="1:27" x14ac:dyDescent="0.25">
      <c r="A104" s="2">
        <v>5</v>
      </c>
      <c r="B104" s="2">
        <v>3</v>
      </c>
      <c r="C104" s="2">
        <v>4</v>
      </c>
      <c r="D104" s="36">
        <v>1</v>
      </c>
      <c r="E104" s="36">
        <v>2</v>
      </c>
      <c r="F104" s="36">
        <v>2</v>
      </c>
      <c r="G104" s="36">
        <v>2</v>
      </c>
      <c r="H104" s="36">
        <v>1</v>
      </c>
      <c r="I104" s="36">
        <v>3</v>
      </c>
      <c r="J104" s="36">
        <v>3</v>
      </c>
      <c r="K104" s="36">
        <v>6</v>
      </c>
      <c r="L104" s="2">
        <v>2</v>
      </c>
      <c r="M104" s="2" t="s">
        <v>18</v>
      </c>
      <c r="O104" s="28">
        <f t="shared" si="44"/>
        <v>0.75</v>
      </c>
      <c r="P104" s="29">
        <f t="shared" si="45"/>
        <v>0.5</v>
      </c>
      <c r="Q104" s="30">
        <f t="shared" si="46"/>
        <v>0.5</v>
      </c>
      <c r="R104" s="31">
        <f t="shared" si="47"/>
        <v>0.5</v>
      </c>
      <c r="S104" s="35">
        <f t="shared" si="48"/>
        <v>0</v>
      </c>
      <c r="T104" s="28">
        <f t="shared" si="49"/>
        <v>1</v>
      </c>
      <c r="U104" s="29">
        <f t="shared" si="50"/>
        <v>1</v>
      </c>
      <c r="V104" s="30">
        <f t="shared" si="51"/>
        <v>1</v>
      </c>
      <c r="W104" s="31">
        <f t="shared" si="52"/>
        <v>1</v>
      </c>
      <c r="X104" s="35">
        <f t="shared" si="53"/>
        <v>1</v>
      </c>
      <c r="Y104" s="32">
        <f t="shared" si="54"/>
        <v>0.45</v>
      </c>
    </row>
    <row r="105" spans="1:27" x14ac:dyDescent="0.25">
      <c r="A105" s="2">
        <v>5</v>
      </c>
      <c r="B105" s="2">
        <v>3</v>
      </c>
      <c r="C105" s="2">
        <v>3</v>
      </c>
      <c r="D105" s="36">
        <v>2</v>
      </c>
      <c r="E105" s="36">
        <v>2</v>
      </c>
      <c r="F105" s="36">
        <v>1</v>
      </c>
      <c r="G105" s="36">
        <v>1</v>
      </c>
      <c r="H105" s="36">
        <v>2</v>
      </c>
      <c r="I105" s="36">
        <v>1</v>
      </c>
      <c r="J105" s="36">
        <v>6</v>
      </c>
      <c r="K105" s="36">
        <v>4</v>
      </c>
      <c r="L105" s="2">
        <v>1</v>
      </c>
      <c r="M105" s="1" t="s">
        <v>345</v>
      </c>
      <c r="O105" s="28">
        <f t="shared" si="44"/>
        <v>0.5</v>
      </c>
      <c r="P105" s="29">
        <f t="shared" si="45"/>
        <v>1</v>
      </c>
      <c r="Q105" s="30">
        <f t="shared" si="46"/>
        <v>0.75</v>
      </c>
      <c r="R105" s="31">
        <f t="shared" si="47"/>
        <v>0</v>
      </c>
      <c r="S105" s="35">
        <f t="shared" si="48"/>
        <v>0.5</v>
      </c>
      <c r="T105" s="28">
        <f t="shared" si="49"/>
        <v>1</v>
      </c>
      <c r="U105" s="29">
        <f t="shared" si="50"/>
        <v>1</v>
      </c>
      <c r="V105" s="30">
        <f t="shared" si="51"/>
        <v>1</v>
      </c>
      <c r="W105" s="31">
        <f t="shared" si="52"/>
        <v>1</v>
      </c>
      <c r="X105" s="35">
        <f t="shared" si="53"/>
        <v>1</v>
      </c>
      <c r="Y105" s="32">
        <f t="shared" si="54"/>
        <v>0.55000000000000004</v>
      </c>
    </row>
    <row r="106" spans="1:27" x14ac:dyDescent="0.25">
      <c r="A106" s="2">
        <v>5</v>
      </c>
      <c r="B106" s="2">
        <v>3</v>
      </c>
      <c r="C106" s="2">
        <v>3</v>
      </c>
      <c r="D106" s="36">
        <v>1</v>
      </c>
      <c r="E106" s="36">
        <v>3</v>
      </c>
      <c r="F106" s="36">
        <v>2</v>
      </c>
      <c r="G106" s="36">
        <v>2</v>
      </c>
      <c r="H106" s="36">
        <v>2</v>
      </c>
      <c r="I106" s="36">
        <v>3</v>
      </c>
      <c r="J106" s="36">
        <v>1</v>
      </c>
      <c r="K106" s="36">
        <v>1</v>
      </c>
      <c r="L106" s="2">
        <v>1</v>
      </c>
      <c r="M106" s="1" t="s">
        <v>349</v>
      </c>
      <c r="O106" s="28">
        <f t="shared" si="44"/>
        <v>0.5</v>
      </c>
      <c r="P106" s="29">
        <f t="shared" si="45"/>
        <v>0.5</v>
      </c>
      <c r="Q106" s="30">
        <f t="shared" si="46"/>
        <v>0.25</v>
      </c>
      <c r="R106" s="31">
        <f t="shared" si="47"/>
        <v>1</v>
      </c>
      <c r="S106" s="35">
        <f t="shared" si="48"/>
        <v>1</v>
      </c>
      <c r="T106" s="28">
        <f t="shared" si="49"/>
        <v>1</v>
      </c>
      <c r="U106" s="29">
        <f t="shared" si="50"/>
        <v>1</v>
      </c>
      <c r="V106" s="30">
        <f t="shared" si="51"/>
        <v>1</v>
      </c>
      <c r="W106" s="31">
        <f t="shared" si="52"/>
        <v>1</v>
      </c>
      <c r="X106" s="35">
        <f t="shared" si="53"/>
        <v>1</v>
      </c>
      <c r="Y106" s="32">
        <f t="shared" si="54"/>
        <v>0.65</v>
      </c>
    </row>
    <row r="107" spans="1:27" x14ac:dyDescent="0.25">
      <c r="A107" s="2">
        <v>5</v>
      </c>
      <c r="B107" s="2">
        <v>2</v>
      </c>
      <c r="C107" s="2">
        <v>3</v>
      </c>
      <c r="D107" s="36">
        <v>2</v>
      </c>
      <c r="E107" s="36">
        <v>3</v>
      </c>
      <c r="F107" s="36">
        <v>3</v>
      </c>
      <c r="G107" s="36">
        <v>3</v>
      </c>
      <c r="H107" s="36">
        <v>1</v>
      </c>
      <c r="I107" s="36">
        <v>2</v>
      </c>
      <c r="J107" s="36">
        <v>3</v>
      </c>
      <c r="K107" s="36">
        <v>6</v>
      </c>
      <c r="L107" s="2">
        <v>1</v>
      </c>
      <c r="M107" s="1" t="s">
        <v>353</v>
      </c>
      <c r="O107" s="28">
        <f t="shared" si="44"/>
        <v>0.25</v>
      </c>
      <c r="P107" s="29">
        <f t="shared" si="45"/>
        <v>0</v>
      </c>
      <c r="Q107" s="30">
        <f t="shared" si="46"/>
        <v>0.75</v>
      </c>
      <c r="R107" s="31">
        <f t="shared" si="47"/>
        <v>0.5</v>
      </c>
      <c r="S107" s="35">
        <f t="shared" si="48"/>
        <v>0</v>
      </c>
      <c r="T107" s="28">
        <f t="shared" si="49"/>
        <v>1</v>
      </c>
      <c r="U107" s="29">
        <f t="shared" si="50"/>
        <v>1</v>
      </c>
      <c r="V107" s="30">
        <f t="shared" si="51"/>
        <v>1</v>
      </c>
      <c r="W107" s="31">
        <f t="shared" si="52"/>
        <v>1</v>
      </c>
      <c r="X107" s="35">
        <f t="shared" si="53"/>
        <v>1</v>
      </c>
      <c r="Y107" s="32">
        <f t="shared" si="54"/>
        <v>0.3</v>
      </c>
    </row>
    <row r="108" spans="1:27" x14ac:dyDescent="0.25">
      <c r="A108" s="2">
        <v>5</v>
      </c>
      <c r="B108" s="2">
        <v>9</v>
      </c>
      <c r="C108" s="2">
        <v>4</v>
      </c>
      <c r="D108" s="36">
        <v>3</v>
      </c>
      <c r="E108" s="36">
        <v>1</v>
      </c>
      <c r="F108" s="36">
        <v>2</v>
      </c>
      <c r="G108" s="36">
        <v>3</v>
      </c>
      <c r="H108" s="36">
        <v>2</v>
      </c>
      <c r="I108" s="36">
        <v>2</v>
      </c>
      <c r="J108" s="36">
        <v>1</v>
      </c>
      <c r="K108" s="36">
        <v>1</v>
      </c>
      <c r="L108" s="2">
        <v>2</v>
      </c>
      <c r="M108" s="2" t="s">
        <v>18</v>
      </c>
      <c r="O108" s="28">
        <f t="shared" si="44"/>
        <v>0.5</v>
      </c>
      <c r="P108" s="29">
        <f t="shared" si="45"/>
        <v>0.25</v>
      </c>
      <c r="Q108" s="30">
        <f t="shared" si="46"/>
        <v>0.5</v>
      </c>
      <c r="R108" s="31">
        <f t="shared" si="47"/>
        <v>1</v>
      </c>
      <c r="S108" s="35">
        <f t="shared" si="48"/>
        <v>1</v>
      </c>
      <c r="T108" s="28">
        <f t="shared" si="49"/>
        <v>1</v>
      </c>
      <c r="U108" s="29">
        <f t="shared" si="50"/>
        <v>1</v>
      </c>
      <c r="V108" s="30">
        <f t="shared" si="51"/>
        <v>1</v>
      </c>
      <c r="W108" s="31">
        <f t="shared" si="52"/>
        <v>1</v>
      </c>
      <c r="X108" s="35">
        <f t="shared" si="53"/>
        <v>1</v>
      </c>
      <c r="Y108" s="32">
        <f t="shared" si="54"/>
        <v>0.65</v>
      </c>
    </row>
    <row r="109" spans="1:27" x14ac:dyDescent="0.25">
      <c r="A109" s="2">
        <v>5</v>
      </c>
      <c r="B109" s="2">
        <v>3</v>
      </c>
      <c r="C109" s="2">
        <v>4</v>
      </c>
      <c r="D109" s="36">
        <v>3</v>
      </c>
      <c r="E109" s="36">
        <v>3</v>
      </c>
      <c r="F109" s="36">
        <v>2</v>
      </c>
      <c r="G109" s="36">
        <v>2</v>
      </c>
      <c r="H109" s="36">
        <v>3</v>
      </c>
      <c r="I109" s="36">
        <v>3</v>
      </c>
      <c r="J109" s="36">
        <v>1</v>
      </c>
      <c r="K109" s="36">
        <v>99</v>
      </c>
      <c r="L109" s="2">
        <v>2</v>
      </c>
      <c r="M109" s="2" t="s">
        <v>18</v>
      </c>
      <c r="O109" s="28">
        <f t="shared" si="44"/>
        <v>0</v>
      </c>
      <c r="P109" s="29">
        <f t="shared" si="45"/>
        <v>0.5</v>
      </c>
      <c r="Q109" s="30">
        <f t="shared" si="46"/>
        <v>0</v>
      </c>
      <c r="R109" s="31">
        <f t="shared" si="47"/>
        <v>1</v>
      </c>
      <c r="S109" s="35">
        <f t="shared" si="48"/>
        <v>0</v>
      </c>
      <c r="T109" s="28">
        <f t="shared" si="49"/>
        <v>1</v>
      </c>
      <c r="U109" s="29">
        <f t="shared" si="50"/>
        <v>1</v>
      </c>
      <c r="V109" s="30">
        <f t="shared" si="51"/>
        <v>1</v>
      </c>
      <c r="W109" s="31">
        <f t="shared" si="52"/>
        <v>1</v>
      </c>
      <c r="X109" s="35">
        <f t="shared" si="53"/>
        <v>0</v>
      </c>
      <c r="Y109" s="32">
        <f t="shared" si="54"/>
        <v>0.375</v>
      </c>
    </row>
    <row r="110" spans="1:27" x14ac:dyDescent="0.25">
      <c r="A110" s="2">
        <v>5</v>
      </c>
      <c r="B110" s="2">
        <v>6</v>
      </c>
      <c r="C110" s="2">
        <v>3</v>
      </c>
      <c r="D110" s="36">
        <v>3</v>
      </c>
      <c r="E110" s="36">
        <v>1</v>
      </c>
      <c r="F110" s="36">
        <v>3</v>
      </c>
      <c r="G110" s="36">
        <v>99</v>
      </c>
      <c r="H110" s="36">
        <v>2</v>
      </c>
      <c r="I110" s="36">
        <v>2</v>
      </c>
      <c r="J110" s="36">
        <v>3</v>
      </c>
      <c r="K110" s="36">
        <v>4</v>
      </c>
      <c r="L110" s="2">
        <v>2</v>
      </c>
      <c r="M110" s="2" t="s">
        <v>18</v>
      </c>
      <c r="O110" s="28">
        <f t="shared" si="44"/>
        <v>0.5</v>
      </c>
      <c r="P110" s="29">
        <f t="shared" si="45"/>
        <v>0</v>
      </c>
      <c r="Q110" s="30">
        <f t="shared" si="46"/>
        <v>0.5</v>
      </c>
      <c r="R110" s="31">
        <f t="shared" si="47"/>
        <v>0.5</v>
      </c>
      <c r="S110" s="35">
        <f t="shared" si="48"/>
        <v>0.5</v>
      </c>
      <c r="T110" s="28">
        <f t="shared" si="49"/>
        <v>1</v>
      </c>
      <c r="U110" s="29">
        <f t="shared" si="50"/>
        <v>0</v>
      </c>
      <c r="V110" s="30">
        <f t="shared" si="51"/>
        <v>1</v>
      </c>
      <c r="W110" s="31">
        <f t="shared" si="52"/>
        <v>1</v>
      </c>
      <c r="X110" s="35">
        <f t="shared" si="53"/>
        <v>1</v>
      </c>
      <c r="Y110" s="32">
        <f t="shared" si="54"/>
        <v>0.5</v>
      </c>
    </row>
    <row r="111" spans="1:27" x14ac:dyDescent="0.25">
      <c r="A111" s="2">
        <v>5</v>
      </c>
      <c r="B111" s="2">
        <v>7</v>
      </c>
      <c r="C111" s="2">
        <v>3</v>
      </c>
      <c r="D111" s="36">
        <v>3</v>
      </c>
      <c r="E111" s="36">
        <v>2</v>
      </c>
      <c r="F111" s="36">
        <v>2</v>
      </c>
      <c r="G111" s="36">
        <v>2</v>
      </c>
      <c r="H111" s="36">
        <v>1</v>
      </c>
      <c r="I111" s="36">
        <v>3</v>
      </c>
      <c r="J111" s="36">
        <v>2</v>
      </c>
      <c r="K111" s="36">
        <v>4</v>
      </c>
      <c r="L111" s="2">
        <v>2</v>
      </c>
      <c r="M111" s="2" t="s">
        <v>18</v>
      </c>
      <c r="O111" s="28">
        <f t="shared" si="44"/>
        <v>0.25</v>
      </c>
      <c r="P111" s="29">
        <f t="shared" si="45"/>
        <v>0.5</v>
      </c>
      <c r="Q111" s="30">
        <f t="shared" si="46"/>
        <v>0.5</v>
      </c>
      <c r="R111" s="31">
        <f t="shared" si="47"/>
        <v>1</v>
      </c>
      <c r="S111" s="35">
        <f t="shared" si="48"/>
        <v>0.5</v>
      </c>
      <c r="T111" s="28">
        <f t="shared" si="49"/>
        <v>1</v>
      </c>
      <c r="U111" s="29">
        <f t="shared" si="50"/>
        <v>1</v>
      </c>
      <c r="V111" s="30">
        <f t="shared" si="51"/>
        <v>1</v>
      </c>
      <c r="W111" s="31">
        <f t="shared" si="52"/>
        <v>1</v>
      </c>
      <c r="X111" s="35">
        <f t="shared" si="53"/>
        <v>1</v>
      </c>
      <c r="Y111" s="32">
        <f t="shared" si="54"/>
        <v>0.55000000000000004</v>
      </c>
    </row>
    <row r="112" spans="1:27" x14ac:dyDescent="0.25">
      <c r="A112" s="2">
        <v>5</v>
      </c>
      <c r="B112" s="2">
        <v>3</v>
      </c>
      <c r="C112" s="2">
        <v>4</v>
      </c>
      <c r="D112" s="36">
        <v>1</v>
      </c>
      <c r="E112" s="36">
        <v>3</v>
      </c>
      <c r="F112" s="36">
        <v>1</v>
      </c>
      <c r="G112" s="36">
        <v>2</v>
      </c>
      <c r="H112" s="36">
        <v>2</v>
      </c>
      <c r="I112" s="36">
        <v>2</v>
      </c>
      <c r="J112" s="36">
        <v>3</v>
      </c>
      <c r="K112" s="36">
        <v>6</v>
      </c>
      <c r="L112" s="2">
        <v>2</v>
      </c>
      <c r="M112" s="2" t="s">
        <v>18</v>
      </c>
      <c r="O112" s="28">
        <f t="shared" si="44"/>
        <v>0.5</v>
      </c>
      <c r="P112" s="29">
        <f t="shared" si="45"/>
        <v>0.75</v>
      </c>
      <c r="Q112" s="30">
        <f t="shared" si="46"/>
        <v>0.5</v>
      </c>
      <c r="R112" s="31">
        <f t="shared" si="47"/>
        <v>0.5</v>
      </c>
      <c r="S112" s="35">
        <f t="shared" si="48"/>
        <v>0</v>
      </c>
      <c r="T112" s="28">
        <f t="shared" si="49"/>
        <v>1</v>
      </c>
      <c r="U112" s="29">
        <f t="shared" si="50"/>
        <v>1</v>
      </c>
      <c r="V112" s="30">
        <f t="shared" si="51"/>
        <v>1</v>
      </c>
      <c r="W112" s="31">
        <f t="shared" si="52"/>
        <v>1</v>
      </c>
      <c r="X112" s="35">
        <f t="shared" si="53"/>
        <v>1</v>
      </c>
      <c r="Y112" s="32">
        <f t="shared" si="54"/>
        <v>0.45</v>
      </c>
    </row>
    <row r="113" spans="1:25" x14ac:dyDescent="0.25">
      <c r="A113" s="2">
        <v>5</v>
      </c>
      <c r="B113" s="2">
        <v>4</v>
      </c>
      <c r="C113" s="2">
        <v>4</v>
      </c>
      <c r="D113" s="36">
        <v>2</v>
      </c>
      <c r="E113" s="36">
        <v>3</v>
      </c>
      <c r="F113" s="36">
        <v>3</v>
      </c>
      <c r="G113" s="36">
        <v>2</v>
      </c>
      <c r="H113" s="36">
        <v>1</v>
      </c>
      <c r="I113" s="36">
        <v>1</v>
      </c>
      <c r="J113" s="36">
        <v>2</v>
      </c>
      <c r="K113" s="36">
        <v>6</v>
      </c>
      <c r="L113" s="2">
        <v>2</v>
      </c>
      <c r="M113" s="2" t="s">
        <v>18</v>
      </c>
      <c r="O113" s="28">
        <f t="shared" si="44"/>
        <v>0.25</v>
      </c>
      <c r="P113" s="29">
        <f t="shared" si="45"/>
        <v>0.25</v>
      </c>
      <c r="Q113" s="30">
        <f t="shared" si="46"/>
        <v>1</v>
      </c>
      <c r="R113" s="31">
        <f t="shared" si="47"/>
        <v>1</v>
      </c>
      <c r="S113" s="35">
        <f t="shared" si="48"/>
        <v>0</v>
      </c>
      <c r="T113" s="28">
        <f t="shared" si="49"/>
        <v>1</v>
      </c>
      <c r="U113" s="29">
        <f t="shared" si="50"/>
        <v>1</v>
      </c>
      <c r="V113" s="30">
        <f t="shared" si="51"/>
        <v>1</v>
      </c>
      <c r="W113" s="31">
        <f t="shared" si="52"/>
        <v>1</v>
      </c>
      <c r="X113" s="35">
        <f t="shared" si="53"/>
        <v>1</v>
      </c>
      <c r="Y113" s="32">
        <f t="shared" si="54"/>
        <v>0.5</v>
      </c>
    </row>
    <row r="114" spans="1:25" x14ac:dyDescent="0.25">
      <c r="A114" s="2">
        <v>5</v>
      </c>
      <c r="B114" s="2">
        <v>10</v>
      </c>
      <c r="C114" s="2">
        <v>4</v>
      </c>
      <c r="D114" s="36">
        <v>3</v>
      </c>
      <c r="E114" s="36">
        <v>2</v>
      </c>
      <c r="F114" s="36">
        <v>2</v>
      </c>
      <c r="G114" s="36">
        <v>2</v>
      </c>
      <c r="H114" s="36">
        <v>3</v>
      </c>
      <c r="I114" s="36">
        <v>2</v>
      </c>
      <c r="J114" s="36">
        <v>3</v>
      </c>
      <c r="K114" s="36">
        <v>6</v>
      </c>
      <c r="L114" s="2">
        <v>2</v>
      </c>
      <c r="M114" s="2" t="s">
        <v>18</v>
      </c>
      <c r="O114" s="28">
        <f t="shared" si="44"/>
        <v>0.25</v>
      </c>
      <c r="P114" s="29">
        <f t="shared" si="45"/>
        <v>0.5</v>
      </c>
      <c r="Q114" s="30">
        <f t="shared" si="46"/>
        <v>0.25</v>
      </c>
      <c r="R114" s="31">
        <f t="shared" si="47"/>
        <v>0.5</v>
      </c>
      <c r="S114" s="35">
        <f t="shared" si="48"/>
        <v>0</v>
      </c>
      <c r="T114" s="28">
        <f t="shared" si="49"/>
        <v>1</v>
      </c>
      <c r="U114" s="29">
        <f t="shared" si="50"/>
        <v>1</v>
      </c>
      <c r="V114" s="30">
        <f t="shared" si="51"/>
        <v>1</v>
      </c>
      <c r="W114" s="31">
        <f t="shared" si="52"/>
        <v>1</v>
      </c>
      <c r="X114" s="35">
        <f t="shared" si="53"/>
        <v>1</v>
      </c>
      <c r="Y114" s="32">
        <f t="shared" si="54"/>
        <v>0.3</v>
      </c>
    </row>
    <row r="115" spans="1:25" x14ac:dyDescent="0.25">
      <c r="A115" s="2">
        <v>5</v>
      </c>
      <c r="B115" s="2">
        <v>9</v>
      </c>
      <c r="C115" s="2">
        <v>4</v>
      </c>
      <c r="D115" s="36">
        <v>1</v>
      </c>
      <c r="E115" s="36">
        <v>3</v>
      </c>
      <c r="F115" s="36">
        <v>1</v>
      </c>
      <c r="G115" s="36">
        <v>2</v>
      </c>
      <c r="H115" s="36">
        <v>1</v>
      </c>
      <c r="I115" s="36">
        <v>1</v>
      </c>
      <c r="J115" s="36">
        <v>2</v>
      </c>
      <c r="K115" s="36">
        <v>3</v>
      </c>
      <c r="L115" s="2">
        <v>1</v>
      </c>
      <c r="M115" s="1" t="s">
        <v>378</v>
      </c>
      <c r="O115" s="28">
        <f t="shared" si="44"/>
        <v>0.5</v>
      </c>
      <c r="P115" s="29">
        <f t="shared" si="45"/>
        <v>0.75</v>
      </c>
      <c r="Q115" s="30">
        <f t="shared" si="46"/>
        <v>1</v>
      </c>
      <c r="R115" s="31">
        <f t="shared" si="47"/>
        <v>1</v>
      </c>
      <c r="S115" s="35">
        <f t="shared" si="48"/>
        <v>0.5</v>
      </c>
      <c r="T115" s="28">
        <f t="shared" si="49"/>
        <v>1</v>
      </c>
      <c r="U115" s="29">
        <f t="shared" si="50"/>
        <v>1</v>
      </c>
      <c r="V115" s="30">
        <f t="shared" si="51"/>
        <v>1</v>
      </c>
      <c r="W115" s="31">
        <f t="shared" si="52"/>
        <v>1</v>
      </c>
      <c r="X115" s="35">
        <f t="shared" si="53"/>
        <v>1</v>
      </c>
      <c r="Y115" s="32">
        <f t="shared" si="54"/>
        <v>0.75</v>
      </c>
    </row>
    <row r="116" spans="1:25" x14ac:dyDescent="0.25">
      <c r="A116" s="2">
        <v>5</v>
      </c>
      <c r="B116" s="2">
        <v>11</v>
      </c>
      <c r="C116" s="2">
        <v>4</v>
      </c>
      <c r="D116" s="36">
        <v>2</v>
      </c>
      <c r="E116" s="36">
        <v>2</v>
      </c>
      <c r="F116" s="36">
        <v>2</v>
      </c>
      <c r="G116" s="36">
        <v>2</v>
      </c>
      <c r="H116" s="36">
        <v>2</v>
      </c>
      <c r="I116" s="36">
        <v>2</v>
      </c>
      <c r="J116" s="36">
        <v>3</v>
      </c>
      <c r="K116" s="36">
        <v>6</v>
      </c>
      <c r="L116" s="2">
        <v>1</v>
      </c>
      <c r="M116" s="1" t="s">
        <v>382</v>
      </c>
      <c r="O116" s="28">
        <f t="shared" si="44"/>
        <v>0.5</v>
      </c>
      <c r="P116" s="29">
        <f t="shared" si="45"/>
        <v>0.5</v>
      </c>
      <c r="Q116" s="30">
        <f t="shared" si="46"/>
        <v>0.5</v>
      </c>
      <c r="R116" s="31">
        <f t="shared" si="47"/>
        <v>0.5</v>
      </c>
      <c r="S116" s="35">
        <f t="shared" si="48"/>
        <v>0</v>
      </c>
      <c r="T116" s="28">
        <f t="shared" si="49"/>
        <v>1</v>
      </c>
      <c r="U116" s="29">
        <f t="shared" si="50"/>
        <v>1</v>
      </c>
      <c r="V116" s="30">
        <f t="shared" si="51"/>
        <v>1</v>
      </c>
      <c r="W116" s="31">
        <f t="shared" si="52"/>
        <v>1</v>
      </c>
      <c r="X116" s="35">
        <f t="shared" si="53"/>
        <v>1</v>
      </c>
      <c r="Y116" s="32">
        <f t="shared" si="54"/>
        <v>0.4</v>
      </c>
    </row>
    <row r="117" spans="1:25" x14ac:dyDescent="0.25">
      <c r="A117" s="2">
        <v>5</v>
      </c>
      <c r="B117" s="2">
        <v>11</v>
      </c>
      <c r="C117" s="2">
        <v>4</v>
      </c>
      <c r="D117" s="36">
        <v>2</v>
      </c>
      <c r="E117" s="36">
        <v>1</v>
      </c>
      <c r="F117" s="36">
        <v>3</v>
      </c>
      <c r="G117" s="36">
        <v>2</v>
      </c>
      <c r="H117" s="36">
        <v>2</v>
      </c>
      <c r="I117" s="36">
        <v>1</v>
      </c>
      <c r="J117" s="36">
        <v>3</v>
      </c>
      <c r="K117" s="36">
        <v>6</v>
      </c>
      <c r="L117" s="2">
        <v>1</v>
      </c>
      <c r="M117" s="1" t="s">
        <v>386</v>
      </c>
      <c r="O117" s="28">
        <f t="shared" si="44"/>
        <v>0.75</v>
      </c>
      <c r="P117" s="29">
        <f t="shared" si="45"/>
        <v>0.25</v>
      </c>
      <c r="Q117" s="30">
        <f t="shared" si="46"/>
        <v>0.75</v>
      </c>
      <c r="R117" s="31">
        <f t="shared" si="47"/>
        <v>0.5</v>
      </c>
      <c r="S117" s="35">
        <f t="shared" si="48"/>
        <v>0</v>
      </c>
      <c r="T117" s="28">
        <f t="shared" si="49"/>
        <v>1</v>
      </c>
      <c r="U117" s="29">
        <f t="shared" si="50"/>
        <v>1</v>
      </c>
      <c r="V117" s="30">
        <f t="shared" si="51"/>
        <v>1</v>
      </c>
      <c r="W117" s="31">
        <f t="shared" si="52"/>
        <v>1</v>
      </c>
      <c r="X117" s="35">
        <f t="shared" si="53"/>
        <v>1</v>
      </c>
      <c r="Y117" s="32">
        <f t="shared" si="54"/>
        <v>0.45</v>
      </c>
    </row>
    <row r="118" spans="1:25" x14ac:dyDescent="0.25">
      <c r="A118" s="2">
        <v>5</v>
      </c>
      <c r="B118" s="2">
        <v>3</v>
      </c>
      <c r="C118" s="2">
        <v>4</v>
      </c>
      <c r="D118" s="36">
        <v>2</v>
      </c>
      <c r="E118" s="36">
        <v>2</v>
      </c>
      <c r="F118" s="36">
        <v>2</v>
      </c>
      <c r="G118" s="36">
        <v>2</v>
      </c>
      <c r="H118" s="36">
        <v>2</v>
      </c>
      <c r="I118" s="36">
        <v>1</v>
      </c>
      <c r="J118" s="36">
        <v>3</v>
      </c>
      <c r="K118" s="36">
        <v>6</v>
      </c>
      <c r="L118" s="2">
        <v>2</v>
      </c>
      <c r="M118" s="2" t="s">
        <v>18</v>
      </c>
      <c r="O118" s="28">
        <f t="shared" si="44"/>
        <v>0.5</v>
      </c>
      <c r="P118" s="29">
        <f t="shared" si="45"/>
        <v>0.5</v>
      </c>
      <c r="Q118" s="30">
        <f t="shared" si="46"/>
        <v>0.75</v>
      </c>
      <c r="R118" s="31">
        <f t="shared" si="47"/>
        <v>0.5</v>
      </c>
      <c r="S118" s="35">
        <f t="shared" si="48"/>
        <v>0</v>
      </c>
      <c r="T118" s="28">
        <f t="shared" si="49"/>
        <v>1</v>
      </c>
      <c r="U118" s="29">
        <f t="shared" si="50"/>
        <v>1</v>
      </c>
      <c r="V118" s="30">
        <f t="shared" si="51"/>
        <v>1</v>
      </c>
      <c r="W118" s="31">
        <f t="shared" si="52"/>
        <v>1</v>
      </c>
      <c r="X118" s="35">
        <f t="shared" si="53"/>
        <v>1</v>
      </c>
      <c r="Y118" s="32">
        <f t="shared" si="54"/>
        <v>0.45</v>
      </c>
    </row>
    <row r="119" spans="1:25" x14ac:dyDescent="0.25">
      <c r="A119" s="2">
        <v>5</v>
      </c>
      <c r="B119" s="2">
        <v>1</v>
      </c>
      <c r="C119" s="2">
        <v>3</v>
      </c>
      <c r="D119" s="36">
        <v>1</v>
      </c>
      <c r="E119" s="36">
        <v>3</v>
      </c>
      <c r="F119" s="36">
        <v>1</v>
      </c>
      <c r="G119" s="36">
        <v>1</v>
      </c>
      <c r="H119" s="36">
        <v>2</v>
      </c>
      <c r="I119" s="36">
        <v>1</v>
      </c>
      <c r="J119" s="36">
        <v>1</v>
      </c>
      <c r="K119" s="36">
        <v>4</v>
      </c>
      <c r="L119" s="2">
        <v>2</v>
      </c>
      <c r="M119" s="2" t="s">
        <v>18</v>
      </c>
      <c r="O119" s="28">
        <f t="shared" si="44"/>
        <v>0.5</v>
      </c>
      <c r="P119" s="29">
        <f t="shared" si="45"/>
        <v>1</v>
      </c>
      <c r="Q119" s="30">
        <f t="shared" si="46"/>
        <v>0.75</v>
      </c>
      <c r="R119" s="31">
        <f t="shared" si="47"/>
        <v>1</v>
      </c>
      <c r="S119" s="35">
        <f t="shared" si="48"/>
        <v>0.5</v>
      </c>
      <c r="T119" s="28">
        <f t="shared" si="49"/>
        <v>1</v>
      </c>
      <c r="U119" s="29">
        <f t="shared" si="50"/>
        <v>1</v>
      </c>
      <c r="V119" s="30">
        <f t="shared" si="51"/>
        <v>1</v>
      </c>
      <c r="W119" s="31">
        <f t="shared" si="52"/>
        <v>1</v>
      </c>
      <c r="X119" s="35">
        <f t="shared" si="53"/>
        <v>1</v>
      </c>
      <c r="Y119" s="32">
        <f t="shared" si="54"/>
        <v>0.75</v>
      </c>
    </row>
    <row r="120" spans="1:25" x14ac:dyDescent="0.25">
      <c r="A120" s="2">
        <v>5</v>
      </c>
      <c r="B120" s="2">
        <v>4</v>
      </c>
      <c r="C120" s="2">
        <v>3</v>
      </c>
      <c r="D120" s="36">
        <v>99</v>
      </c>
      <c r="E120" s="36">
        <v>3</v>
      </c>
      <c r="F120" s="36">
        <v>2</v>
      </c>
      <c r="G120" s="36">
        <v>2</v>
      </c>
      <c r="H120" s="36">
        <v>1</v>
      </c>
      <c r="I120" s="36">
        <v>1</v>
      </c>
      <c r="J120" s="36">
        <v>2</v>
      </c>
      <c r="K120" s="36">
        <v>6</v>
      </c>
      <c r="L120" s="2">
        <v>1</v>
      </c>
      <c r="M120" s="1" t="s">
        <v>396</v>
      </c>
      <c r="O120" s="28">
        <f t="shared" si="44"/>
        <v>0</v>
      </c>
      <c r="P120" s="29">
        <f t="shared" si="45"/>
        <v>0.5</v>
      </c>
      <c r="Q120" s="30">
        <f t="shared" si="46"/>
        <v>1</v>
      </c>
      <c r="R120" s="31">
        <f t="shared" si="47"/>
        <v>1</v>
      </c>
      <c r="S120" s="35">
        <f t="shared" si="48"/>
        <v>0</v>
      </c>
      <c r="T120" s="28">
        <f t="shared" si="49"/>
        <v>0</v>
      </c>
      <c r="U120" s="29">
        <f t="shared" si="50"/>
        <v>1</v>
      </c>
      <c r="V120" s="30">
        <f t="shared" si="51"/>
        <v>1</v>
      </c>
      <c r="W120" s="31">
        <f t="shared" si="52"/>
        <v>1</v>
      </c>
      <c r="X120" s="35">
        <f t="shared" si="53"/>
        <v>1</v>
      </c>
      <c r="Y120" s="32">
        <f t="shared" si="54"/>
        <v>0.625</v>
      </c>
    </row>
    <row r="121" spans="1:25" x14ac:dyDescent="0.25">
      <c r="A121" s="2">
        <v>5</v>
      </c>
      <c r="B121" s="2">
        <v>2</v>
      </c>
      <c r="C121" s="2">
        <v>3</v>
      </c>
      <c r="D121" s="36">
        <v>3</v>
      </c>
      <c r="E121" s="36">
        <v>2</v>
      </c>
      <c r="F121" s="36">
        <v>3</v>
      </c>
      <c r="G121" s="36">
        <v>2</v>
      </c>
      <c r="H121" s="36">
        <v>3</v>
      </c>
      <c r="I121" s="36">
        <v>3</v>
      </c>
      <c r="J121" s="36">
        <v>4</v>
      </c>
      <c r="K121" s="36">
        <v>99</v>
      </c>
      <c r="L121" s="2">
        <v>1</v>
      </c>
      <c r="M121" s="1" t="s">
        <v>400</v>
      </c>
      <c r="O121" s="28">
        <f t="shared" si="44"/>
        <v>0.25</v>
      </c>
      <c r="P121" s="29">
        <f t="shared" si="45"/>
        <v>0.25</v>
      </c>
      <c r="Q121" s="30">
        <f t="shared" si="46"/>
        <v>0</v>
      </c>
      <c r="R121" s="31">
        <f t="shared" si="47"/>
        <v>0.5</v>
      </c>
      <c r="S121" s="35">
        <f t="shared" si="48"/>
        <v>0</v>
      </c>
      <c r="T121" s="28">
        <f t="shared" si="49"/>
        <v>1</v>
      </c>
      <c r="U121" s="29">
        <f t="shared" si="50"/>
        <v>1</v>
      </c>
      <c r="V121" s="30">
        <f t="shared" si="51"/>
        <v>1</v>
      </c>
      <c r="W121" s="31">
        <f t="shared" si="52"/>
        <v>1</v>
      </c>
      <c r="X121" s="35">
        <f t="shared" si="53"/>
        <v>0</v>
      </c>
      <c r="Y121" s="32">
        <f t="shared" si="54"/>
        <v>0.25</v>
      </c>
    </row>
    <row r="122" spans="1:25" x14ac:dyDescent="0.25">
      <c r="A122" s="2">
        <v>5</v>
      </c>
      <c r="B122" s="2">
        <v>2</v>
      </c>
      <c r="C122" s="2">
        <v>4</v>
      </c>
      <c r="D122" s="36">
        <v>2</v>
      </c>
      <c r="E122" s="36">
        <v>99</v>
      </c>
      <c r="F122" s="36">
        <v>2</v>
      </c>
      <c r="G122" s="36">
        <v>2</v>
      </c>
      <c r="H122" s="36">
        <v>1</v>
      </c>
      <c r="I122" s="36">
        <v>1</v>
      </c>
      <c r="J122" s="36">
        <v>3</v>
      </c>
      <c r="K122" s="36">
        <v>6</v>
      </c>
      <c r="L122" s="2">
        <v>1</v>
      </c>
      <c r="M122" s="1" t="s">
        <v>404</v>
      </c>
      <c r="O122" s="28">
        <f t="shared" si="44"/>
        <v>0.25</v>
      </c>
      <c r="P122" s="29">
        <f t="shared" si="45"/>
        <v>0.5</v>
      </c>
      <c r="Q122" s="30">
        <f t="shared" si="46"/>
        <v>1</v>
      </c>
      <c r="R122" s="31">
        <f t="shared" si="47"/>
        <v>0.5</v>
      </c>
      <c r="S122" s="35">
        <f t="shared" si="48"/>
        <v>0</v>
      </c>
      <c r="T122" s="28">
        <f t="shared" si="49"/>
        <v>0</v>
      </c>
      <c r="U122" s="29">
        <f t="shared" si="50"/>
        <v>1</v>
      </c>
      <c r="V122" s="30">
        <f t="shared" si="51"/>
        <v>1</v>
      </c>
      <c r="W122" s="31">
        <f t="shared" si="52"/>
        <v>1</v>
      </c>
      <c r="X122" s="35">
        <f t="shared" si="53"/>
        <v>1</v>
      </c>
      <c r="Y122" s="32">
        <f t="shared" si="54"/>
        <v>0.5</v>
      </c>
    </row>
    <row r="123" spans="1:25" x14ac:dyDescent="0.25">
      <c r="A123" s="2">
        <v>5</v>
      </c>
      <c r="B123" s="2">
        <v>1</v>
      </c>
      <c r="C123" s="2">
        <v>3</v>
      </c>
      <c r="D123" s="36">
        <v>3</v>
      </c>
      <c r="E123" s="36">
        <v>3</v>
      </c>
      <c r="F123" s="36">
        <v>2</v>
      </c>
      <c r="G123" s="36">
        <v>1</v>
      </c>
      <c r="H123" s="36">
        <v>1</v>
      </c>
      <c r="I123" s="36">
        <v>1</v>
      </c>
      <c r="J123" s="36">
        <v>1</v>
      </c>
      <c r="K123" s="36">
        <v>1</v>
      </c>
      <c r="L123" s="2">
        <v>1</v>
      </c>
      <c r="M123" s="1" t="s">
        <v>408</v>
      </c>
      <c r="O123" s="28">
        <f t="shared" si="44"/>
        <v>0</v>
      </c>
      <c r="P123" s="29">
        <f t="shared" si="45"/>
        <v>0.75</v>
      </c>
      <c r="Q123" s="30">
        <f t="shared" si="46"/>
        <v>1</v>
      </c>
      <c r="R123" s="31">
        <f t="shared" si="47"/>
        <v>1</v>
      </c>
      <c r="S123" s="35">
        <f t="shared" si="48"/>
        <v>1</v>
      </c>
      <c r="T123" s="28">
        <f t="shared" si="49"/>
        <v>1</v>
      </c>
      <c r="U123" s="29">
        <f t="shared" si="50"/>
        <v>1</v>
      </c>
      <c r="V123" s="30">
        <f t="shared" si="51"/>
        <v>1</v>
      </c>
      <c r="W123" s="31">
        <f t="shared" si="52"/>
        <v>1</v>
      </c>
      <c r="X123" s="35">
        <f t="shared" si="53"/>
        <v>1</v>
      </c>
      <c r="Y123" s="32">
        <f t="shared" si="54"/>
        <v>0.75</v>
      </c>
    </row>
    <row r="124" spans="1:25" x14ac:dyDescent="0.25">
      <c r="A124" s="2">
        <v>5</v>
      </c>
      <c r="B124" s="2">
        <v>2</v>
      </c>
      <c r="C124" s="2">
        <v>3</v>
      </c>
      <c r="D124" s="36">
        <v>2</v>
      </c>
      <c r="E124" s="36">
        <v>2</v>
      </c>
      <c r="F124" s="36">
        <v>2</v>
      </c>
      <c r="G124" s="36">
        <v>2</v>
      </c>
      <c r="H124" s="36">
        <v>2</v>
      </c>
      <c r="I124" s="36">
        <v>2</v>
      </c>
      <c r="J124" s="36">
        <v>3</v>
      </c>
      <c r="K124" s="36">
        <v>5</v>
      </c>
      <c r="L124" s="2">
        <v>2</v>
      </c>
      <c r="M124" s="2" t="s">
        <v>18</v>
      </c>
      <c r="O124" s="28">
        <f t="shared" si="44"/>
        <v>0.5</v>
      </c>
      <c r="P124" s="29">
        <f t="shared" si="45"/>
        <v>0.5</v>
      </c>
      <c r="Q124" s="30">
        <f t="shared" si="46"/>
        <v>0.5</v>
      </c>
      <c r="R124" s="31">
        <f t="shared" si="47"/>
        <v>0.5</v>
      </c>
      <c r="S124" s="35">
        <f t="shared" si="48"/>
        <v>0</v>
      </c>
      <c r="T124" s="28">
        <f t="shared" si="49"/>
        <v>1</v>
      </c>
      <c r="U124" s="29">
        <f t="shared" si="50"/>
        <v>1</v>
      </c>
      <c r="V124" s="30">
        <f t="shared" si="51"/>
        <v>1</v>
      </c>
      <c r="W124" s="31">
        <f t="shared" si="52"/>
        <v>1</v>
      </c>
      <c r="X124" s="35">
        <f t="shared" si="53"/>
        <v>1</v>
      </c>
      <c r="Y124" s="32">
        <f t="shared" si="54"/>
        <v>0.4</v>
      </c>
    </row>
    <row r="125" spans="1:25" x14ac:dyDescent="0.25">
      <c r="A125" s="2">
        <v>5</v>
      </c>
      <c r="B125" s="2">
        <v>2</v>
      </c>
      <c r="C125" s="2">
        <v>4</v>
      </c>
      <c r="D125" s="36">
        <v>3</v>
      </c>
      <c r="E125" s="36">
        <v>1</v>
      </c>
      <c r="F125" s="36">
        <v>2</v>
      </c>
      <c r="G125" s="36">
        <v>2</v>
      </c>
      <c r="H125" s="36">
        <v>1</v>
      </c>
      <c r="I125" s="36">
        <v>2</v>
      </c>
      <c r="J125" s="36">
        <v>3</v>
      </c>
      <c r="K125" s="36">
        <v>3</v>
      </c>
      <c r="L125" s="2">
        <v>1</v>
      </c>
      <c r="M125" s="1" t="s">
        <v>415</v>
      </c>
      <c r="O125" s="28">
        <f t="shared" si="44"/>
        <v>0.5</v>
      </c>
      <c r="P125" s="29">
        <f t="shared" si="45"/>
        <v>0.5</v>
      </c>
      <c r="Q125" s="30">
        <f t="shared" si="46"/>
        <v>0.75</v>
      </c>
      <c r="R125" s="31">
        <f t="shared" si="47"/>
        <v>0.5</v>
      </c>
      <c r="S125" s="35">
        <f t="shared" si="48"/>
        <v>0.5</v>
      </c>
      <c r="T125" s="28">
        <f t="shared" si="49"/>
        <v>1</v>
      </c>
      <c r="U125" s="29">
        <f t="shared" si="50"/>
        <v>1</v>
      </c>
      <c r="V125" s="30">
        <f t="shared" si="51"/>
        <v>1</v>
      </c>
      <c r="W125" s="31">
        <f t="shared" si="52"/>
        <v>1</v>
      </c>
      <c r="X125" s="35">
        <f t="shared" si="53"/>
        <v>1</v>
      </c>
      <c r="Y125" s="32">
        <f t="shared" si="54"/>
        <v>0.55000000000000004</v>
      </c>
    </row>
    <row r="126" spans="1:25" x14ac:dyDescent="0.25">
      <c r="A126" s="2">
        <v>5</v>
      </c>
      <c r="B126" s="2">
        <v>7</v>
      </c>
      <c r="C126" s="2">
        <v>2</v>
      </c>
      <c r="D126" s="36">
        <v>2</v>
      </c>
      <c r="E126" s="36">
        <v>3</v>
      </c>
      <c r="F126" s="36">
        <v>2</v>
      </c>
      <c r="G126" s="36">
        <v>2</v>
      </c>
      <c r="H126" s="36">
        <v>2</v>
      </c>
      <c r="I126" s="36">
        <v>2</v>
      </c>
      <c r="J126" s="36">
        <v>2</v>
      </c>
      <c r="K126" s="36">
        <v>6</v>
      </c>
      <c r="L126" s="2">
        <v>2</v>
      </c>
      <c r="M126" s="2" t="s">
        <v>18</v>
      </c>
      <c r="O126" s="28">
        <f t="shared" si="44"/>
        <v>0.25</v>
      </c>
      <c r="P126" s="29">
        <f t="shared" si="45"/>
        <v>0.5</v>
      </c>
      <c r="Q126" s="30">
        <f t="shared" si="46"/>
        <v>0.5</v>
      </c>
      <c r="R126" s="31">
        <f t="shared" si="47"/>
        <v>1</v>
      </c>
      <c r="S126" s="35">
        <f t="shared" si="48"/>
        <v>0</v>
      </c>
      <c r="T126" s="28">
        <f t="shared" si="49"/>
        <v>1</v>
      </c>
      <c r="U126" s="29">
        <f t="shared" si="50"/>
        <v>1</v>
      </c>
      <c r="V126" s="30">
        <f t="shared" si="51"/>
        <v>1</v>
      </c>
      <c r="W126" s="31">
        <f t="shared" si="52"/>
        <v>1</v>
      </c>
      <c r="X126" s="35">
        <f t="shared" si="53"/>
        <v>1</v>
      </c>
      <c r="Y126" s="32">
        <f t="shared" si="54"/>
        <v>0.45</v>
      </c>
    </row>
    <row r="127" spans="1:25" x14ac:dyDescent="0.25">
      <c r="A127" s="2">
        <v>5</v>
      </c>
      <c r="B127" s="2">
        <v>3</v>
      </c>
      <c r="C127" s="2">
        <v>1</v>
      </c>
      <c r="D127" s="36">
        <v>1</v>
      </c>
      <c r="E127" s="36">
        <v>3</v>
      </c>
      <c r="F127" s="36">
        <v>1</v>
      </c>
      <c r="G127" s="36">
        <v>2</v>
      </c>
      <c r="H127" s="36">
        <v>1</v>
      </c>
      <c r="I127" s="36">
        <v>1</v>
      </c>
      <c r="J127" s="36">
        <v>2</v>
      </c>
      <c r="K127" s="36">
        <v>4</v>
      </c>
      <c r="L127" s="2">
        <v>1</v>
      </c>
      <c r="M127" s="1" t="s">
        <v>422</v>
      </c>
      <c r="O127" s="28">
        <f t="shared" si="44"/>
        <v>0.5</v>
      </c>
      <c r="P127" s="29">
        <f t="shared" si="45"/>
        <v>0.75</v>
      </c>
      <c r="Q127" s="30">
        <f t="shared" si="46"/>
        <v>1</v>
      </c>
      <c r="R127" s="31">
        <f t="shared" si="47"/>
        <v>1</v>
      </c>
      <c r="S127" s="35">
        <f t="shared" si="48"/>
        <v>0.5</v>
      </c>
      <c r="T127" s="28">
        <f t="shared" si="49"/>
        <v>1</v>
      </c>
      <c r="U127" s="29">
        <f t="shared" si="50"/>
        <v>1</v>
      </c>
      <c r="V127" s="30">
        <f t="shared" si="51"/>
        <v>1</v>
      </c>
      <c r="W127" s="31">
        <f t="shared" si="52"/>
        <v>1</v>
      </c>
      <c r="X127" s="35">
        <f t="shared" si="53"/>
        <v>1</v>
      </c>
      <c r="Y127" s="32">
        <f t="shared" si="54"/>
        <v>0.75</v>
      </c>
    </row>
    <row r="128" spans="1:25" x14ac:dyDescent="0.25">
      <c r="A128" s="2">
        <v>5</v>
      </c>
      <c r="B128" s="2">
        <v>6</v>
      </c>
      <c r="C128" s="2">
        <v>4</v>
      </c>
      <c r="D128" s="36">
        <v>3</v>
      </c>
      <c r="E128" s="36">
        <v>3</v>
      </c>
      <c r="F128" s="36">
        <v>3</v>
      </c>
      <c r="G128" s="36">
        <v>3</v>
      </c>
      <c r="H128" s="36">
        <v>1</v>
      </c>
      <c r="I128" s="36">
        <v>1</v>
      </c>
      <c r="J128" s="36">
        <v>3</v>
      </c>
      <c r="K128" s="36">
        <v>6</v>
      </c>
      <c r="L128" s="2">
        <v>1</v>
      </c>
      <c r="M128" s="1" t="s">
        <v>426</v>
      </c>
      <c r="O128" s="28">
        <f t="shared" si="44"/>
        <v>0</v>
      </c>
      <c r="P128" s="29">
        <f t="shared" si="45"/>
        <v>0</v>
      </c>
      <c r="Q128" s="30">
        <f t="shared" si="46"/>
        <v>1</v>
      </c>
      <c r="R128" s="31">
        <f t="shared" si="47"/>
        <v>0.5</v>
      </c>
      <c r="S128" s="35">
        <f t="shared" si="48"/>
        <v>0</v>
      </c>
      <c r="T128" s="28">
        <f t="shared" si="49"/>
        <v>1</v>
      </c>
      <c r="U128" s="29">
        <f t="shared" si="50"/>
        <v>1</v>
      </c>
      <c r="V128" s="30">
        <f t="shared" si="51"/>
        <v>1</v>
      </c>
      <c r="W128" s="31">
        <f t="shared" si="52"/>
        <v>1</v>
      </c>
      <c r="X128" s="35">
        <f t="shared" si="53"/>
        <v>1</v>
      </c>
      <c r="Y128" s="32">
        <f t="shared" si="54"/>
        <v>0.3</v>
      </c>
    </row>
    <row r="129" spans="1:25" x14ac:dyDescent="0.25">
      <c r="A129" s="2">
        <v>5</v>
      </c>
      <c r="B129" s="2">
        <v>4</v>
      </c>
      <c r="C129" s="2">
        <v>3</v>
      </c>
      <c r="D129" s="36">
        <v>1</v>
      </c>
      <c r="E129" s="36">
        <v>3</v>
      </c>
      <c r="F129" s="36">
        <v>1</v>
      </c>
      <c r="G129" s="36">
        <v>2</v>
      </c>
      <c r="H129" s="36">
        <v>1</v>
      </c>
      <c r="I129" s="36">
        <v>2</v>
      </c>
      <c r="J129" s="36">
        <v>6</v>
      </c>
      <c r="K129" s="36">
        <v>6</v>
      </c>
      <c r="L129" s="2">
        <v>1</v>
      </c>
      <c r="M129" s="1" t="s">
        <v>430</v>
      </c>
      <c r="O129" s="28">
        <f t="shared" si="44"/>
        <v>0.5</v>
      </c>
      <c r="P129" s="29">
        <f t="shared" si="45"/>
        <v>0.75</v>
      </c>
      <c r="Q129" s="30">
        <f t="shared" si="46"/>
        <v>0.75</v>
      </c>
      <c r="R129" s="31">
        <f t="shared" si="47"/>
        <v>0</v>
      </c>
      <c r="S129" s="35">
        <f t="shared" si="48"/>
        <v>0</v>
      </c>
      <c r="T129" s="28">
        <f t="shared" si="49"/>
        <v>1</v>
      </c>
      <c r="U129" s="29">
        <f t="shared" si="50"/>
        <v>1</v>
      </c>
      <c r="V129" s="30">
        <f t="shared" si="51"/>
        <v>1</v>
      </c>
      <c r="W129" s="31">
        <f t="shared" si="52"/>
        <v>1</v>
      </c>
      <c r="X129" s="35">
        <f t="shared" si="53"/>
        <v>1</v>
      </c>
      <c r="Y129" s="32">
        <f t="shared" si="54"/>
        <v>0.4</v>
      </c>
    </row>
    <row r="130" spans="1:25" x14ac:dyDescent="0.25">
      <c r="A130" s="2">
        <v>5</v>
      </c>
      <c r="B130" s="2">
        <v>10</v>
      </c>
      <c r="C130" s="2">
        <v>3</v>
      </c>
      <c r="D130" s="36">
        <v>3</v>
      </c>
      <c r="E130" s="36">
        <v>3</v>
      </c>
      <c r="F130" s="36">
        <v>2</v>
      </c>
      <c r="G130" s="36">
        <v>2</v>
      </c>
      <c r="H130" s="36">
        <v>2</v>
      </c>
      <c r="I130" s="36">
        <v>2</v>
      </c>
      <c r="J130" s="36">
        <v>1</v>
      </c>
      <c r="K130" s="36">
        <v>3</v>
      </c>
      <c r="L130" s="2">
        <v>2</v>
      </c>
      <c r="M130" s="2" t="s">
        <v>18</v>
      </c>
      <c r="O130" s="28">
        <f t="shared" si="44"/>
        <v>0</v>
      </c>
      <c r="P130" s="29">
        <f t="shared" si="45"/>
        <v>0.5</v>
      </c>
      <c r="Q130" s="30">
        <f t="shared" si="46"/>
        <v>0.5</v>
      </c>
      <c r="R130" s="31">
        <f t="shared" si="47"/>
        <v>1</v>
      </c>
      <c r="S130" s="35">
        <f t="shared" si="48"/>
        <v>0.5</v>
      </c>
      <c r="T130" s="28">
        <f t="shared" si="49"/>
        <v>1</v>
      </c>
      <c r="U130" s="29">
        <f t="shared" si="50"/>
        <v>1</v>
      </c>
      <c r="V130" s="30">
        <f t="shared" si="51"/>
        <v>1</v>
      </c>
      <c r="W130" s="31">
        <f t="shared" si="52"/>
        <v>1</v>
      </c>
      <c r="X130" s="35">
        <f t="shared" si="53"/>
        <v>1</v>
      </c>
      <c r="Y130" s="32">
        <f t="shared" si="54"/>
        <v>0.5</v>
      </c>
    </row>
    <row r="131" spans="1:25" x14ac:dyDescent="0.25">
      <c r="A131" s="2">
        <v>5</v>
      </c>
      <c r="B131" s="2">
        <v>6</v>
      </c>
      <c r="C131" s="2">
        <v>4</v>
      </c>
      <c r="D131" s="36">
        <v>2</v>
      </c>
      <c r="E131" s="36">
        <v>3</v>
      </c>
      <c r="F131" s="36">
        <v>2</v>
      </c>
      <c r="G131" s="36">
        <v>1</v>
      </c>
      <c r="H131" s="36">
        <v>2</v>
      </c>
      <c r="I131" s="36">
        <v>3</v>
      </c>
      <c r="J131" s="36">
        <v>3</v>
      </c>
      <c r="K131" s="36">
        <v>3</v>
      </c>
      <c r="L131" s="2">
        <v>2</v>
      </c>
      <c r="M131" s="2" t="s">
        <v>18</v>
      </c>
      <c r="O131" s="28">
        <f t="shared" si="44"/>
        <v>0.25</v>
      </c>
      <c r="P131" s="29">
        <f t="shared" si="45"/>
        <v>0.75</v>
      </c>
      <c r="Q131" s="30">
        <f t="shared" si="46"/>
        <v>0.25</v>
      </c>
      <c r="R131" s="31">
        <f t="shared" si="47"/>
        <v>0.5</v>
      </c>
      <c r="S131" s="35">
        <f t="shared" si="48"/>
        <v>0.5</v>
      </c>
      <c r="T131" s="28">
        <f t="shared" si="49"/>
        <v>1</v>
      </c>
      <c r="U131" s="29">
        <f t="shared" si="50"/>
        <v>1</v>
      </c>
      <c r="V131" s="30">
        <f t="shared" si="51"/>
        <v>1</v>
      </c>
      <c r="W131" s="31">
        <f t="shared" si="52"/>
        <v>1</v>
      </c>
      <c r="X131" s="35">
        <f t="shared" si="53"/>
        <v>1</v>
      </c>
      <c r="Y131" s="32">
        <f t="shared" si="54"/>
        <v>0.45</v>
      </c>
    </row>
    <row r="132" spans="1:25" x14ac:dyDescent="0.25">
      <c r="A132" s="2">
        <v>5</v>
      </c>
      <c r="B132" s="2">
        <v>2</v>
      </c>
      <c r="C132" s="2">
        <v>4</v>
      </c>
      <c r="D132" s="36">
        <v>3</v>
      </c>
      <c r="E132" s="36">
        <v>2</v>
      </c>
      <c r="F132" s="36">
        <v>2</v>
      </c>
      <c r="G132" s="36">
        <v>2</v>
      </c>
      <c r="H132" s="36">
        <v>2</v>
      </c>
      <c r="I132" s="36">
        <v>1</v>
      </c>
      <c r="J132" s="36">
        <v>1</v>
      </c>
      <c r="K132" s="36">
        <v>6</v>
      </c>
      <c r="L132" s="2">
        <v>2</v>
      </c>
      <c r="M132" s="2" t="s">
        <v>18</v>
      </c>
      <c r="O132" s="28">
        <f t="shared" si="44"/>
        <v>0.25</v>
      </c>
      <c r="P132" s="29">
        <f t="shared" si="45"/>
        <v>0.5</v>
      </c>
      <c r="Q132" s="30">
        <f t="shared" si="46"/>
        <v>0.75</v>
      </c>
      <c r="R132" s="31">
        <f t="shared" si="47"/>
        <v>1</v>
      </c>
      <c r="S132" s="35">
        <f t="shared" si="48"/>
        <v>0</v>
      </c>
      <c r="T132" s="28">
        <f t="shared" si="49"/>
        <v>1</v>
      </c>
      <c r="U132" s="29">
        <f t="shared" si="50"/>
        <v>1</v>
      </c>
      <c r="V132" s="30">
        <f t="shared" si="51"/>
        <v>1</v>
      </c>
      <c r="W132" s="31">
        <f t="shared" si="52"/>
        <v>1</v>
      </c>
      <c r="X132" s="35">
        <f t="shared" si="53"/>
        <v>1</v>
      </c>
      <c r="Y132" s="32">
        <f t="shared" si="54"/>
        <v>0.5</v>
      </c>
    </row>
    <row r="133" spans="1:25" x14ac:dyDescent="0.25">
      <c r="A133" s="2">
        <v>5</v>
      </c>
      <c r="B133" s="2">
        <v>6</v>
      </c>
      <c r="C133" s="2">
        <v>4</v>
      </c>
      <c r="D133" s="36">
        <v>1</v>
      </c>
      <c r="E133" s="36">
        <v>2</v>
      </c>
      <c r="F133" s="36">
        <v>2</v>
      </c>
      <c r="G133" s="36">
        <v>2</v>
      </c>
      <c r="H133" s="36">
        <v>2</v>
      </c>
      <c r="I133" s="36">
        <v>2</v>
      </c>
      <c r="J133" s="36">
        <v>2</v>
      </c>
      <c r="K133" s="36">
        <v>1</v>
      </c>
      <c r="L133" s="2">
        <v>2</v>
      </c>
      <c r="M133" s="2" t="s">
        <v>18</v>
      </c>
      <c r="O133" s="28">
        <f t="shared" si="44"/>
        <v>0.75</v>
      </c>
      <c r="P133" s="29">
        <f t="shared" si="45"/>
        <v>0.5</v>
      </c>
      <c r="Q133" s="30">
        <f t="shared" si="46"/>
        <v>0.5</v>
      </c>
      <c r="R133" s="31">
        <f t="shared" si="47"/>
        <v>1</v>
      </c>
      <c r="S133" s="35">
        <f t="shared" si="48"/>
        <v>1</v>
      </c>
      <c r="T133" s="28">
        <f t="shared" si="49"/>
        <v>1</v>
      </c>
      <c r="U133" s="29">
        <f t="shared" si="50"/>
        <v>1</v>
      </c>
      <c r="V133" s="30">
        <f t="shared" si="51"/>
        <v>1</v>
      </c>
      <c r="W133" s="31">
        <f t="shared" si="52"/>
        <v>1</v>
      </c>
      <c r="X133" s="35">
        <f t="shared" si="53"/>
        <v>1</v>
      </c>
      <c r="Y133" s="32">
        <f t="shared" si="54"/>
        <v>0.75</v>
      </c>
    </row>
    <row r="134" spans="1:25" x14ac:dyDescent="0.25">
      <c r="A134" s="2">
        <v>5</v>
      </c>
      <c r="B134" s="2">
        <v>15</v>
      </c>
      <c r="C134" s="2">
        <v>3</v>
      </c>
      <c r="D134" s="36">
        <v>2</v>
      </c>
      <c r="E134" s="36">
        <v>2</v>
      </c>
      <c r="F134" s="36">
        <v>2</v>
      </c>
      <c r="G134" s="36">
        <v>2</v>
      </c>
      <c r="H134" s="36">
        <v>2</v>
      </c>
      <c r="I134" s="36">
        <v>1</v>
      </c>
      <c r="J134" s="36">
        <v>3</v>
      </c>
      <c r="K134" s="36">
        <v>6</v>
      </c>
      <c r="L134" s="2">
        <v>2</v>
      </c>
      <c r="M134" s="2" t="s">
        <v>18</v>
      </c>
      <c r="O134" s="28">
        <f t="shared" si="44"/>
        <v>0.5</v>
      </c>
      <c r="P134" s="29">
        <f t="shared" si="45"/>
        <v>0.5</v>
      </c>
      <c r="Q134" s="30">
        <f t="shared" si="46"/>
        <v>0.75</v>
      </c>
      <c r="R134" s="31">
        <f t="shared" si="47"/>
        <v>0.5</v>
      </c>
      <c r="S134" s="35">
        <f t="shared" si="48"/>
        <v>0</v>
      </c>
      <c r="T134" s="28">
        <f t="shared" si="49"/>
        <v>1</v>
      </c>
      <c r="U134" s="29">
        <f t="shared" si="50"/>
        <v>1</v>
      </c>
      <c r="V134" s="30">
        <f t="shared" si="51"/>
        <v>1</v>
      </c>
      <c r="W134" s="31">
        <f t="shared" si="52"/>
        <v>1</v>
      </c>
      <c r="X134" s="35">
        <f t="shared" si="53"/>
        <v>1</v>
      </c>
      <c r="Y134" s="32">
        <f t="shared" si="54"/>
        <v>0.45</v>
      </c>
    </row>
    <row r="135" spans="1:25" x14ac:dyDescent="0.25">
      <c r="A135" s="2">
        <v>5</v>
      </c>
      <c r="B135" s="2">
        <v>3</v>
      </c>
      <c r="C135" s="2">
        <v>4</v>
      </c>
      <c r="D135" s="36">
        <v>2</v>
      </c>
      <c r="E135" s="36">
        <v>2</v>
      </c>
      <c r="F135" s="36">
        <v>2</v>
      </c>
      <c r="G135" s="36">
        <v>1</v>
      </c>
      <c r="H135" s="36">
        <v>2</v>
      </c>
      <c r="I135" s="36">
        <v>1</v>
      </c>
      <c r="J135" s="36">
        <v>4</v>
      </c>
      <c r="K135" s="36">
        <v>6</v>
      </c>
      <c r="L135" s="2">
        <v>2</v>
      </c>
      <c r="M135" s="2" t="s">
        <v>18</v>
      </c>
      <c r="O135" s="28">
        <f t="shared" si="44"/>
        <v>0.5</v>
      </c>
      <c r="P135" s="29">
        <f t="shared" si="45"/>
        <v>0.75</v>
      </c>
      <c r="Q135" s="30">
        <f t="shared" si="46"/>
        <v>0.75</v>
      </c>
      <c r="R135" s="31">
        <f t="shared" si="47"/>
        <v>0.5</v>
      </c>
      <c r="S135" s="35">
        <f t="shared" si="48"/>
        <v>0</v>
      </c>
      <c r="T135" s="28">
        <f t="shared" si="49"/>
        <v>1</v>
      </c>
      <c r="U135" s="29">
        <f t="shared" si="50"/>
        <v>1</v>
      </c>
      <c r="V135" s="30">
        <f t="shared" si="51"/>
        <v>1</v>
      </c>
      <c r="W135" s="31">
        <f t="shared" si="52"/>
        <v>1</v>
      </c>
      <c r="X135" s="35">
        <f t="shared" si="53"/>
        <v>1</v>
      </c>
      <c r="Y135" s="32">
        <f t="shared" si="54"/>
        <v>0.5</v>
      </c>
    </row>
    <row r="136" spans="1:25" x14ac:dyDescent="0.25">
      <c r="A136" s="2">
        <v>5</v>
      </c>
      <c r="B136" s="2">
        <v>11</v>
      </c>
      <c r="C136" s="2">
        <v>4</v>
      </c>
      <c r="D136" s="36">
        <v>2</v>
      </c>
      <c r="E136" s="36">
        <v>2</v>
      </c>
      <c r="F136" s="36">
        <v>2</v>
      </c>
      <c r="G136" s="36">
        <v>3</v>
      </c>
      <c r="H136" s="36">
        <v>2</v>
      </c>
      <c r="I136" s="36">
        <v>2</v>
      </c>
      <c r="J136" s="36">
        <v>6</v>
      </c>
      <c r="K136" s="36">
        <v>2</v>
      </c>
      <c r="L136" s="2">
        <v>1</v>
      </c>
      <c r="M136" s="1" t="s">
        <v>452</v>
      </c>
      <c r="O136" s="28">
        <f t="shared" si="44"/>
        <v>0.5</v>
      </c>
      <c r="P136" s="29">
        <f t="shared" si="45"/>
        <v>0.25</v>
      </c>
      <c r="Q136" s="30">
        <f t="shared" si="46"/>
        <v>0.5</v>
      </c>
      <c r="R136" s="31">
        <f t="shared" si="47"/>
        <v>0</v>
      </c>
      <c r="S136" s="35">
        <f t="shared" si="48"/>
        <v>1</v>
      </c>
      <c r="T136" s="28">
        <f t="shared" si="49"/>
        <v>1</v>
      </c>
      <c r="U136" s="29">
        <f t="shared" si="50"/>
        <v>1</v>
      </c>
      <c r="V136" s="30">
        <f t="shared" si="51"/>
        <v>1</v>
      </c>
      <c r="W136" s="31">
        <f t="shared" si="52"/>
        <v>1</v>
      </c>
      <c r="X136" s="35">
        <f t="shared" si="53"/>
        <v>1</v>
      </c>
      <c r="Y136" s="32">
        <f t="shared" si="54"/>
        <v>0.45</v>
      </c>
    </row>
    <row r="137" spans="1:25" x14ac:dyDescent="0.25">
      <c r="A137" s="2">
        <v>5</v>
      </c>
      <c r="B137" s="2">
        <v>1</v>
      </c>
      <c r="C137" s="2">
        <v>4</v>
      </c>
      <c r="D137" s="36">
        <v>1</v>
      </c>
      <c r="E137" s="36">
        <v>1</v>
      </c>
      <c r="F137" s="36">
        <v>3</v>
      </c>
      <c r="G137" s="36">
        <v>2</v>
      </c>
      <c r="H137" s="36">
        <v>1</v>
      </c>
      <c r="I137" s="36">
        <v>2</v>
      </c>
      <c r="J137" s="36">
        <v>6</v>
      </c>
      <c r="K137" s="36">
        <v>4</v>
      </c>
      <c r="L137" s="2">
        <v>2</v>
      </c>
      <c r="M137" s="2" t="s">
        <v>18</v>
      </c>
      <c r="O137" s="28">
        <f t="shared" si="44"/>
        <v>1</v>
      </c>
      <c r="P137" s="29">
        <f t="shared" si="45"/>
        <v>0.25</v>
      </c>
      <c r="Q137" s="30">
        <f t="shared" si="46"/>
        <v>0.75</v>
      </c>
      <c r="R137" s="31">
        <f t="shared" si="47"/>
        <v>0</v>
      </c>
      <c r="S137" s="35">
        <f t="shared" si="48"/>
        <v>0.5</v>
      </c>
      <c r="T137" s="28">
        <f t="shared" si="49"/>
        <v>1</v>
      </c>
      <c r="U137" s="29">
        <f t="shared" si="50"/>
        <v>1</v>
      </c>
      <c r="V137" s="30">
        <f t="shared" si="51"/>
        <v>1</v>
      </c>
      <c r="W137" s="31">
        <f t="shared" si="52"/>
        <v>1</v>
      </c>
      <c r="X137" s="35">
        <f t="shared" si="53"/>
        <v>1</v>
      </c>
      <c r="Y137" s="32">
        <f t="shared" si="54"/>
        <v>0.5</v>
      </c>
    </row>
    <row r="138" spans="1:25" x14ac:dyDescent="0.25">
      <c r="A138" s="2">
        <v>5</v>
      </c>
      <c r="B138" s="2">
        <v>16</v>
      </c>
      <c r="C138" s="2">
        <v>4</v>
      </c>
      <c r="D138" s="36">
        <v>3</v>
      </c>
      <c r="E138" s="36">
        <v>3</v>
      </c>
      <c r="F138" s="36">
        <v>2</v>
      </c>
      <c r="G138" s="36">
        <v>2</v>
      </c>
      <c r="H138" s="36">
        <v>3</v>
      </c>
      <c r="I138" s="36">
        <v>2</v>
      </c>
      <c r="J138" s="36">
        <v>3</v>
      </c>
      <c r="K138" s="36">
        <v>6</v>
      </c>
      <c r="L138" s="2">
        <v>1</v>
      </c>
      <c r="M138" s="1" t="s">
        <v>459</v>
      </c>
      <c r="O138" s="28">
        <f t="shared" si="44"/>
        <v>0</v>
      </c>
      <c r="P138" s="29">
        <f t="shared" si="45"/>
        <v>0.5</v>
      </c>
      <c r="Q138" s="30">
        <f t="shared" si="46"/>
        <v>0.25</v>
      </c>
      <c r="R138" s="31">
        <f t="shared" si="47"/>
        <v>0.5</v>
      </c>
      <c r="S138" s="35">
        <f t="shared" si="48"/>
        <v>0</v>
      </c>
      <c r="T138" s="28">
        <f t="shared" si="49"/>
        <v>1</v>
      </c>
      <c r="U138" s="29">
        <f t="shared" si="50"/>
        <v>1</v>
      </c>
      <c r="V138" s="30">
        <f t="shared" si="51"/>
        <v>1</v>
      </c>
      <c r="W138" s="31">
        <f t="shared" si="52"/>
        <v>1</v>
      </c>
      <c r="X138" s="35">
        <f t="shared" si="53"/>
        <v>1</v>
      </c>
      <c r="Y138" s="32">
        <f t="shared" si="54"/>
        <v>0.25</v>
      </c>
    </row>
    <row r="139" spans="1:25" x14ac:dyDescent="0.25">
      <c r="A139" s="2">
        <v>5</v>
      </c>
      <c r="B139" s="2">
        <v>4</v>
      </c>
      <c r="C139" s="2">
        <v>2</v>
      </c>
      <c r="D139" s="36">
        <v>3</v>
      </c>
      <c r="E139" s="36">
        <v>3</v>
      </c>
      <c r="F139" s="36">
        <v>3</v>
      </c>
      <c r="G139" s="36">
        <v>2</v>
      </c>
      <c r="H139" s="36">
        <v>1</v>
      </c>
      <c r="I139" s="36">
        <v>3</v>
      </c>
      <c r="J139" s="36">
        <v>6</v>
      </c>
      <c r="K139" s="36">
        <v>6</v>
      </c>
      <c r="L139" s="2">
        <v>2</v>
      </c>
      <c r="M139" s="2" t="s">
        <v>18</v>
      </c>
      <c r="O139" s="28">
        <f t="shared" si="44"/>
        <v>0</v>
      </c>
      <c r="P139" s="29">
        <f t="shared" si="45"/>
        <v>0.25</v>
      </c>
      <c r="Q139" s="30">
        <f t="shared" si="46"/>
        <v>0.5</v>
      </c>
      <c r="R139" s="31">
        <f t="shared" si="47"/>
        <v>0</v>
      </c>
      <c r="S139" s="35">
        <f t="shared" si="48"/>
        <v>0</v>
      </c>
      <c r="T139" s="28">
        <f t="shared" si="49"/>
        <v>1</v>
      </c>
      <c r="U139" s="29">
        <f t="shared" si="50"/>
        <v>1</v>
      </c>
      <c r="V139" s="30">
        <f t="shared" si="51"/>
        <v>1</v>
      </c>
      <c r="W139" s="31">
        <f t="shared" si="52"/>
        <v>1</v>
      </c>
      <c r="X139" s="35">
        <f t="shared" si="53"/>
        <v>1</v>
      </c>
      <c r="Y139" s="32">
        <f t="shared" si="54"/>
        <v>0.15</v>
      </c>
    </row>
    <row r="140" spans="1:25" x14ac:dyDescent="0.25">
      <c r="A140" s="2">
        <v>5</v>
      </c>
      <c r="B140" s="2">
        <v>7</v>
      </c>
      <c r="C140" s="2">
        <v>4</v>
      </c>
      <c r="D140" s="36">
        <v>1</v>
      </c>
      <c r="E140" s="36">
        <v>1</v>
      </c>
      <c r="F140" s="36">
        <v>1</v>
      </c>
      <c r="G140" s="36">
        <v>1</v>
      </c>
      <c r="H140" s="36">
        <v>1</v>
      </c>
      <c r="I140" s="36">
        <v>2</v>
      </c>
      <c r="J140" s="36">
        <v>5</v>
      </c>
      <c r="K140" s="36">
        <v>1</v>
      </c>
      <c r="L140" s="2">
        <v>1</v>
      </c>
      <c r="M140" s="1" t="s">
        <v>466</v>
      </c>
      <c r="O140" s="28">
        <f t="shared" si="44"/>
        <v>1</v>
      </c>
      <c r="P140" s="29">
        <f t="shared" si="45"/>
        <v>1</v>
      </c>
      <c r="Q140" s="30">
        <f t="shared" si="46"/>
        <v>0.75</v>
      </c>
      <c r="R140" s="31">
        <f t="shared" si="47"/>
        <v>0</v>
      </c>
      <c r="S140" s="35">
        <f t="shared" si="48"/>
        <v>1</v>
      </c>
      <c r="T140" s="28">
        <f t="shared" si="49"/>
        <v>1</v>
      </c>
      <c r="U140" s="29">
        <f t="shared" si="50"/>
        <v>1</v>
      </c>
      <c r="V140" s="30">
        <f t="shared" si="51"/>
        <v>1</v>
      </c>
      <c r="W140" s="31">
        <f t="shared" si="52"/>
        <v>1</v>
      </c>
      <c r="X140" s="35">
        <f t="shared" si="53"/>
        <v>1</v>
      </c>
      <c r="Y140" s="32">
        <f t="shared" si="54"/>
        <v>0.75</v>
      </c>
    </row>
    <row r="141" spans="1:25" x14ac:dyDescent="0.25">
      <c r="A141" s="2">
        <v>5</v>
      </c>
      <c r="B141" s="2">
        <v>12</v>
      </c>
      <c r="C141" s="2">
        <v>4</v>
      </c>
      <c r="D141" s="36">
        <v>2</v>
      </c>
      <c r="E141" s="36">
        <v>1</v>
      </c>
      <c r="F141" s="36">
        <v>2</v>
      </c>
      <c r="G141" s="36">
        <v>2</v>
      </c>
      <c r="H141" s="36">
        <v>1</v>
      </c>
      <c r="I141" s="36">
        <v>2</v>
      </c>
      <c r="J141" s="36">
        <v>3</v>
      </c>
      <c r="K141" s="36">
        <v>6</v>
      </c>
      <c r="L141" s="2">
        <v>1</v>
      </c>
      <c r="M141" s="1" t="s">
        <v>470</v>
      </c>
      <c r="O141" s="28">
        <f t="shared" si="44"/>
        <v>0.75</v>
      </c>
      <c r="P141" s="29">
        <f t="shared" si="45"/>
        <v>0.5</v>
      </c>
      <c r="Q141" s="30">
        <f t="shared" si="46"/>
        <v>0.75</v>
      </c>
      <c r="R141" s="31">
        <f t="shared" si="47"/>
        <v>0.5</v>
      </c>
      <c r="S141" s="35">
        <f t="shared" si="48"/>
        <v>0</v>
      </c>
      <c r="T141" s="28">
        <f t="shared" si="49"/>
        <v>1</v>
      </c>
      <c r="U141" s="29">
        <f t="shared" si="50"/>
        <v>1</v>
      </c>
      <c r="V141" s="30">
        <f t="shared" si="51"/>
        <v>1</v>
      </c>
      <c r="W141" s="31">
        <f t="shared" si="52"/>
        <v>1</v>
      </c>
      <c r="X141" s="35">
        <f t="shared" si="53"/>
        <v>1</v>
      </c>
      <c r="Y141" s="32">
        <f t="shared" si="54"/>
        <v>0.5</v>
      </c>
    </row>
    <row r="142" spans="1:25" x14ac:dyDescent="0.25">
      <c r="A142" s="2">
        <v>5</v>
      </c>
      <c r="B142" s="2">
        <v>1</v>
      </c>
      <c r="C142" s="2">
        <v>4</v>
      </c>
      <c r="D142" s="36">
        <v>2</v>
      </c>
      <c r="E142" s="36">
        <v>2</v>
      </c>
      <c r="F142" s="36">
        <v>1</v>
      </c>
      <c r="G142" s="36">
        <v>2</v>
      </c>
      <c r="H142" s="36">
        <v>1</v>
      </c>
      <c r="I142" s="36">
        <v>3</v>
      </c>
      <c r="J142" s="36">
        <v>1</v>
      </c>
      <c r="K142" s="36">
        <v>6</v>
      </c>
      <c r="L142" s="2">
        <v>2</v>
      </c>
      <c r="M142" s="2" t="s">
        <v>18</v>
      </c>
      <c r="O142" s="28">
        <f t="shared" si="44"/>
        <v>0.5</v>
      </c>
      <c r="P142" s="29">
        <f t="shared" si="45"/>
        <v>0.75</v>
      </c>
      <c r="Q142" s="30">
        <f t="shared" si="46"/>
        <v>0.5</v>
      </c>
      <c r="R142" s="31">
        <f t="shared" si="47"/>
        <v>1</v>
      </c>
      <c r="S142" s="35">
        <f t="shared" si="48"/>
        <v>0</v>
      </c>
      <c r="T142" s="28">
        <f t="shared" si="49"/>
        <v>1</v>
      </c>
      <c r="U142" s="29">
        <f t="shared" si="50"/>
        <v>1</v>
      </c>
      <c r="V142" s="30">
        <f t="shared" si="51"/>
        <v>1</v>
      </c>
      <c r="W142" s="31">
        <f t="shared" si="52"/>
        <v>1</v>
      </c>
      <c r="X142" s="35">
        <f t="shared" si="53"/>
        <v>1</v>
      </c>
      <c r="Y142" s="32">
        <f t="shared" si="54"/>
        <v>0.55000000000000004</v>
      </c>
    </row>
    <row r="143" spans="1:25" x14ac:dyDescent="0.25">
      <c r="A143" s="2">
        <v>5</v>
      </c>
      <c r="B143" s="2">
        <v>2</v>
      </c>
      <c r="C143" s="2">
        <v>4</v>
      </c>
      <c r="D143" s="36">
        <v>2</v>
      </c>
      <c r="E143" s="36">
        <v>3</v>
      </c>
      <c r="F143" s="36">
        <v>2</v>
      </c>
      <c r="G143" s="36">
        <v>1</v>
      </c>
      <c r="H143" s="36">
        <v>1</v>
      </c>
      <c r="I143" s="36">
        <v>1</v>
      </c>
      <c r="J143" s="36">
        <v>3</v>
      </c>
      <c r="K143" s="36">
        <v>6</v>
      </c>
      <c r="L143" s="2">
        <v>2</v>
      </c>
      <c r="M143" s="2" t="s">
        <v>18</v>
      </c>
      <c r="O143" s="28">
        <f t="shared" si="44"/>
        <v>0.25</v>
      </c>
      <c r="P143" s="29">
        <f t="shared" si="45"/>
        <v>0.75</v>
      </c>
      <c r="Q143" s="30">
        <f t="shared" si="46"/>
        <v>1</v>
      </c>
      <c r="R143" s="31">
        <f t="shared" si="47"/>
        <v>0.5</v>
      </c>
      <c r="S143" s="35">
        <f t="shared" si="48"/>
        <v>0</v>
      </c>
      <c r="T143" s="28">
        <f t="shared" si="49"/>
        <v>1</v>
      </c>
      <c r="U143" s="29">
        <f t="shared" si="50"/>
        <v>1</v>
      </c>
      <c r="V143" s="30">
        <f t="shared" si="51"/>
        <v>1</v>
      </c>
      <c r="W143" s="31">
        <f t="shared" si="52"/>
        <v>1</v>
      </c>
      <c r="X143" s="35">
        <f t="shared" si="53"/>
        <v>1</v>
      </c>
      <c r="Y143" s="32">
        <f t="shared" si="54"/>
        <v>0.5</v>
      </c>
    </row>
    <row r="144" spans="1:25" x14ac:dyDescent="0.25">
      <c r="A144" s="2">
        <v>5</v>
      </c>
      <c r="B144" s="2">
        <v>2</v>
      </c>
      <c r="C144" s="2">
        <v>4</v>
      </c>
      <c r="D144" s="36">
        <v>1</v>
      </c>
      <c r="E144" s="36">
        <v>3</v>
      </c>
      <c r="F144" s="36">
        <v>2</v>
      </c>
      <c r="G144" s="36">
        <v>2</v>
      </c>
      <c r="H144" s="36">
        <v>3</v>
      </c>
      <c r="I144" s="36">
        <v>3</v>
      </c>
      <c r="J144" s="36">
        <v>3</v>
      </c>
      <c r="K144" s="36">
        <v>6</v>
      </c>
      <c r="L144" s="2">
        <v>1</v>
      </c>
      <c r="M144" s="1" t="s">
        <v>480</v>
      </c>
      <c r="O144" s="28">
        <f t="shared" si="44"/>
        <v>0.5</v>
      </c>
      <c r="P144" s="29">
        <f t="shared" si="45"/>
        <v>0.5</v>
      </c>
      <c r="Q144" s="30">
        <f t="shared" si="46"/>
        <v>0</v>
      </c>
      <c r="R144" s="31">
        <f t="shared" si="47"/>
        <v>0.5</v>
      </c>
      <c r="S144" s="35">
        <f t="shared" si="48"/>
        <v>0</v>
      </c>
      <c r="T144" s="28">
        <f t="shared" si="49"/>
        <v>1</v>
      </c>
      <c r="U144" s="29">
        <f t="shared" si="50"/>
        <v>1</v>
      </c>
      <c r="V144" s="30">
        <f t="shared" si="51"/>
        <v>1</v>
      </c>
      <c r="W144" s="31">
        <f t="shared" si="52"/>
        <v>1</v>
      </c>
      <c r="X144" s="35">
        <f t="shared" si="53"/>
        <v>1</v>
      </c>
      <c r="Y144" s="32">
        <f t="shared" si="54"/>
        <v>0.3</v>
      </c>
    </row>
    <row r="145" spans="1:27" x14ac:dyDescent="0.25">
      <c r="A145" s="2">
        <v>5</v>
      </c>
      <c r="B145" s="2">
        <v>9</v>
      </c>
      <c r="C145" s="2">
        <v>4</v>
      </c>
      <c r="D145" s="36">
        <v>1</v>
      </c>
      <c r="E145" s="36">
        <v>2</v>
      </c>
      <c r="F145" s="36">
        <v>1</v>
      </c>
      <c r="G145" s="36">
        <v>1</v>
      </c>
      <c r="H145" s="36">
        <v>1</v>
      </c>
      <c r="I145" s="36">
        <v>3</v>
      </c>
      <c r="J145" s="36">
        <v>2</v>
      </c>
      <c r="K145" s="36">
        <v>1</v>
      </c>
      <c r="L145" s="2">
        <v>2</v>
      </c>
      <c r="M145" s="2" t="s">
        <v>18</v>
      </c>
      <c r="O145" s="28">
        <f t="shared" si="44"/>
        <v>0.75</v>
      </c>
      <c r="P145" s="29">
        <f t="shared" si="45"/>
        <v>1</v>
      </c>
      <c r="Q145" s="30">
        <f t="shared" si="46"/>
        <v>0.5</v>
      </c>
      <c r="R145" s="31">
        <f t="shared" si="47"/>
        <v>1</v>
      </c>
      <c r="S145" s="35">
        <f t="shared" si="48"/>
        <v>1</v>
      </c>
      <c r="T145" s="28">
        <f t="shared" si="49"/>
        <v>1</v>
      </c>
      <c r="U145" s="29">
        <f t="shared" si="50"/>
        <v>1</v>
      </c>
      <c r="V145" s="30">
        <f t="shared" si="51"/>
        <v>1</v>
      </c>
      <c r="W145" s="31">
        <f t="shared" si="52"/>
        <v>1</v>
      </c>
      <c r="X145" s="35">
        <f t="shared" si="53"/>
        <v>1</v>
      </c>
      <c r="Y145" s="32">
        <f t="shared" si="54"/>
        <v>0.85</v>
      </c>
    </row>
    <row r="146" spans="1:27" x14ac:dyDescent="0.25">
      <c r="A146" s="2">
        <v>5</v>
      </c>
      <c r="B146" s="2">
        <v>9</v>
      </c>
      <c r="C146" s="2">
        <v>4</v>
      </c>
      <c r="D146" s="36">
        <v>3</v>
      </c>
      <c r="E146" s="36">
        <v>3</v>
      </c>
      <c r="F146" s="36">
        <v>3</v>
      </c>
      <c r="G146" s="36">
        <v>2</v>
      </c>
      <c r="H146" s="36">
        <v>1</v>
      </c>
      <c r="I146" s="36">
        <v>2</v>
      </c>
      <c r="J146" s="36">
        <v>4</v>
      </c>
      <c r="K146" s="36">
        <v>4</v>
      </c>
      <c r="L146" s="2">
        <v>2</v>
      </c>
      <c r="M146" s="2" t="s">
        <v>18</v>
      </c>
      <c r="O146" s="28">
        <f t="shared" si="44"/>
        <v>0</v>
      </c>
      <c r="P146" s="29">
        <f t="shared" si="45"/>
        <v>0.25</v>
      </c>
      <c r="Q146" s="30">
        <f t="shared" si="46"/>
        <v>0.75</v>
      </c>
      <c r="R146" s="31">
        <f t="shared" si="47"/>
        <v>0.5</v>
      </c>
      <c r="S146" s="35">
        <f t="shared" si="48"/>
        <v>0.5</v>
      </c>
      <c r="T146" s="28">
        <f t="shared" si="49"/>
        <v>1</v>
      </c>
      <c r="U146" s="29">
        <f t="shared" si="50"/>
        <v>1</v>
      </c>
      <c r="V146" s="30">
        <f t="shared" si="51"/>
        <v>1</v>
      </c>
      <c r="W146" s="31">
        <f t="shared" si="52"/>
        <v>1</v>
      </c>
      <c r="X146" s="35">
        <f t="shared" si="53"/>
        <v>1</v>
      </c>
      <c r="Y146" s="32">
        <f t="shared" si="54"/>
        <v>0.4</v>
      </c>
    </row>
    <row r="147" spans="1:27" s="83" customFormat="1" x14ac:dyDescent="0.25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O147" s="74">
        <f>SUM(O99:O146)/SUM(T99:T146)*100</f>
        <v>45</v>
      </c>
      <c r="P147" s="74">
        <f>SUM(P99:P146)/SUM(U99:U146)*100</f>
        <v>53.723404255319153</v>
      </c>
      <c r="Q147" s="74">
        <f>SUM(Q99:Q146)/SUM(V99:V146)*100</f>
        <v>62.765957446808507</v>
      </c>
      <c r="R147" s="74">
        <f>SUM(R99:R146)/SUM(W99:W146)*100</f>
        <v>62.5</v>
      </c>
      <c r="S147" s="74">
        <f>SUM(S99:S146)/SUM(X99:X146)*100</f>
        <v>30.434782608695656</v>
      </c>
      <c r="T147" s="74"/>
      <c r="U147" s="74"/>
      <c r="V147" s="74"/>
      <c r="W147" s="74"/>
      <c r="X147" s="74"/>
      <c r="Y147" s="74">
        <f>(O147+P147+Q147+R147+S147)/5</f>
        <v>50.884828862164667</v>
      </c>
      <c r="Z147" s="74"/>
    </row>
    <row r="148" spans="1:27" ht="21" x14ac:dyDescent="0.35">
      <c r="A148" s="2"/>
      <c r="B148" s="2"/>
      <c r="C148" s="2"/>
      <c r="D148" s="36"/>
      <c r="E148" s="36"/>
      <c r="F148" s="36"/>
      <c r="G148" s="36"/>
      <c r="H148" s="36"/>
      <c r="I148" s="36"/>
      <c r="J148" s="36"/>
      <c r="K148" s="36"/>
      <c r="L148" s="2"/>
      <c r="M148" s="2"/>
      <c r="O148" s="49" t="s">
        <v>943</v>
      </c>
      <c r="P148" s="84">
        <f>Y172</f>
        <v>54.917184265010334</v>
      </c>
      <c r="X148" t="s">
        <v>937</v>
      </c>
      <c r="Y148" s="33">
        <f>MIN(Y140:Y146)</f>
        <v>0.3</v>
      </c>
      <c r="Z148" t="s">
        <v>936</v>
      </c>
      <c r="AA148" s="33">
        <f>MAX(Y140:Y146)</f>
        <v>0.85</v>
      </c>
    </row>
    <row r="149" spans="1:27" x14ac:dyDescent="0.25">
      <c r="A149" s="2">
        <v>6</v>
      </c>
      <c r="B149" s="2">
        <v>4</v>
      </c>
      <c r="C149" s="2">
        <v>3</v>
      </c>
      <c r="D149" s="36">
        <v>2</v>
      </c>
      <c r="E149" s="36">
        <v>2</v>
      </c>
      <c r="F149" s="36">
        <v>1</v>
      </c>
      <c r="G149" s="36">
        <v>2</v>
      </c>
      <c r="H149" s="36">
        <v>2</v>
      </c>
      <c r="I149" s="36">
        <v>1</v>
      </c>
      <c r="J149" s="36">
        <v>1</v>
      </c>
      <c r="K149" s="36">
        <v>4</v>
      </c>
      <c r="L149" s="2">
        <v>2</v>
      </c>
      <c r="M149" s="2" t="s">
        <v>18</v>
      </c>
      <c r="O149" s="28">
        <f t="shared" ref="O149:O171" si="55">(IF(D149=1,2,IF(D149=2,1,0))+IF(E149=1,2,IF(E149=2,1,0)))*0.25</f>
        <v>0.5</v>
      </c>
      <c r="P149" s="29">
        <f t="shared" ref="P149:P171" si="56">(IF(F149=1,2,IF(F149=2,1,0))+IF(G149=1,2,IF(G149=2,1,0)))*0.25</f>
        <v>0.75</v>
      </c>
      <c r="Q149" s="30">
        <f t="shared" ref="Q149:Q171" si="57">(IF(H149=1,2,IF(H149=2,1,0))+IF(I149=1,2,IF(I149=2,1,0)))*0.25</f>
        <v>0.75</v>
      </c>
      <c r="R149" s="31">
        <f t="shared" ref="R149:R171" si="58">IF(J149&gt;4,0,IF(J149&gt;2,0.5,1))</f>
        <v>1</v>
      </c>
      <c r="S149" s="35">
        <f t="shared" ref="S149:S171" si="59">IF(K149&gt;4,0,IF(K149&gt;2,0.5,1))</f>
        <v>0.5</v>
      </c>
      <c r="T149" s="28">
        <f t="shared" ref="T149:T171" si="60">IF(OR((D149=99),(E149=99)),0,1)</f>
        <v>1</v>
      </c>
      <c r="U149" s="29">
        <f t="shared" ref="U149:U171" si="61">IF(OR((F149=99),(G149=99)),0,1)</f>
        <v>1</v>
      </c>
      <c r="V149" s="30">
        <f t="shared" ref="V149:V171" si="62">IF(OR((H149=99),(I149=99)),0,1)</f>
        <v>1</v>
      </c>
      <c r="W149" s="31">
        <f t="shared" ref="W149:W171" si="63">IF(J149=99,0,1)</f>
        <v>1</v>
      </c>
      <c r="X149" s="35">
        <f t="shared" ref="X149:X171" si="64">IF(K149=99,0,1)</f>
        <v>1</v>
      </c>
      <c r="Y149" s="32">
        <f t="shared" ref="Y149:Y171" si="65">(O149*T149+P149*U149+Q149*V149+R149*W149+S149*X149)/SUM(T149:X149)</f>
        <v>0.7</v>
      </c>
    </row>
    <row r="150" spans="1:27" x14ac:dyDescent="0.25">
      <c r="A150" s="2">
        <v>6</v>
      </c>
      <c r="B150" s="2">
        <v>2</v>
      </c>
      <c r="C150" s="2">
        <v>4</v>
      </c>
      <c r="D150" s="36">
        <v>2</v>
      </c>
      <c r="E150" s="36">
        <v>1</v>
      </c>
      <c r="F150" s="36">
        <v>1</v>
      </c>
      <c r="G150" s="36">
        <v>1</v>
      </c>
      <c r="H150" s="36">
        <v>1</v>
      </c>
      <c r="I150" s="36">
        <v>2</v>
      </c>
      <c r="J150" s="36">
        <v>2</v>
      </c>
      <c r="K150" s="36">
        <v>6</v>
      </c>
      <c r="L150" s="2">
        <v>1</v>
      </c>
      <c r="M150" s="1" t="s">
        <v>493</v>
      </c>
      <c r="O150" s="28">
        <f t="shared" si="55"/>
        <v>0.75</v>
      </c>
      <c r="P150" s="29">
        <f t="shared" si="56"/>
        <v>1</v>
      </c>
      <c r="Q150" s="30">
        <f t="shared" si="57"/>
        <v>0.75</v>
      </c>
      <c r="R150" s="31">
        <f t="shared" si="58"/>
        <v>1</v>
      </c>
      <c r="S150" s="35">
        <f t="shared" si="59"/>
        <v>0</v>
      </c>
      <c r="T150" s="28">
        <f t="shared" si="60"/>
        <v>1</v>
      </c>
      <c r="U150" s="29">
        <f t="shared" si="61"/>
        <v>1</v>
      </c>
      <c r="V150" s="30">
        <f t="shared" si="62"/>
        <v>1</v>
      </c>
      <c r="W150" s="31">
        <f t="shared" si="63"/>
        <v>1</v>
      </c>
      <c r="X150" s="35">
        <f t="shared" si="64"/>
        <v>1</v>
      </c>
      <c r="Y150" s="32">
        <f t="shared" si="65"/>
        <v>0.7</v>
      </c>
    </row>
    <row r="151" spans="1:27" x14ac:dyDescent="0.25">
      <c r="A151" s="2">
        <v>6</v>
      </c>
      <c r="B151" s="2">
        <v>7</v>
      </c>
      <c r="C151" s="2">
        <v>1</v>
      </c>
      <c r="D151" s="36">
        <v>3</v>
      </c>
      <c r="E151" s="36">
        <v>1</v>
      </c>
      <c r="F151" s="36">
        <v>2</v>
      </c>
      <c r="G151" s="36">
        <v>2</v>
      </c>
      <c r="H151" s="36">
        <v>3</v>
      </c>
      <c r="I151" s="36">
        <v>2</v>
      </c>
      <c r="J151" s="36">
        <v>1</v>
      </c>
      <c r="K151" s="36">
        <v>4</v>
      </c>
      <c r="L151" s="2">
        <v>2</v>
      </c>
      <c r="M151" s="2" t="s">
        <v>18</v>
      </c>
      <c r="O151" s="28">
        <f t="shared" si="55"/>
        <v>0.5</v>
      </c>
      <c r="P151" s="29">
        <f t="shared" si="56"/>
        <v>0.5</v>
      </c>
      <c r="Q151" s="30">
        <f t="shared" si="57"/>
        <v>0.25</v>
      </c>
      <c r="R151" s="31">
        <f t="shared" si="58"/>
        <v>1</v>
      </c>
      <c r="S151" s="35">
        <f t="shared" si="59"/>
        <v>0.5</v>
      </c>
      <c r="T151" s="28">
        <f t="shared" si="60"/>
        <v>1</v>
      </c>
      <c r="U151" s="29">
        <f t="shared" si="61"/>
        <v>1</v>
      </c>
      <c r="V151" s="30">
        <f t="shared" si="62"/>
        <v>1</v>
      </c>
      <c r="W151" s="31">
        <f t="shared" si="63"/>
        <v>1</v>
      </c>
      <c r="X151" s="35">
        <f t="shared" si="64"/>
        <v>1</v>
      </c>
      <c r="Y151" s="32">
        <f t="shared" si="65"/>
        <v>0.55000000000000004</v>
      </c>
    </row>
    <row r="152" spans="1:27" x14ac:dyDescent="0.25">
      <c r="A152" s="2">
        <v>6</v>
      </c>
      <c r="B152" s="2">
        <v>1</v>
      </c>
      <c r="C152" s="2">
        <v>3</v>
      </c>
      <c r="D152" s="36">
        <v>1</v>
      </c>
      <c r="E152" s="36">
        <v>1</v>
      </c>
      <c r="F152" s="36">
        <v>2</v>
      </c>
      <c r="G152" s="36">
        <v>1</v>
      </c>
      <c r="H152" s="36">
        <v>99</v>
      </c>
      <c r="I152" s="36">
        <v>1</v>
      </c>
      <c r="J152" s="36">
        <v>3</v>
      </c>
      <c r="K152" s="36">
        <v>3</v>
      </c>
      <c r="L152" s="2">
        <v>1</v>
      </c>
      <c r="M152" s="1" t="s">
        <v>500</v>
      </c>
      <c r="O152" s="28">
        <f t="shared" si="55"/>
        <v>1</v>
      </c>
      <c r="P152" s="29">
        <f t="shared" si="56"/>
        <v>0.75</v>
      </c>
      <c r="Q152" s="30">
        <f t="shared" si="57"/>
        <v>0.5</v>
      </c>
      <c r="R152" s="31">
        <f t="shared" si="58"/>
        <v>0.5</v>
      </c>
      <c r="S152" s="35">
        <f t="shared" si="59"/>
        <v>0.5</v>
      </c>
      <c r="T152" s="28">
        <f t="shared" si="60"/>
        <v>1</v>
      </c>
      <c r="U152" s="29">
        <f t="shared" si="61"/>
        <v>1</v>
      </c>
      <c r="V152" s="30">
        <f t="shared" si="62"/>
        <v>0</v>
      </c>
      <c r="W152" s="31">
        <f t="shared" si="63"/>
        <v>1</v>
      </c>
      <c r="X152" s="35">
        <f t="shared" si="64"/>
        <v>1</v>
      </c>
      <c r="Y152" s="32">
        <f t="shared" si="65"/>
        <v>0.6875</v>
      </c>
    </row>
    <row r="153" spans="1:27" x14ac:dyDescent="0.25">
      <c r="A153" s="2">
        <v>6</v>
      </c>
      <c r="B153" s="2">
        <v>1</v>
      </c>
      <c r="C153" s="2">
        <v>4</v>
      </c>
      <c r="D153" s="36">
        <v>2</v>
      </c>
      <c r="E153" s="36">
        <v>2</v>
      </c>
      <c r="F153" s="36">
        <v>2</v>
      </c>
      <c r="G153" s="36">
        <v>2</v>
      </c>
      <c r="H153" s="36">
        <v>1</v>
      </c>
      <c r="I153" s="36">
        <v>2</v>
      </c>
      <c r="J153" s="36">
        <v>3</v>
      </c>
      <c r="K153" s="36">
        <v>6</v>
      </c>
      <c r="L153" s="2">
        <v>1</v>
      </c>
      <c r="M153" s="1" t="s">
        <v>504</v>
      </c>
      <c r="O153" s="28">
        <f t="shared" si="55"/>
        <v>0.5</v>
      </c>
      <c r="P153" s="29">
        <f t="shared" si="56"/>
        <v>0.5</v>
      </c>
      <c r="Q153" s="30">
        <f t="shared" si="57"/>
        <v>0.75</v>
      </c>
      <c r="R153" s="31">
        <f t="shared" si="58"/>
        <v>0.5</v>
      </c>
      <c r="S153" s="35">
        <f t="shared" si="59"/>
        <v>0</v>
      </c>
      <c r="T153" s="28">
        <f t="shared" si="60"/>
        <v>1</v>
      </c>
      <c r="U153" s="29">
        <f t="shared" si="61"/>
        <v>1</v>
      </c>
      <c r="V153" s="30">
        <f t="shared" si="62"/>
        <v>1</v>
      </c>
      <c r="W153" s="31">
        <f t="shared" si="63"/>
        <v>1</v>
      </c>
      <c r="X153" s="35">
        <f t="shared" si="64"/>
        <v>1</v>
      </c>
      <c r="Y153" s="32">
        <f t="shared" si="65"/>
        <v>0.45</v>
      </c>
    </row>
    <row r="154" spans="1:27" x14ac:dyDescent="0.25">
      <c r="A154" s="2">
        <v>6</v>
      </c>
      <c r="B154" s="2">
        <v>1</v>
      </c>
      <c r="C154" s="2">
        <v>1</v>
      </c>
      <c r="D154" s="36">
        <v>1</v>
      </c>
      <c r="E154" s="36">
        <v>1</v>
      </c>
      <c r="F154" s="36">
        <v>2</v>
      </c>
      <c r="G154" s="36">
        <v>1</v>
      </c>
      <c r="H154" s="36">
        <v>2</v>
      </c>
      <c r="I154" s="36">
        <v>1</v>
      </c>
      <c r="J154" s="36">
        <v>3</v>
      </c>
      <c r="K154" s="36">
        <v>1</v>
      </c>
      <c r="L154" s="2">
        <v>2</v>
      </c>
      <c r="M154" s="2" t="s">
        <v>18</v>
      </c>
      <c r="O154" s="28">
        <f t="shared" si="55"/>
        <v>1</v>
      </c>
      <c r="P154" s="29">
        <f t="shared" si="56"/>
        <v>0.75</v>
      </c>
      <c r="Q154" s="30">
        <f t="shared" si="57"/>
        <v>0.75</v>
      </c>
      <c r="R154" s="31">
        <f t="shared" si="58"/>
        <v>0.5</v>
      </c>
      <c r="S154" s="35">
        <f t="shared" si="59"/>
        <v>1</v>
      </c>
      <c r="T154" s="28">
        <f t="shared" si="60"/>
        <v>1</v>
      </c>
      <c r="U154" s="29">
        <f t="shared" si="61"/>
        <v>1</v>
      </c>
      <c r="V154" s="30">
        <f t="shared" si="62"/>
        <v>1</v>
      </c>
      <c r="W154" s="31">
        <f t="shared" si="63"/>
        <v>1</v>
      </c>
      <c r="X154" s="35">
        <f t="shared" si="64"/>
        <v>1</v>
      </c>
      <c r="Y154" s="32">
        <f t="shared" si="65"/>
        <v>0.8</v>
      </c>
    </row>
    <row r="155" spans="1:27" x14ac:dyDescent="0.25">
      <c r="A155" s="2">
        <v>6</v>
      </c>
      <c r="B155" s="2">
        <v>9</v>
      </c>
      <c r="C155" s="2">
        <v>4</v>
      </c>
      <c r="D155" s="36">
        <v>99</v>
      </c>
      <c r="E155" s="36">
        <v>2</v>
      </c>
      <c r="F155" s="36">
        <v>3</v>
      </c>
      <c r="G155" s="36">
        <v>99</v>
      </c>
      <c r="H155" s="36">
        <v>1</v>
      </c>
      <c r="I155" s="36">
        <v>99</v>
      </c>
      <c r="J155" s="36">
        <v>4</v>
      </c>
      <c r="K155" s="36">
        <v>1</v>
      </c>
      <c r="L155" s="2">
        <v>2</v>
      </c>
      <c r="M155" s="2" t="s">
        <v>18</v>
      </c>
      <c r="O155" s="28">
        <f t="shared" si="55"/>
        <v>0.25</v>
      </c>
      <c r="P155" s="29">
        <f t="shared" si="56"/>
        <v>0</v>
      </c>
      <c r="Q155" s="30">
        <f t="shared" si="57"/>
        <v>0.5</v>
      </c>
      <c r="R155" s="31">
        <f t="shared" si="58"/>
        <v>0.5</v>
      </c>
      <c r="S155" s="35">
        <f t="shared" si="59"/>
        <v>1</v>
      </c>
      <c r="T155" s="28">
        <f t="shared" si="60"/>
        <v>0</v>
      </c>
      <c r="U155" s="29">
        <f t="shared" si="61"/>
        <v>0</v>
      </c>
      <c r="V155" s="30">
        <f t="shared" si="62"/>
        <v>0</v>
      </c>
      <c r="W155" s="31">
        <f t="shared" si="63"/>
        <v>1</v>
      </c>
      <c r="X155" s="35">
        <f t="shared" si="64"/>
        <v>1</v>
      </c>
      <c r="Y155" s="32">
        <f t="shared" si="65"/>
        <v>0.75</v>
      </c>
    </row>
    <row r="156" spans="1:27" x14ac:dyDescent="0.25">
      <c r="A156" s="2">
        <v>6</v>
      </c>
      <c r="B156" s="2">
        <v>1</v>
      </c>
      <c r="C156" s="2">
        <v>3</v>
      </c>
      <c r="D156" s="36">
        <v>1</v>
      </c>
      <c r="E156" s="36">
        <v>2</v>
      </c>
      <c r="F156" s="36">
        <v>2</v>
      </c>
      <c r="G156" s="36">
        <v>2</v>
      </c>
      <c r="H156" s="36">
        <v>2</v>
      </c>
      <c r="I156" s="36">
        <v>2</v>
      </c>
      <c r="J156" s="36">
        <v>3</v>
      </c>
      <c r="K156" s="36">
        <v>6</v>
      </c>
      <c r="L156" s="2">
        <v>2</v>
      </c>
      <c r="M156" s="2" t="s">
        <v>18</v>
      </c>
      <c r="O156" s="28">
        <f t="shared" si="55"/>
        <v>0.75</v>
      </c>
      <c r="P156" s="29">
        <f t="shared" si="56"/>
        <v>0.5</v>
      </c>
      <c r="Q156" s="30">
        <f t="shared" si="57"/>
        <v>0.5</v>
      </c>
      <c r="R156" s="31">
        <f t="shared" si="58"/>
        <v>0.5</v>
      </c>
      <c r="S156" s="35">
        <f t="shared" si="59"/>
        <v>0</v>
      </c>
      <c r="T156" s="28">
        <f t="shared" si="60"/>
        <v>1</v>
      </c>
      <c r="U156" s="29">
        <f t="shared" si="61"/>
        <v>1</v>
      </c>
      <c r="V156" s="30">
        <f t="shared" si="62"/>
        <v>1</v>
      </c>
      <c r="W156" s="31">
        <f t="shared" si="63"/>
        <v>1</v>
      </c>
      <c r="X156" s="35">
        <f t="shared" si="64"/>
        <v>1</v>
      </c>
      <c r="Y156" s="32">
        <f t="shared" si="65"/>
        <v>0.45</v>
      </c>
    </row>
    <row r="157" spans="1:27" x14ac:dyDescent="0.25">
      <c r="A157" s="2">
        <v>6</v>
      </c>
      <c r="B157" s="2">
        <v>7</v>
      </c>
      <c r="C157" s="2">
        <v>3</v>
      </c>
      <c r="D157" s="36">
        <v>3</v>
      </c>
      <c r="E157" s="36">
        <v>1</v>
      </c>
      <c r="F157" s="36">
        <v>2</v>
      </c>
      <c r="G157" s="36">
        <v>2</v>
      </c>
      <c r="H157" s="36">
        <v>3</v>
      </c>
      <c r="I157" s="36">
        <v>2</v>
      </c>
      <c r="J157" s="36">
        <v>3</v>
      </c>
      <c r="K157" s="36">
        <v>6</v>
      </c>
      <c r="L157" s="2">
        <v>1</v>
      </c>
      <c r="M157" s="1" t="s">
        <v>517</v>
      </c>
      <c r="O157" s="28">
        <f t="shared" si="55"/>
        <v>0.5</v>
      </c>
      <c r="P157" s="29">
        <f t="shared" si="56"/>
        <v>0.5</v>
      </c>
      <c r="Q157" s="30">
        <f t="shared" si="57"/>
        <v>0.25</v>
      </c>
      <c r="R157" s="31">
        <f t="shared" si="58"/>
        <v>0.5</v>
      </c>
      <c r="S157" s="35">
        <f t="shared" si="59"/>
        <v>0</v>
      </c>
      <c r="T157" s="28">
        <f t="shared" si="60"/>
        <v>1</v>
      </c>
      <c r="U157" s="29">
        <f t="shared" si="61"/>
        <v>1</v>
      </c>
      <c r="V157" s="30">
        <f t="shared" si="62"/>
        <v>1</v>
      </c>
      <c r="W157" s="31">
        <f t="shared" si="63"/>
        <v>1</v>
      </c>
      <c r="X157" s="35">
        <f t="shared" si="64"/>
        <v>1</v>
      </c>
      <c r="Y157" s="32">
        <f t="shared" si="65"/>
        <v>0.35</v>
      </c>
    </row>
    <row r="158" spans="1:27" x14ac:dyDescent="0.25">
      <c r="A158" s="2">
        <v>6</v>
      </c>
      <c r="B158" s="2">
        <v>9</v>
      </c>
      <c r="C158" s="2">
        <v>3</v>
      </c>
      <c r="D158" s="36">
        <v>3</v>
      </c>
      <c r="E158" s="36">
        <v>2</v>
      </c>
      <c r="F158" s="36">
        <v>2</v>
      </c>
      <c r="G158" s="36">
        <v>2</v>
      </c>
      <c r="H158" s="36">
        <v>2</v>
      </c>
      <c r="I158" s="36">
        <v>1</v>
      </c>
      <c r="J158" s="36">
        <v>5</v>
      </c>
      <c r="K158" s="36">
        <v>1</v>
      </c>
      <c r="L158" s="2">
        <v>2</v>
      </c>
      <c r="M158" s="2" t="s">
        <v>18</v>
      </c>
      <c r="O158" s="28">
        <f t="shared" si="55"/>
        <v>0.25</v>
      </c>
      <c r="P158" s="29">
        <f t="shared" si="56"/>
        <v>0.5</v>
      </c>
      <c r="Q158" s="30">
        <f t="shared" si="57"/>
        <v>0.75</v>
      </c>
      <c r="R158" s="31">
        <f t="shared" si="58"/>
        <v>0</v>
      </c>
      <c r="S158" s="35">
        <f t="shared" si="59"/>
        <v>1</v>
      </c>
      <c r="T158" s="28">
        <f t="shared" si="60"/>
        <v>1</v>
      </c>
      <c r="U158" s="29">
        <f t="shared" si="61"/>
        <v>1</v>
      </c>
      <c r="V158" s="30">
        <f t="shared" si="62"/>
        <v>1</v>
      </c>
      <c r="W158" s="31">
        <f t="shared" si="63"/>
        <v>1</v>
      </c>
      <c r="X158" s="35">
        <f t="shared" si="64"/>
        <v>1</v>
      </c>
      <c r="Y158" s="32">
        <f t="shared" si="65"/>
        <v>0.5</v>
      </c>
    </row>
    <row r="159" spans="1:27" x14ac:dyDescent="0.25">
      <c r="A159" s="2">
        <v>6</v>
      </c>
      <c r="B159" s="2">
        <v>9</v>
      </c>
      <c r="C159" s="2">
        <v>2</v>
      </c>
      <c r="D159" s="36">
        <v>2</v>
      </c>
      <c r="E159" s="36">
        <v>2</v>
      </c>
      <c r="F159" s="36">
        <v>2</v>
      </c>
      <c r="G159" s="36">
        <v>2</v>
      </c>
      <c r="H159" s="36">
        <v>1</v>
      </c>
      <c r="I159" s="36">
        <v>2</v>
      </c>
      <c r="J159" s="36">
        <v>1</v>
      </c>
      <c r="K159" s="36">
        <v>99</v>
      </c>
      <c r="L159" s="2">
        <v>2</v>
      </c>
      <c r="M159" s="2" t="s">
        <v>18</v>
      </c>
      <c r="O159" s="28">
        <f t="shared" si="55"/>
        <v>0.5</v>
      </c>
      <c r="P159" s="29">
        <f t="shared" si="56"/>
        <v>0.5</v>
      </c>
      <c r="Q159" s="30">
        <f t="shared" si="57"/>
        <v>0.75</v>
      </c>
      <c r="R159" s="31">
        <f t="shared" si="58"/>
        <v>1</v>
      </c>
      <c r="S159" s="35">
        <f t="shared" si="59"/>
        <v>0</v>
      </c>
      <c r="T159" s="28">
        <f t="shared" si="60"/>
        <v>1</v>
      </c>
      <c r="U159" s="29">
        <f t="shared" si="61"/>
        <v>1</v>
      </c>
      <c r="V159" s="30">
        <f t="shared" si="62"/>
        <v>1</v>
      </c>
      <c r="W159" s="31">
        <f t="shared" si="63"/>
        <v>1</v>
      </c>
      <c r="X159" s="35">
        <f t="shared" si="64"/>
        <v>0</v>
      </c>
      <c r="Y159" s="32">
        <f t="shared" si="65"/>
        <v>0.6875</v>
      </c>
    </row>
    <row r="160" spans="1:27" x14ac:dyDescent="0.25">
      <c r="A160" s="2">
        <v>6</v>
      </c>
      <c r="B160" s="2">
        <v>11</v>
      </c>
      <c r="C160" s="2">
        <v>4</v>
      </c>
      <c r="D160" s="36">
        <v>3</v>
      </c>
      <c r="E160" s="36">
        <v>3</v>
      </c>
      <c r="F160" s="36">
        <v>2</v>
      </c>
      <c r="G160" s="36">
        <v>2</v>
      </c>
      <c r="H160" s="36">
        <v>1</v>
      </c>
      <c r="I160" s="36">
        <v>1</v>
      </c>
      <c r="J160" s="36">
        <v>4</v>
      </c>
      <c r="K160" s="36">
        <v>6</v>
      </c>
      <c r="L160" s="2">
        <v>1</v>
      </c>
      <c r="M160" s="1" t="s">
        <v>527</v>
      </c>
      <c r="O160" s="28">
        <f t="shared" si="55"/>
        <v>0</v>
      </c>
      <c r="P160" s="29">
        <f t="shared" si="56"/>
        <v>0.5</v>
      </c>
      <c r="Q160" s="30">
        <f t="shared" si="57"/>
        <v>1</v>
      </c>
      <c r="R160" s="31">
        <f t="shared" si="58"/>
        <v>0.5</v>
      </c>
      <c r="S160" s="35">
        <f t="shared" si="59"/>
        <v>0</v>
      </c>
      <c r="T160" s="28">
        <f t="shared" si="60"/>
        <v>1</v>
      </c>
      <c r="U160" s="29">
        <f t="shared" si="61"/>
        <v>1</v>
      </c>
      <c r="V160" s="30">
        <f t="shared" si="62"/>
        <v>1</v>
      </c>
      <c r="W160" s="31">
        <f t="shared" si="63"/>
        <v>1</v>
      </c>
      <c r="X160" s="35">
        <f t="shared" si="64"/>
        <v>1</v>
      </c>
      <c r="Y160" s="32">
        <f t="shared" si="65"/>
        <v>0.4</v>
      </c>
    </row>
    <row r="161" spans="1:27" x14ac:dyDescent="0.25">
      <c r="A161" s="2">
        <v>6</v>
      </c>
      <c r="B161" s="2">
        <v>2</v>
      </c>
      <c r="C161" s="2">
        <v>2</v>
      </c>
      <c r="D161" s="36">
        <v>2</v>
      </c>
      <c r="E161" s="36">
        <v>2</v>
      </c>
      <c r="F161" s="36">
        <v>2</v>
      </c>
      <c r="G161" s="36">
        <v>1</v>
      </c>
      <c r="H161" s="36">
        <v>1</v>
      </c>
      <c r="I161" s="36">
        <v>2</v>
      </c>
      <c r="J161" s="36">
        <v>4</v>
      </c>
      <c r="K161" s="36">
        <v>3</v>
      </c>
      <c r="L161" s="2">
        <v>1</v>
      </c>
      <c r="M161" s="1" t="s">
        <v>531</v>
      </c>
      <c r="O161" s="28">
        <f t="shared" si="55"/>
        <v>0.5</v>
      </c>
      <c r="P161" s="29">
        <f t="shared" si="56"/>
        <v>0.75</v>
      </c>
      <c r="Q161" s="30">
        <f t="shared" si="57"/>
        <v>0.75</v>
      </c>
      <c r="R161" s="31">
        <f t="shared" si="58"/>
        <v>0.5</v>
      </c>
      <c r="S161" s="35">
        <f t="shared" si="59"/>
        <v>0.5</v>
      </c>
      <c r="T161" s="28">
        <f t="shared" si="60"/>
        <v>1</v>
      </c>
      <c r="U161" s="29">
        <f t="shared" si="61"/>
        <v>1</v>
      </c>
      <c r="V161" s="30">
        <f t="shared" si="62"/>
        <v>1</v>
      </c>
      <c r="W161" s="31">
        <f t="shared" si="63"/>
        <v>1</v>
      </c>
      <c r="X161" s="35">
        <f t="shared" si="64"/>
        <v>1</v>
      </c>
      <c r="Y161" s="32">
        <f t="shared" si="65"/>
        <v>0.6</v>
      </c>
    </row>
    <row r="162" spans="1:27" x14ac:dyDescent="0.25">
      <c r="A162" s="2">
        <v>6</v>
      </c>
      <c r="B162" s="2">
        <v>1</v>
      </c>
      <c r="C162" s="2">
        <v>3</v>
      </c>
      <c r="D162" s="36">
        <v>1</v>
      </c>
      <c r="E162" s="36">
        <v>3</v>
      </c>
      <c r="F162" s="36">
        <v>2</v>
      </c>
      <c r="G162" s="36">
        <v>2</v>
      </c>
      <c r="H162" s="36">
        <v>2</v>
      </c>
      <c r="I162" s="36">
        <v>2</v>
      </c>
      <c r="J162" s="36">
        <v>6</v>
      </c>
      <c r="K162" s="36">
        <v>6</v>
      </c>
      <c r="L162" s="2">
        <v>2</v>
      </c>
      <c r="M162" s="2" t="s">
        <v>18</v>
      </c>
      <c r="O162" s="28">
        <f t="shared" si="55"/>
        <v>0.5</v>
      </c>
      <c r="P162" s="29">
        <f t="shared" si="56"/>
        <v>0.5</v>
      </c>
      <c r="Q162" s="30">
        <f t="shared" si="57"/>
        <v>0.5</v>
      </c>
      <c r="R162" s="31">
        <f t="shared" si="58"/>
        <v>0</v>
      </c>
      <c r="S162" s="35">
        <f t="shared" si="59"/>
        <v>0</v>
      </c>
      <c r="T162" s="28">
        <f t="shared" si="60"/>
        <v>1</v>
      </c>
      <c r="U162" s="29">
        <f t="shared" si="61"/>
        <v>1</v>
      </c>
      <c r="V162" s="30">
        <f t="shared" si="62"/>
        <v>1</v>
      </c>
      <c r="W162" s="31">
        <f t="shared" si="63"/>
        <v>1</v>
      </c>
      <c r="X162" s="35">
        <f t="shared" si="64"/>
        <v>1</v>
      </c>
      <c r="Y162" s="32">
        <f t="shared" si="65"/>
        <v>0.3</v>
      </c>
    </row>
    <row r="163" spans="1:27" x14ac:dyDescent="0.25">
      <c r="A163" s="2">
        <v>6</v>
      </c>
      <c r="B163" s="2">
        <v>9</v>
      </c>
      <c r="C163" s="2">
        <v>3</v>
      </c>
      <c r="D163" s="36">
        <v>1</v>
      </c>
      <c r="E163" s="36">
        <v>3</v>
      </c>
      <c r="F163" s="36">
        <v>3</v>
      </c>
      <c r="G163" s="36">
        <v>1</v>
      </c>
      <c r="H163" s="36">
        <v>1</v>
      </c>
      <c r="I163" s="36">
        <v>2</v>
      </c>
      <c r="J163" s="36">
        <v>3</v>
      </c>
      <c r="K163" s="36">
        <v>4</v>
      </c>
      <c r="L163" s="2">
        <v>1</v>
      </c>
      <c r="M163" s="1" t="s">
        <v>538</v>
      </c>
      <c r="O163" s="28">
        <f t="shared" si="55"/>
        <v>0.5</v>
      </c>
      <c r="P163" s="29">
        <f t="shared" si="56"/>
        <v>0.5</v>
      </c>
      <c r="Q163" s="30">
        <f t="shared" si="57"/>
        <v>0.75</v>
      </c>
      <c r="R163" s="31">
        <f t="shared" si="58"/>
        <v>0.5</v>
      </c>
      <c r="S163" s="35">
        <f t="shared" si="59"/>
        <v>0.5</v>
      </c>
      <c r="T163" s="28">
        <f t="shared" si="60"/>
        <v>1</v>
      </c>
      <c r="U163" s="29">
        <f t="shared" si="61"/>
        <v>1</v>
      </c>
      <c r="V163" s="30">
        <f t="shared" si="62"/>
        <v>1</v>
      </c>
      <c r="W163" s="31">
        <f t="shared" si="63"/>
        <v>1</v>
      </c>
      <c r="X163" s="35">
        <f t="shared" si="64"/>
        <v>1</v>
      </c>
      <c r="Y163" s="32">
        <f t="shared" si="65"/>
        <v>0.55000000000000004</v>
      </c>
    </row>
    <row r="164" spans="1:27" x14ac:dyDescent="0.25">
      <c r="A164" s="2">
        <v>6</v>
      </c>
      <c r="B164" s="2">
        <v>4</v>
      </c>
      <c r="C164" s="2">
        <v>3</v>
      </c>
      <c r="D164" s="36">
        <v>3</v>
      </c>
      <c r="E164" s="36">
        <v>1</v>
      </c>
      <c r="F164" s="36">
        <v>2</v>
      </c>
      <c r="G164" s="36">
        <v>2</v>
      </c>
      <c r="H164" s="36">
        <v>1</v>
      </c>
      <c r="I164" s="36">
        <v>2</v>
      </c>
      <c r="J164" s="36">
        <v>3</v>
      </c>
      <c r="K164" s="36">
        <v>6</v>
      </c>
      <c r="L164" s="2">
        <v>2</v>
      </c>
      <c r="M164" s="2" t="s">
        <v>18</v>
      </c>
      <c r="O164" s="28">
        <f t="shared" si="55"/>
        <v>0.5</v>
      </c>
      <c r="P164" s="29">
        <f t="shared" si="56"/>
        <v>0.5</v>
      </c>
      <c r="Q164" s="30">
        <f t="shared" si="57"/>
        <v>0.75</v>
      </c>
      <c r="R164" s="31">
        <f t="shared" si="58"/>
        <v>0.5</v>
      </c>
      <c r="S164" s="35">
        <f t="shared" si="59"/>
        <v>0</v>
      </c>
      <c r="T164" s="28">
        <f t="shared" si="60"/>
        <v>1</v>
      </c>
      <c r="U164" s="29">
        <f t="shared" si="61"/>
        <v>1</v>
      </c>
      <c r="V164" s="30">
        <f t="shared" si="62"/>
        <v>1</v>
      </c>
      <c r="W164" s="31">
        <f t="shared" si="63"/>
        <v>1</v>
      </c>
      <c r="X164" s="35">
        <f t="shared" si="64"/>
        <v>1</v>
      </c>
      <c r="Y164" s="32">
        <f t="shared" si="65"/>
        <v>0.45</v>
      </c>
    </row>
    <row r="165" spans="1:27" x14ac:dyDescent="0.25">
      <c r="A165" s="2">
        <v>6</v>
      </c>
      <c r="B165" s="2">
        <v>12</v>
      </c>
      <c r="C165" s="2">
        <v>3</v>
      </c>
      <c r="D165" s="36">
        <v>3</v>
      </c>
      <c r="E165" s="36">
        <v>2</v>
      </c>
      <c r="F165" s="36">
        <v>3</v>
      </c>
      <c r="G165" s="36">
        <v>3</v>
      </c>
      <c r="H165" s="36">
        <v>1</v>
      </c>
      <c r="I165" s="36">
        <v>1</v>
      </c>
      <c r="J165" s="36">
        <v>5</v>
      </c>
      <c r="K165" s="36">
        <v>3</v>
      </c>
      <c r="L165" s="2">
        <v>2</v>
      </c>
      <c r="M165" s="2" t="s">
        <v>18</v>
      </c>
      <c r="O165" s="28">
        <f t="shared" si="55"/>
        <v>0.25</v>
      </c>
      <c r="P165" s="29">
        <f t="shared" si="56"/>
        <v>0</v>
      </c>
      <c r="Q165" s="30">
        <f t="shared" si="57"/>
        <v>1</v>
      </c>
      <c r="R165" s="31">
        <f t="shared" si="58"/>
        <v>0</v>
      </c>
      <c r="S165" s="35">
        <f t="shared" si="59"/>
        <v>0.5</v>
      </c>
      <c r="T165" s="28">
        <f t="shared" si="60"/>
        <v>1</v>
      </c>
      <c r="U165" s="29">
        <f t="shared" si="61"/>
        <v>1</v>
      </c>
      <c r="V165" s="30">
        <f t="shared" si="62"/>
        <v>1</v>
      </c>
      <c r="W165" s="31">
        <f t="shared" si="63"/>
        <v>1</v>
      </c>
      <c r="X165" s="35">
        <f t="shared" si="64"/>
        <v>1</v>
      </c>
      <c r="Y165" s="32">
        <f t="shared" si="65"/>
        <v>0.35</v>
      </c>
    </row>
    <row r="166" spans="1:27" x14ac:dyDescent="0.25">
      <c r="A166" s="2">
        <v>6</v>
      </c>
      <c r="B166" s="2">
        <v>1</v>
      </c>
      <c r="C166" s="2">
        <v>3</v>
      </c>
      <c r="D166" s="36">
        <v>2</v>
      </c>
      <c r="E166" s="36">
        <v>2</v>
      </c>
      <c r="F166" s="36">
        <v>1</v>
      </c>
      <c r="G166" s="36">
        <v>2</v>
      </c>
      <c r="H166" s="36">
        <v>2</v>
      </c>
      <c r="I166" s="36">
        <v>3</v>
      </c>
      <c r="J166" s="36">
        <v>3</v>
      </c>
      <c r="K166" s="36">
        <v>1</v>
      </c>
      <c r="L166" s="2">
        <v>2</v>
      </c>
      <c r="M166" s="2" t="s">
        <v>18</v>
      </c>
      <c r="O166" s="28">
        <f t="shared" si="55"/>
        <v>0.5</v>
      </c>
      <c r="P166" s="29">
        <f t="shared" si="56"/>
        <v>0.75</v>
      </c>
      <c r="Q166" s="30">
        <f t="shared" si="57"/>
        <v>0.25</v>
      </c>
      <c r="R166" s="31">
        <f t="shared" si="58"/>
        <v>0.5</v>
      </c>
      <c r="S166" s="35">
        <f t="shared" si="59"/>
        <v>1</v>
      </c>
      <c r="T166" s="28">
        <f t="shared" si="60"/>
        <v>1</v>
      </c>
      <c r="U166" s="29">
        <f t="shared" si="61"/>
        <v>1</v>
      </c>
      <c r="V166" s="30">
        <f t="shared" si="62"/>
        <v>1</v>
      </c>
      <c r="W166" s="31">
        <f t="shared" si="63"/>
        <v>1</v>
      </c>
      <c r="X166" s="35">
        <f t="shared" si="64"/>
        <v>1</v>
      </c>
      <c r="Y166" s="32">
        <f t="shared" si="65"/>
        <v>0.6</v>
      </c>
    </row>
    <row r="167" spans="1:27" x14ac:dyDescent="0.25">
      <c r="A167" s="2">
        <v>6</v>
      </c>
      <c r="B167" s="2">
        <v>8</v>
      </c>
      <c r="C167" s="2">
        <v>4</v>
      </c>
      <c r="D167" s="36">
        <v>2</v>
      </c>
      <c r="E167" s="36">
        <v>1</v>
      </c>
      <c r="F167" s="36">
        <v>1</v>
      </c>
      <c r="G167" s="36">
        <v>1</v>
      </c>
      <c r="H167" s="36">
        <v>1</v>
      </c>
      <c r="I167" s="36">
        <v>2</v>
      </c>
      <c r="J167" s="36">
        <v>4</v>
      </c>
      <c r="K167" s="36">
        <v>4</v>
      </c>
      <c r="L167" s="2">
        <v>2</v>
      </c>
      <c r="M167" s="2" t="s">
        <v>18</v>
      </c>
      <c r="O167" s="28">
        <f t="shared" si="55"/>
        <v>0.75</v>
      </c>
      <c r="P167" s="29">
        <f t="shared" si="56"/>
        <v>1</v>
      </c>
      <c r="Q167" s="30">
        <f t="shared" si="57"/>
        <v>0.75</v>
      </c>
      <c r="R167" s="31">
        <f t="shared" si="58"/>
        <v>0.5</v>
      </c>
      <c r="S167" s="35">
        <f t="shared" si="59"/>
        <v>0.5</v>
      </c>
      <c r="T167" s="28">
        <f t="shared" si="60"/>
        <v>1</v>
      </c>
      <c r="U167" s="29">
        <f t="shared" si="61"/>
        <v>1</v>
      </c>
      <c r="V167" s="30">
        <f t="shared" si="62"/>
        <v>1</v>
      </c>
      <c r="W167" s="31">
        <f t="shared" si="63"/>
        <v>1</v>
      </c>
      <c r="X167" s="35">
        <f t="shared" si="64"/>
        <v>1</v>
      </c>
      <c r="Y167" s="32">
        <f t="shared" si="65"/>
        <v>0.7</v>
      </c>
    </row>
    <row r="168" spans="1:27" x14ac:dyDescent="0.25">
      <c r="A168" s="2">
        <v>6</v>
      </c>
      <c r="B168" s="2">
        <v>6</v>
      </c>
      <c r="C168" s="2">
        <v>4</v>
      </c>
      <c r="D168" s="36">
        <v>3</v>
      </c>
      <c r="E168" s="36">
        <v>2</v>
      </c>
      <c r="F168" s="36">
        <v>2</v>
      </c>
      <c r="G168" s="36">
        <v>2</v>
      </c>
      <c r="H168" s="36">
        <v>3</v>
      </c>
      <c r="I168" s="36">
        <v>1</v>
      </c>
      <c r="J168" s="36">
        <v>3</v>
      </c>
      <c r="K168" s="36">
        <v>6</v>
      </c>
      <c r="L168" s="2">
        <v>2</v>
      </c>
      <c r="M168" s="2" t="s">
        <v>18</v>
      </c>
      <c r="O168" s="28">
        <f t="shared" si="55"/>
        <v>0.25</v>
      </c>
      <c r="P168" s="29">
        <f t="shared" si="56"/>
        <v>0.5</v>
      </c>
      <c r="Q168" s="30">
        <f t="shared" si="57"/>
        <v>0.5</v>
      </c>
      <c r="R168" s="31">
        <f t="shared" si="58"/>
        <v>0.5</v>
      </c>
      <c r="S168" s="35">
        <f t="shared" si="59"/>
        <v>0</v>
      </c>
      <c r="T168" s="28">
        <f t="shared" si="60"/>
        <v>1</v>
      </c>
      <c r="U168" s="29">
        <f t="shared" si="61"/>
        <v>1</v>
      </c>
      <c r="V168" s="30">
        <f t="shared" si="62"/>
        <v>1</v>
      </c>
      <c r="W168" s="31">
        <f t="shared" si="63"/>
        <v>1</v>
      </c>
      <c r="X168" s="35">
        <f t="shared" si="64"/>
        <v>1</v>
      </c>
      <c r="Y168" s="32">
        <f t="shared" si="65"/>
        <v>0.35</v>
      </c>
    </row>
    <row r="169" spans="1:27" x14ac:dyDescent="0.25">
      <c r="A169" s="2">
        <v>6</v>
      </c>
      <c r="B169" s="2">
        <v>8</v>
      </c>
      <c r="C169" s="2">
        <v>3</v>
      </c>
      <c r="D169" s="36">
        <v>2</v>
      </c>
      <c r="E169" s="36">
        <v>1</v>
      </c>
      <c r="F169" s="36">
        <v>1</v>
      </c>
      <c r="G169" s="36">
        <v>2</v>
      </c>
      <c r="H169" s="36">
        <v>1</v>
      </c>
      <c r="I169" s="36">
        <v>2</v>
      </c>
      <c r="J169" s="36">
        <v>3</v>
      </c>
      <c r="K169" s="36">
        <v>6</v>
      </c>
      <c r="L169" s="2">
        <v>2</v>
      </c>
      <c r="M169" s="2" t="s">
        <v>18</v>
      </c>
      <c r="O169" s="28">
        <f t="shared" si="55"/>
        <v>0.75</v>
      </c>
      <c r="P169" s="29">
        <f t="shared" si="56"/>
        <v>0.75</v>
      </c>
      <c r="Q169" s="30">
        <f t="shared" si="57"/>
        <v>0.75</v>
      </c>
      <c r="R169" s="31">
        <f t="shared" si="58"/>
        <v>0.5</v>
      </c>
      <c r="S169" s="35">
        <f t="shared" si="59"/>
        <v>0</v>
      </c>
      <c r="T169" s="28">
        <f t="shared" si="60"/>
        <v>1</v>
      </c>
      <c r="U169" s="29">
        <f t="shared" si="61"/>
        <v>1</v>
      </c>
      <c r="V169" s="30">
        <f t="shared" si="62"/>
        <v>1</v>
      </c>
      <c r="W169" s="31">
        <f t="shared" si="63"/>
        <v>1</v>
      </c>
      <c r="X169" s="35">
        <f t="shared" si="64"/>
        <v>1</v>
      </c>
      <c r="Y169" s="32">
        <f t="shared" si="65"/>
        <v>0.55000000000000004</v>
      </c>
    </row>
    <row r="170" spans="1:27" x14ac:dyDescent="0.25">
      <c r="A170" s="2">
        <v>6</v>
      </c>
      <c r="B170" s="2">
        <v>8</v>
      </c>
      <c r="C170" s="2">
        <v>4</v>
      </c>
      <c r="D170" s="36">
        <v>1</v>
      </c>
      <c r="E170" s="36">
        <v>1</v>
      </c>
      <c r="F170" s="36">
        <v>2</v>
      </c>
      <c r="G170" s="36">
        <v>2</v>
      </c>
      <c r="H170" s="36">
        <v>2</v>
      </c>
      <c r="I170" s="36">
        <v>2</v>
      </c>
      <c r="J170" s="36">
        <v>4</v>
      </c>
      <c r="K170" s="36">
        <v>6</v>
      </c>
      <c r="L170" s="2">
        <v>1</v>
      </c>
      <c r="M170" s="1" t="s">
        <v>560</v>
      </c>
      <c r="O170" s="28">
        <f t="shared" si="55"/>
        <v>1</v>
      </c>
      <c r="P170" s="29">
        <f t="shared" si="56"/>
        <v>0.5</v>
      </c>
      <c r="Q170" s="30">
        <f t="shared" si="57"/>
        <v>0.5</v>
      </c>
      <c r="R170" s="31">
        <f t="shared" si="58"/>
        <v>0.5</v>
      </c>
      <c r="S170" s="35">
        <f t="shared" si="59"/>
        <v>0</v>
      </c>
      <c r="T170" s="28">
        <f t="shared" si="60"/>
        <v>1</v>
      </c>
      <c r="U170" s="29">
        <f t="shared" si="61"/>
        <v>1</v>
      </c>
      <c r="V170" s="30">
        <f t="shared" si="62"/>
        <v>1</v>
      </c>
      <c r="W170" s="31">
        <f t="shared" si="63"/>
        <v>1</v>
      </c>
      <c r="X170" s="35">
        <f t="shared" si="64"/>
        <v>1</v>
      </c>
      <c r="Y170" s="32">
        <f t="shared" si="65"/>
        <v>0.5</v>
      </c>
    </row>
    <row r="171" spans="1:27" x14ac:dyDescent="0.25">
      <c r="A171" s="2">
        <v>6</v>
      </c>
      <c r="B171" s="2">
        <v>12</v>
      </c>
      <c r="C171" s="2">
        <v>3</v>
      </c>
      <c r="D171" s="36">
        <v>2</v>
      </c>
      <c r="E171" s="36">
        <v>2</v>
      </c>
      <c r="F171" s="36">
        <v>2</v>
      </c>
      <c r="G171" s="36">
        <v>2</v>
      </c>
      <c r="H171" s="36">
        <v>1</v>
      </c>
      <c r="I171" s="36">
        <v>2</v>
      </c>
      <c r="J171" s="36">
        <v>2</v>
      </c>
      <c r="K171" s="36">
        <v>5</v>
      </c>
      <c r="L171" s="2">
        <v>1</v>
      </c>
      <c r="M171" s="1" t="s">
        <v>564</v>
      </c>
      <c r="O171" s="28">
        <f t="shared" si="55"/>
        <v>0.5</v>
      </c>
      <c r="P171" s="29">
        <f t="shared" si="56"/>
        <v>0.5</v>
      </c>
      <c r="Q171" s="30">
        <f t="shared" si="57"/>
        <v>0.75</v>
      </c>
      <c r="R171" s="31">
        <f t="shared" si="58"/>
        <v>1</v>
      </c>
      <c r="S171" s="35">
        <f t="shared" si="59"/>
        <v>0</v>
      </c>
      <c r="T171" s="28">
        <f t="shared" si="60"/>
        <v>1</v>
      </c>
      <c r="U171" s="29">
        <f t="shared" si="61"/>
        <v>1</v>
      </c>
      <c r="V171" s="30">
        <f t="shared" si="62"/>
        <v>1</v>
      </c>
      <c r="W171" s="31">
        <f t="shared" si="63"/>
        <v>1</v>
      </c>
      <c r="X171" s="35">
        <f t="shared" si="64"/>
        <v>1</v>
      </c>
      <c r="Y171" s="32">
        <f t="shared" si="65"/>
        <v>0.55000000000000004</v>
      </c>
    </row>
    <row r="172" spans="1:27" s="83" customFormat="1" x14ac:dyDescent="0.25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5"/>
      <c r="O172" s="74">
        <f>SUM(O149:O171)/SUM(T149:T171)*100</f>
        <v>56.81818181818182</v>
      </c>
      <c r="P172" s="74">
        <f>SUM(P149:P171)/SUM(U149:U171)*100</f>
        <v>59.090909090909093</v>
      </c>
      <c r="Q172" s="74">
        <f>SUM(Q149:Q171)/SUM(V149:V171)*100</f>
        <v>70.238095238095227</v>
      </c>
      <c r="R172" s="74">
        <f>SUM(R149:R171)/SUM(W149:W171)*100</f>
        <v>54.347826086956516</v>
      </c>
      <c r="S172" s="74">
        <f>SUM(S149:S171)/SUM(X149:X171)*100</f>
        <v>34.090909090909086</v>
      </c>
      <c r="T172" s="74"/>
      <c r="U172" s="74"/>
      <c r="V172" s="74"/>
      <c r="W172" s="74"/>
      <c r="X172" s="74"/>
      <c r="Y172" s="74">
        <f>(O172+P172+Q172+R172+S172)/5</f>
        <v>54.917184265010334</v>
      </c>
      <c r="Z172" s="74"/>
    </row>
    <row r="173" spans="1:27" ht="21" x14ac:dyDescent="0.35">
      <c r="A173" s="2"/>
      <c r="B173" s="2"/>
      <c r="C173" s="2"/>
      <c r="D173" s="36"/>
      <c r="E173" s="36"/>
      <c r="F173" s="36"/>
      <c r="G173" s="36"/>
      <c r="H173" s="36"/>
      <c r="I173" s="36"/>
      <c r="J173" s="36"/>
      <c r="K173" s="36"/>
      <c r="L173" s="2"/>
      <c r="M173" s="1"/>
      <c r="O173" s="49" t="s">
        <v>944</v>
      </c>
      <c r="P173" s="50">
        <f>Y202</f>
        <v>53.485449735449734</v>
      </c>
      <c r="X173" t="s">
        <v>937</v>
      </c>
      <c r="Y173" s="33">
        <f>MIN(Y149:Y171)</f>
        <v>0.3</v>
      </c>
      <c r="Z173" t="s">
        <v>936</v>
      </c>
      <c r="AA173" s="33">
        <f>MAX(Y149:Y165)</f>
        <v>0.8</v>
      </c>
    </row>
    <row r="174" spans="1:27" x14ac:dyDescent="0.25">
      <c r="A174" s="2">
        <v>7</v>
      </c>
      <c r="B174" s="2">
        <v>1</v>
      </c>
      <c r="C174" s="2">
        <v>2</v>
      </c>
      <c r="D174" s="36">
        <v>3</v>
      </c>
      <c r="E174" s="36">
        <v>2</v>
      </c>
      <c r="F174" s="36">
        <v>3</v>
      </c>
      <c r="G174" s="36">
        <v>2</v>
      </c>
      <c r="H174" s="36">
        <v>1</v>
      </c>
      <c r="I174" s="36">
        <v>1</v>
      </c>
      <c r="J174" s="36">
        <v>1</v>
      </c>
      <c r="K174" s="36">
        <v>3</v>
      </c>
      <c r="L174" s="2">
        <v>1</v>
      </c>
      <c r="M174" s="1" t="s">
        <v>568</v>
      </c>
      <c r="O174" s="28">
        <f t="shared" ref="O174:O201" si="66">(IF(D174=1,2,IF(D174=2,1,0))+IF(E174=1,2,IF(E174=2,1,0)))*0.25</f>
        <v>0.25</v>
      </c>
      <c r="P174" s="29">
        <f t="shared" ref="P174:P201" si="67">(IF(F174=1,2,IF(F174=2,1,0))+IF(G174=1,2,IF(G174=2,1,0)))*0.25</f>
        <v>0.25</v>
      </c>
      <c r="Q174" s="30">
        <f t="shared" ref="Q174:Q201" si="68">(IF(H174=1,2,IF(H174=2,1,0))+IF(I174=1,2,IF(I174=2,1,0)))*0.25</f>
        <v>1</v>
      </c>
      <c r="R174" s="31">
        <f t="shared" ref="R174:R201" si="69">IF(J174&gt;4,0,IF(J174&gt;2,0.5,1))</f>
        <v>1</v>
      </c>
      <c r="S174" s="35">
        <f t="shared" ref="S174:S201" si="70">IF(K174&gt;4,0,IF(K174&gt;2,0.5,1))</f>
        <v>0.5</v>
      </c>
      <c r="T174" s="28">
        <f t="shared" ref="T174:T201" si="71">IF(OR((D174=99),(E174=99)),0,1)</f>
        <v>1</v>
      </c>
      <c r="U174" s="29">
        <f t="shared" ref="U174:U201" si="72">IF(OR((F174=99),(G174=99)),0,1)</f>
        <v>1</v>
      </c>
      <c r="V174" s="30">
        <f t="shared" ref="V174:V201" si="73">IF(OR((H174=99),(I174=99)),0,1)</f>
        <v>1</v>
      </c>
      <c r="W174" s="31">
        <f t="shared" ref="W174:W201" si="74">IF(J174=99,0,1)</f>
        <v>1</v>
      </c>
      <c r="X174" s="35">
        <f t="shared" ref="X174:X201" si="75">IF(K174=99,0,1)</f>
        <v>1</v>
      </c>
      <c r="Y174" s="32">
        <f t="shared" ref="Y174:Y201" si="76">(O174*T174+P174*U174+Q174*V174+R174*W174+S174*X174)/SUM(T174:X174)</f>
        <v>0.6</v>
      </c>
    </row>
    <row r="175" spans="1:27" x14ac:dyDescent="0.25">
      <c r="A175" s="2">
        <v>7</v>
      </c>
      <c r="B175" s="2">
        <v>2</v>
      </c>
      <c r="C175" s="2">
        <v>3</v>
      </c>
      <c r="D175" s="36">
        <v>3</v>
      </c>
      <c r="E175" s="36">
        <v>2</v>
      </c>
      <c r="F175" s="36">
        <v>2</v>
      </c>
      <c r="G175" s="36">
        <v>2</v>
      </c>
      <c r="H175" s="36">
        <v>3</v>
      </c>
      <c r="I175" s="36">
        <v>2</v>
      </c>
      <c r="J175" s="36">
        <v>2</v>
      </c>
      <c r="K175" s="36">
        <v>1</v>
      </c>
      <c r="L175" s="2">
        <v>1</v>
      </c>
      <c r="M175" s="1" t="s">
        <v>572</v>
      </c>
      <c r="O175" s="28">
        <f t="shared" si="66"/>
        <v>0.25</v>
      </c>
      <c r="P175" s="29">
        <f t="shared" si="67"/>
        <v>0.5</v>
      </c>
      <c r="Q175" s="30">
        <f t="shared" si="68"/>
        <v>0.25</v>
      </c>
      <c r="R175" s="31">
        <f t="shared" si="69"/>
        <v>1</v>
      </c>
      <c r="S175" s="35">
        <f t="shared" si="70"/>
        <v>1</v>
      </c>
      <c r="T175" s="28">
        <f t="shared" si="71"/>
        <v>1</v>
      </c>
      <c r="U175" s="29">
        <f t="shared" si="72"/>
        <v>1</v>
      </c>
      <c r="V175" s="30">
        <f t="shared" si="73"/>
        <v>1</v>
      </c>
      <c r="W175" s="31">
        <f t="shared" si="74"/>
        <v>1</v>
      </c>
      <c r="X175" s="35">
        <f t="shared" si="75"/>
        <v>1</v>
      </c>
      <c r="Y175" s="32">
        <f t="shared" si="76"/>
        <v>0.6</v>
      </c>
    </row>
    <row r="176" spans="1:27" x14ac:dyDescent="0.25">
      <c r="A176" s="2">
        <v>7</v>
      </c>
      <c r="B176" s="2">
        <v>9</v>
      </c>
      <c r="C176" s="2">
        <v>3</v>
      </c>
      <c r="D176" s="36">
        <v>2</v>
      </c>
      <c r="E176" s="36">
        <v>1</v>
      </c>
      <c r="F176" s="36">
        <v>3</v>
      </c>
      <c r="G176" s="36">
        <v>2</v>
      </c>
      <c r="H176" s="36">
        <v>1</v>
      </c>
      <c r="I176" s="36">
        <v>1</v>
      </c>
      <c r="J176" s="36">
        <v>2</v>
      </c>
      <c r="K176" s="36">
        <v>6</v>
      </c>
      <c r="L176" s="2">
        <v>1</v>
      </c>
      <c r="M176" s="1" t="s">
        <v>576</v>
      </c>
      <c r="O176" s="28">
        <f t="shared" si="66"/>
        <v>0.75</v>
      </c>
      <c r="P176" s="29">
        <f t="shared" si="67"/>
        <v>0.25</v>
      </c>
      <c r="Q176" s="30">
        <f t="shared" si="68"/>
        <v>1</v>
      </c>
      <c r="R176" s="31">
        <f t="shared" si="69"/>
        <v>1</v>
      </c>
      <c r="S176" s="35">
        <f t="shared" si="70"/>
        <v>0</v>
      </c>
      <c r="T176" s="28">
        <f t="shared" si="71"/>
        <v>1</v>
      </c>
      <c r="U176" s="29">
        <f t="shared" si="72"/>
        <v>1</v>
      </c>
      <c r="V176" s="30">
        <f t="shared" si="73"/>
        <v>1</v>
      </c>
      <c r="W176" s="31">
        <f t="shared" si="74"/>
        <v>1</v>
      </c>
      <c r="X176" s="35">
        <f t="shared" si="75"/>
        <v>1</v>
      </c>
      <c r="Y176" s="32">
        <f t="shared" si="76"/>
        <v>0.6</v>
      </c>
    </row>
    <row r="177" spans="1:25" x14ac:dyDescent="0.25">
      <c r="A177" s="2">
        <v>7</v>
      </c>
      <c r="B177" s="2">
        <v>7</v>
      </c>
      <c r="C177" s="2">
        <v>4</v>
      </c>
      <c r="D177" s="36">
        <v>3</v>
      </c>
      <c r="E177" s="36">
        <v>3</v>
      </c>
      <c r="F177" s="36">
        <v>2</v>
      </c>
      <c r="G177" s="36">
        <v>2</v>
      </c>
      <c r="H177" s="36">
        <v>1</v>
      </c>
      <c r="I177" s="36">
        <v>2</v>
      </c>
      <c r="J177" s="36">
        <v>1</v>
      </c>
      <c r="K177" s="36">
        <v>3</v>
      </c>
      <c r="L177" s="2">
        <v>2</v>
      </c>
      <c r="M177" s="2" t="s">
        <v>18</v>
      </c>
      <c r="O177" s="28">
        <f t="shared" si="66"/>
        <v>0</v>
      </c>
      <c r="P177" s="29">
        <f t="shared" si="67"/>
        <v>0.5</v>
      </c>
      <c r="Q177" s="30">
        <f t="shared" si="68"/>
        <v>0.75</v>
      </c>
      <c r="R177" s="31">
        <f t="shared" si="69"/>
        <v>1</v>
      </c>
      <c r="S177" s="35">
        <f t="shared" si="70"/>
        <v>0.5</v>
      </c>
      <c r="T177" s="28">
        <f t="shared" si="71"/>
        <v>1</v>
      </c>
      <c r="U177" s="29">
        <f t="shared" si="72"/>
        <v>1</v>
      </c>
      <c r="V177" s="30">
        <f t="shared" si="73"/>
        <v>1</v>
      </c>
      <c r="W177" s="31">
        <f t="shared" si="74"/>
        <v>1</v>
      </c>
      <c r="X177" s="35">
        <f t="shared" si="75"/>
        <v>1</v>
      </c>
      <c r="Y177" s="32">
        <f t="shared" si="76"/>
        <v>0.55000000000000004</v>
      </c>
    </row>
    <row r="178" spans="1:25" x14ac:dyDescent="0.25">
      <c r="A178" s="2">
        <v>7</v>
      </c>
      <c r="B178" s="2">
        <v>7</v>
      </c>
      <c r="C178" s="2">
        <v>3</v>
      </c>
      <c r="D178" s="36">
        <v>3</v>
      </c>
      <c r="E178" s="36">
        <v>3</v>
      </c>
      <c r="F178" s="36">
        <v>2</v>
      </c>
      <c r="G178" s="36">
        <v>2</v>
      </c>
      <c r="H178" s="36">
        <v>2</v>
      </c>
      <c r="I178" s="36">
        <v>2</v>
      </c>
      <c r="J178" s="36">
        <v>2</v>
      </c>
      <c r="K178" s="36">
        <v>6</v>
      </c>
      <c r="L178" s="2">
        <v>1</v>
      </c>
      <c r="M178" s="1" t="s">
        <v>583</v>
      </c>
      <c r="O178" s="28">
        <f t="shared" si="66"/>
        <v>0</v>
      </c>
      <c r="P178" s="29">
        <f t="shared" si="67"/>
        <v>0.5</v>
      </c>
      <c r="Q178" s="30">
        <f t="shared" si="68"/>
        <v>0.5</v>
      </c>
      <c r="R178" s="31">
        <f t="shared" si="69"/>
        <v>1</v>
      </c>
      <c r="S178" s="35">
        <f t="shared" si="70"/>
        <v>0</v>
      </c>
      <c r="T178" s="28">
        <f t="shared" si="71"/>
        <v>1</v>
      </c>
      <c r="U178" s="29">
        <f t="shared" si="72"/>
        <v>1</v>
      </c>
      <c r="V178" s="30">
        <f t="shared" si="73"/>
        <v>1</v>
      </c>
      <c r="W178" s="31">
        <f t="shared" si="74"/>
        <v>1</v>
      </c>
      <c r="X178" s="35">
        <f t="shared" si="75"/>
        <v>1</v>
      </c>
      <c r="Y178" s="32">
        <f t="shared" si="76"/>
        <v>0.4</v>
      </c>
    </row>
    <row r="179" spans="1:25" x14ac:dyDescent="0.25">
      <c r="A179" s="2">
        <v>7</v>
      </c>
      <c r="B179" s="2">
        <v>9</v>
      </c>
      <c r="C179" s="2">
        <v>3</v>
      </c>
      <c r="D179" s="36">
        <v>2</v>
      </c>
      <c r="E179" s="36">
        <v>2</v>
      </c>
      <c r="F179" s="36">
        <v>2</v>
      </c>
      <c r="G179" s="36">
        <v>1</v>
      </c>
      <c r="H179" s="36">
        <v>1</v>
      </c>
      <c r="I179" s="36">
        <v>2</v>
      </c>
      <c r="J179" s="36">
        <v>1</v>
      </c>
      <c r="K179" s="36">
        <v>4</v>
      </c>
      <c r="L179" s="2">
        <v>1</v>
      </c>
      <c r="M179" s="1" t="s">
        <v>587</v>
      </c>
      <c r="O179" s="28">
        <f t="shared" si="66"/>
        <v>0.5</v>
      </c>
      <c r="P179" s="29">
        <f t="shared" si="67"/>
        <v>0.75</v>
      </c>
      <c r="Q179" s="30">
        <f t="shared" si="68"/>
        <v>0.75</v>
      </c>
      <c r="R179" s="31">
        <f t="shared" si="69"/>
        <v>1</v>
      </c>
      <c r="S179" s="35">
        <f t="shared" si="70"/>
        <v>0.5</v>
      </c>
      <c r="T179" s="28">
        <f t="shared" si="71"/>
        <v>1</v>
      </c>
      <c r="U179" s="29">
        <f t="shared" si="72"/>
        <v>1</v>
      </c>
      <c r="V179" s="30">
        <f t="shared" si="73"/>
        <v>1</v>
      </c>
      <c r="W179" s="31">
        <f t="shared" si="74"/>
        <v>1</v>
      </c>
      <c r="X179" s="35">
        <f t="shared" si="75"/>
        <v>1</v>
      </c>
      <c r="Y179" s="32">
        <f t="shared" si="76"/>
        <v>0.7</v>
      </c>
    </row>
    <row r="180" spans="1:25" x14ac:dyDescent="0.25">
      <c r="A180" s="2">
        <v>7</v>
      </c>
      <c r="B180" s="2">
        <v>4</v>
      </c>
      <c r="C180" s="2">
        <v>4</v>
      </c>
      <c r="D180" s="36">
        <v>2</v>
      </c>
      <c r="E180" s="36">
        <v>2</v>
      </c>
      <c r="F180" s="36">
        <v>2</v>
      </c>
      <c r="G180" s="36">
        <v>2</v>
      </c>
      <c r="H180" s="36">
        <v>1</v>
      </c>
      <c r="I180" s="36">
        <v>1</v>
      </c>
      <c r="J180" s="36">
        <v>3</v>
      </c>
      <c r="K180" s="36">
        <v>6</v>
      </c>
      <c r="L180" s="2">
        <v>2</v>
      </c>
      <c r="M180" s="2" t="s">
        <v>18</v>
      </c>
      <c r="O180" s="28">
        <f t="shared" si="66"/>
        <v>0.5</v>
      </c>
      <c r="P180" s="29">
        <f t="shared" si="67"/>
        <v>0.5</v>
      </c>
      <c r="Q180" s="30">
        <f t="shared" si="68"/>
        <v>1</v>
      </c>
      <c r="R180" s="31">
        <f t="shared" si="69"/>
        <v>0.5</v>
      </c>
      <c r="S180" s="35">
        <f t="shared" si="70"/>
        <v>0</v>
      </c>
      <c r="T180" s="28">
        <f t="shared" si="71"/>
        <v>1</v>
      </c>
      <c r="U180" s="29">
        <f t="shared" si="72"/>
        <v>1</v>
      </c>
      <c r="V180" s="30">
        <f t="shared" si="73"/>
        <v>1</v>
      </c>
      <c r="W180" s="31">
        <f t="shared" si="74"/>
        <v>1</v>
      </c>
      <c r="X180" s="35">
        <f t="shared" si="75"/>
        <v>1</v>
      </c>
      <c r="Y180" s="32">
        <f t="shared" si="76"/>
        <v>0.5</v>
      </c>
    </row>
    <row r="181" spans="1:25" x14ac:dyDescent="0.25">
      <c r="A181" s="2">
        <v>7</v>
      </c>
      <c r="B181" s="2">
        <v>9</v>
      </c>
      <c r="C181" s="2">
        <v>4</v>
      </c>
      <c r="D181" s="36">
        <v>3</v>
      </c>
      <c r="E181" s="36">
        <v>99</v>
      </c>
      <c r="F181" s="36">
        <v>3</v>
      </c>
      <c r="G181" s="36">
        <v>2</v>
      </c>
      <c r="H181" s="36">
        <v>2</v>
      </c>
      <c r="I181" s="36">
        <v>2</v>
      </c>
      <c r="J181" s="36">
        <v>3</v>
      </c>
      <c r="K181" s="36">
        <v>5</v>
      </c>
      <c r="L181" s="2">
        <v>2</v>
      </c>
      <c r="M181" s="2" t="s">
        <v>18</v>
      </c>
      <c r="O181" s="28">
        <f t="shared" si="66"/>
        <v>0</v>
      </c>
      <c r="P181" s="29">
        <f t="shared" si="67"/>
        <v>0.25</v>
      </c>
      <c r="Q181" s="30">
        <f t="shared" si="68"/>
        <v>0.5</v>
      </c>
      <c r="R181" s="31">
        <f t="shared" si="69"/>
        <v>0.5</v>
      </c>
      <c r="S181" s="35">
        <f t="shared" si="70"/>
        <v>0</v>
      </c>
      <c r="T181" s="28">
        <f t="shared" si="71"/>
        <v>0</v>
      </c>
      <c r="U181" s="29">
        <f t="shared" si="72"/>
        <v>1</v>
      </c>
      <c r="V181" s="30">
        <f t="shared" si="73"/>
        <v>1</v>
      </c>
      <c r="W181" s="31">
        <f t="shared" si="74"/>
        <v>1</v>
      </c>
      <c r="X181" s="35">
        <f t="shared" si="75"/>
        <v>1</v>
      </c>
      <c r="Y181" s="32">
        <f t="shared" si="76"/>
        <v>0.3125</v>
      </c>
    </row>
    <row r="182" spans="1:25" x14ac:dyDescent="0.25">
      <c r="A182" s="2">
        <v>7</v>
      </c>
      <c r="B182" s="2">
        <v>12</v>
      </c>
      <c r="C182" s="2">
        <v>3</v>
      </c>
      <c r="D182" s="36">
        <v>3</v>
      </c>
      <c r="E182" s="36">
        <v>2</v>
      </c>
      <c r="F182" s="36">
        <v>3</v>
      </c>
      <c r="G182" s="36">
        <v>2</v>
      </c>
      <c r="H182" s="36">
        <v>2</v>
      </c>
      <c r="I182" s="36">
        <v>2</v>
      </c>
      <c r="J182" s="36">
        <v>1</v>
      </c>
      <c r="K182" s="36">
        <v>6</v>
      </c>
      <c r="L182" s="2">
        <v>1</v>
      </c>
      <c r="M182" s="1" t="s">
        <v>597</v>
      </c>
      <c r="O182" s="28">
        <f t="shared" si="66"/>
        <v>0.25</v>
      </c>
      <c r="P182" s="29">
        <f t="shared" si="67"/>
        <v>0.25</v>
      </c>
      <c r="Q182" s="30">
        <f t="shared" si="68"/>
        <v>0.5</v>
      </c>
      <c r="R182" s="31">
        <f t="shared" si="69"/>
        <v>1</v>
      </c>
      <c r="S182" s="35">
        <f t="shared" si="70"/>
        <v>0</v>
      </c>
      <c r="T182" s="28">
        <f t="shared" si="71"/>
        <v>1</v>
      </c>
      <c r="U182" s="29">
        <f t="shared" si="72"/>
        <v>1</v>
      </c>
      <c r="V182" s="30">
        <f t="shared" si="73"/>
        <v>1</v>
      </c>
      <c r="W182" s="31">
        <f t="shared" si="74"/>
        <v>1</v>
      </c>
      <c r="X182" s="35">
        <f t="shared" si="75"/>
        <v>1</v>
      </c>
      <c r="Y182" s="32">
        <f t="shared" si="76"/>
        <v>0.4</v>
      </c>
    </row>
    <row r="183" spans="1:25" x14ac:dyDescent="0.25">
      <c r="A183" s="2">
        <v>7</v>
      </c>
      <c r="B183" s="2">
        <v>3</v>
      </c>
      <c r="C183" s="2">
        <v>4</v>
      </c>
      <c r="D183" s="36">
        <v>3</v>
      </c>
      <c r="E183" s="36">
        <v>2</v>
      </c>
      <c r="F183" s="36">
        <v>3</v>
      </c>
      <c r="G183" s="36">
        <v>1</v>
      </c>
      <c r="H183" s="36">
        <v>2</v>
      </c>
      <c r="I183" s="36">
        <v>3</v>
      </c>
      <c r="J183" s="36">
        <v>1</v>
      </c>
      <c r="K183" s="36">
        <v>6</v>
      </c>
      <c r="L183" s="2">
        <v>1</v>
      </c>
      <c r="M183" s="1" t="s">
        <v>601</v>
      </c>
      <c r="O183" s="28">
        <f t="shared" si="66"/>
        <v>0.25</v>
      </c>
      <c r="P183" s="29">
        <f t="shared" si="67"/>
        <v>0.5</v>
      </c>
      <c r="Q183" s="30">
        <f t="shared" si="68"/>
        <v>0.25</v>
      </c>
      <c r="R183" s="31">
        <f t="shared" si="69"/>
        <v>1</v>
      </c>
      <c r="S183" s="35">
        <f t="shared" si="70"/>
        <v>0</v>
      </c>
      <c r="T183" s="28">
        <f t="shared" si="71"/>
        <v>1</v>
      </c>
      <c r="U183" s="29">
        <f t="shared" si="72"/>
        <v>1</v>
      </c>
      <c r="V183" s="30">
        <f t="shared" si="73"/>
        <v>1</v>
      </c>
      <c r="W183" s="31">
        <f t="shared" si="74"/>
        <v>1</v>
      </c>
      <c r="X183" s="35">
        <f t="shared" si="75"/>
        <v>1</v>
      </c>
      <c r="Y183" s="32">
        <f t="shared" si="76"/>
        <v>0.4</v>
      </c>
    </row>
    <row r="184" spans="1:25" x14ac:dyDescent="0.25">
      <c r="A184" s="2">
        <v>7</v>
      </c>
      <c r="B184" s="2">
        <v>10</v>
      </c>
      <c r="C184" s="2">
        <v>4</v>
      </c>
      <c r="D184" s="36">
        <v>2</v>
      </c>
      <c r="E184" s="36">
        <v>3</v>
      </c>
      <c r="F184" s="36">
        <v>2</v>
      </c>
      <c r="G184" s="36">
        <v>2</v>
      </c>
      <c r="H184" s="36">
        <v>2</v>
      </c>
      <c r="I184" s="36">
        <v>2</v>
      </c>
      <c r="J184" s="36">
        <v>4</v>
      </c>
      <c r="K184" s="36">
        <v>4</v>
      </c>
      <c r="L184" s="2">
        <v>2</v>
      </c>
      <c r="M184" s="2" t="s">
        <v>18</v>
      </c>
      <c r="O184" s="28">
        <f t="shared" si="66"/>
        <v>0.25</v>
      </c>
      <c r="P184" s="29">
        <f t="shared" si="67"/>
        <v>0.5</v>
      </c>
      <c r="Q184" s="30">
        <f t="shared" si="68"/>
        <v>0.5</v>
      </c>
      <c r="R184" s="31">
        <f t="shared" si="69"/>
        <v>0.5</v>
      </c>
      <c r="S184" s="35">
        <f t="shared" si="70"/>
        <v>0.5</v>
      </c>
      <c r="T184" s="28">
        <f t="shared" si="71"/>
        <v>1</v>
      </c>
      <c r="U184" s="29">
        <f t="shared" si="72"/>
        <v>1</v>
      </c>
      <c r="V184" s="30">
        <f t="shared" si="73"/>
        <v>1</v>
      </c>
      <c r="W184" s="31">
        <f t="shared" si="74"/>
        <v>1</v>
      </c>
      <c r="X184" s="35">
        <f t="shared" si="75"/>
        <v>1</v>
      </c>
      <c r="Y184" s="32">
        <f t="shared" si="76"/>
        <v>0.45</v>
      </c>
    </row>
    <row r="185" spans="1:25" x14ac:dyDescent="0.25">
      <c r="A185" s="2">
        <v>7</v>
      </c>
      <c r="B185" s="2">
        <v>10</v>
      </c>
      <c r="C185" s="2">
        <v>4</v>
      </c>
      <c r="D185" s="36">
        <v>1</v>
      </c>
      <c r="E185" s="36">
        <v>1</v>
      </c>
      <c r="F185" s="36">
        <v>2</v>
      </c>
      <c r="G185" s="36">
        <v>2</v>
      </c>
      <c r="H185" s="36">
        <v>99</v>
      </c>
      <c r="I185" s="36">
        <v>2</v>
      </c>
      <c r="J185" s="36">
        <v>3</v>
      </c>
      <c r="K185" s="36">
        <v>1</v>
      </c>
      <c r="L185" s="2">
        <v>2</v>
      </c>
      <c r="M185" s="2" t="s">
        <v>18</v>
      </c>
      <c r="O185" s="28">
        <f t="shared" si="66"/>
        <v>1</v>
      </c>
      <c r="P185" s="29">
        <f t="shared" si="67"/>
        <v>0.5</v>
      </c>
      <c r="Q185" s="30">
        <f t="shared" si="68"/>
        <v>0.25</v>
      </c>
      <c r="R185" s="31">
        <f t="shared" si="69"/>
        <v>0.5</v>
      </c>
      <c r="S185" s="35">
        <f t="shared" si="70"/>
        <v>1</v>
      </c>
      <c r="T185" s="28">
        <f t="shared" si="71"/>
        <v>1</v>
      </c>
      <c r="U185" s="29">
        <f t="shared" si="72"/>
        <v>1</v>
      </c>
      <c r="V185" s="30">
        <f t="shared" si="73"/>
        <v>0</v>
      </c>
      <c r="W185" s="31">
        <f t="shared" si="74"/>
        <v>1</v>
      </c>
      <c r="X185" s="35">
        <f t="shared" si="75"/>
        <v>1</v>
      </c>
      <c r="Y185" s="32">
        <f t="shared" si="76"/>
        <v>0.75</v>
      </c>
    </row>
    <row r="186" spans="1:25" x14ac:dyDescent="0.25">
      <c r="A186" s="2">
        <v>7</v>
      </c>
      <c r="B186" s="2">
        <v>4</v>
      </c>
      <c r="C186" s="2">
        <v>3</v>
      </c>
      <c r="D186" s="36">
        <v>2</v>
      </c>
      <c r="E186" s="36">
        <v>3</v>
      </c>
      <c r="F186" s="36">
        <v>2</v>
      </c>
      <c r="G186" s="36">
        <v>2</v>
      </c>
      <c r="H186" s="36">
        <v>1</v>
      </c>
      <c r="I186" s="36">
        <v>2</v>
      </c>
      <c r="J186" s="36">
        <v>1</v>
      </c>
      <c r="K186" s="36">
        <v>6</v>
      </c>
      <c r="L186" s="2">
        <v>1</v>
      </c>
      <c r="M186" s="1" t="s">
        <v>611</v>
      </c>
      <c r="O186" s="28">
        <f t="shared" si="66"/>
        <v>0.25</v>
      </c>
      <c r="P186" s="29">
        <f t="shared" si="67"/>
        <v>0.5</v>
      </c>
      <c r="Q186" s="30">
        <f t="shared" si="68"/>
        <v>0.75</v>
      </c>
      <c r="R186" s="31">
        <f t="shared" si="69"/>
        <v>1</v>
      </c>
      <c r="S186" s="35">
        <f t="shared" si="70"/>
        <v>0</v>
      </c>
      <c r="T186" s="28">
        <f t="shared" si="71"/>
        <v>1</v>
      </c>
      <c r="U186" s="29">
        <f t="shared" si="72"/>
        <v>1</v>
      </c>
      <c r="V186" s="30">
        <f t="shared" si="73"/>
        <v>1</v>
      </c>
      <c r="W186" s="31">
        <f t="shared" si="74"/>
        <v>1</v>
      </c>
      <c r="X186" s="35">
        <f t="shared" si="75"/>
        <v>1</v>
      </c>
      <c r="Y186" s="32">
        <f t="shared" si="76"/>
        <v>0.5</v>
      </c>
    </row>
    <row r="187" spans="1:25" x14ac:dyDescent="0.25">
      <c r="A187" s="2">
        <v>7</v>
      </c>
      <c r="B187" s="2">
        <v>6</v>
      </c>
      <c r="C187" s="2">
        <v>2</v>
      </c>
      <c r="D187" s="36">
        <v>2</v>
      </c>
      <c r="E187" s="36">
        <v>2</v>
      </c>
      <c r="F187" s="36">
        <v>2</v>
      </c>
      <c r="G187" s="36">
        <v>2</v>
      </c>
      <c r="H187" s="36">
        <v>2</v>
      </c>
      <c r="I187" s="36">
        <v>1</v>
      </c>
      <c r="J187" s="36">
        <v>1</v>
      </c>
      <c r="K187" s="36">
        <v>1</v>
      </c>
      <c r="L187" s="2">
        <v>2</v>
      </c>
      <c r="M187" s="2" t="s">
        <v>18</v>
      </c>
      <c r="O187" s="28">
        <f t="shared" si="66"/>
        <v>0.5</v>
      </c>
      <c r="P187" s="29">
        <f t="shared" si="67"/>
        <v>0.5</v>
      </c>
      <c r="Q187" s="30">
        <f t="shared" si="68"/>
        <v>0.75</v>
      </c>
      <c r="R187" s="31">
        <f t="shared" si="69"/>
        <v>1</v>
      </c>
      <c r="S187" s="35">
        <f t="shared" si="70"/>
        <v>1</v>
      </c>
      <c r="T187" s="28">
        <f t="shared" si="71"/>
        <v>1</v>
      </c>
      <c r="U187" s="29">
        <f t="shared" si="72"/>
        <v>1</v>
      </c>
      <c r="V187" s="30">
        <f t="shared" si="73"/>
        <v>1</v>
      </c>
      <c r="W187" s="31">
        <f t="shared" si="74"/>
        <v>1</v>
      </c>
      <c r="X187" s="35">
        <f t="shared" si="75"/>
        <v>1</v>
      </c>
      <c r="Y187" s="32">
        <f t="shared" si="76"/>
        <v>0.75</v>
      </c>
    </row>
    <row r="188" spans="1:25" x14ac:dyDescent="0.25">
      <c r="A188" s="2">
        <v>7</v>
      </c>
      <c r="B188" s="2">
        <v>3</v>
      </c>
      <c r="C188" s="2">
        <v>1</v>
      </c>
      <c r="D188" s="36">
        <v>3</v>
      </c>
      <c r="E188" s="36">
        <v>3</v>
      </c>
      <c r="F188" s="36">
        <v>3</v>
      </c>
      <c r="G188" s="36">
        <v>2</v>
      </c>
      <c r="H188" s="36">
        <v>1</v>
      </c>
      <c r="I188" s="36">
        <v>1</v>
      </c>
      <c r="J188" s="36">
        <v>2</v>
      </c>
      <c r="K188" s="36">
        <v>5</v>
      </c>
      <c r="L188" s="2">
        <v>2</v>
      </c>
      <c r="M188" s="2" t="s">
        <v>18</v>
      </c>
      <c r="O188" s="28">
        <f t="shared" si="66"/>
        <v>0</v>
      </c>
      <c r="P188" s="29">
        <f t="shared" si="67"/>
        <v>0.25</v>
      </c>
      <c r="Q188" s="30">
        <f t="shared" si="68"/>
        <v>1</v>
      </c>
      <c r="R188" s="31">
        <f t="shared" si="69"/>
        <v>1</v>
      </c>
      <c r="S188" s="35">
        <f t="shared" si="70"/>
        <v>0</v>
      </c>
      <c r="T188" s="28">
        <f t="shared" si="71"/>
        <v>1</v>
      </c>
      <c r="U188" s="29">
        <f t="shared" si="72"/>
        <v>1</v>
      </c>
      <c r="V188" s="30">
        <f t="shared" si="73"/>
        <v>1</v>
      </c>
      <c r="W188" s="31">
        <f t="shared" si="74"/>
        <v>1</v>
      </c>
      <c r="X188" s="35">
        <f t="shared" si="75"/>
        <v>1</v>
      </c>
      <c r="Y188" s="32">
        <f t="shared" si="76"/>
        <v>0.45</v>
      </c>
    </row>
    <row r="189" spans="1:25" x14ac:dyDescent="0.25">
      <c r="A189" s="2">
        <v>7</v>
      </c>
      <c r="B189" s="2">
        <v>2</v>
      </c>
      <c r="C189" s="2">
        <v>4</v>
      </c>
      <c r="D189" s="36">
        <v>1</v>
      </c>
      <c r="E189" s="36">
        <v>1</v>
      </c>
      <c r="F189" s="36">
        <v>1</v>
      </c>
      <c r="G189" s="36">
        <v>2</v>
      </c>
      <c r="H189" s="36">
        <v>1</v>
      </c>
      <c r="I189" s="36">
        <v>2</v>
      </c>
      <c r="J189" s="36">
        <v>3</v>
      </c>
      <c r="K189" s="36">
        <v>6</v>
      </c>
      <c r="L189" s="2">
        <v>2</v>
      </c>
      <c r="M189" s="2" t="s">
        <v>18</v>
      </c>
      <c r="O189" s="28">
        <f t="shared" si="66"/>
        <v>1</v>
      </c>
      <c r="P189" s="29">
        <f t="shared" si="67"/>
        <v>0.75</v>
      </c>
      <c r="Q189" s="30">
        <f t="shared" si="68"/>
        <v>0.75</v>
      </c>
      <c r="R189" s="31">
        <f t="shared" si="69"/>
        <v>0.5</v>
      </c>
      <c r="S189" s="35">
        <f t="shared" si="70"/>
        <v>0</v>
      </c>
      <c r="T189" s="28">
        <f t="shared" si="71"/>
        <v>1</v>
      </c>
      <c r="U189" s="29">
        <f t="shared" si="72"/>
        <v>1</v>
      </c>
      <c r="V189" s="30">
        <f t="shared" si="73"/>
        <v>1</v>
      </c>
      <c r="W189" s="31">
        <f t="shared" si="74"/>
        <v>1</v>
      </c>
      <c r="X189" s="35">
        <f t="shared" si="75"/>
        <v>1</v>
      </c>
      <c r="Y189" s="32">
        <f t="shared" si="76"/>
        <v>0.6</v>
      </c>
    </row>
    <row r="190" spans="1:25" x14ac:dyDescent="0.25">
      <c r="A190" s="2">
        <v>7</v>
      </c>
      <c r="B190" s="2">
        <v>6</v>
      </c>
      <c r="C190" s="2">
        <v>4</v>
      </c>
      <c r="D190" s="36">
        <v>3</v>
      </c>
      <c r="E190" s="36">
        <v>2</v>
      </c>
      <c r="F190" s="36">
        <v>2</v>
      </c>
      <c r="G190" s="36">
        <v>2</v>
      </c>
      <c r="H190" s="36">
        <v>1</v>
      </c>
      <c r="I190" s="36">
        <v>1</v>
      </c>
      <c r="J190" s="36">
        <v>4</v>
      </c>
      <c r="K190" s="36">
        <v>5</v>
      </c>
      <c r="L190" s="2">
        <v>2</v>
      </c>
      <c r="M190" s="2" t="s">
        <v>18</v>
      </c>
      <c r="O190" s="28">
        <f t="shared" si="66"/>
        <v>0.25</v>
      </c>
      <c r="P190" s="29">
        <f t="shared" si="67"/>
        <v>0.5</v>
      </c>
      <c r="Q190" s="30">
        <f t="shared" si="68"/>
        <v>1</v>
      </c>
      <c r="R190" s="31">
        <f t="shared" si="69"/>
        <v>0.5</v>
      </c>
      <c r="S190" s="35">
        <f t="shared" si="70"/>
        <v>0</v>
      </c>
      <c r="T190" s="28">
        <f t="shared" si="71"/>
        <v>1</v>
      </c>
      <c r="U190" s="29">
        <f t="shared" si="72"/>
        <v>1</v>
      </c>
      <c r="V190" s="30">
        <f t="shared" si="73"/>
        <v>1</v>
      </c>
      <c r="W190" s="31">
        <f t="shared" si="74"/>
        <v>1</v>
      </c>
      <c r="X190" s="35">
        <f t="shared" si="75"/>
        <v>1</v>
      </c>
      <c r="Y190" s="32">
        <f t="shared" si="76"/>
        <v>0.45</v>
      </c>
    </row>
    <row r="191" spans="1:25" x14ac:dyDescent="0.25">
      <c r="A191" s="2">
        <v>7</v>
      </c>
      <c r="B191" s="2">
        <v>7</v>
      </c>
      <c r="C191" s="2">
        <v>3</v>
      </c>
      <c r="D191" s="36">
        <v>1</v>
      </c>
      <c r="E191" s="36">
        <v>2</v>
      </c>
      <c r="F191" s="36">
        <v>2</v>
      </c>
      <c r="G191" s="36">
        <v>2</v>
      </c>
      <c r="H191" s="36">
        <v>1</v>
      </c>
      <c r="I191" s="36">
        <v>3</v>
      </c>
      <c r="J191" s="36">
        <v>2</v>
      </c>
      <c r="K191" s="36">
        <v>4</v>
      </c>
      <c r="L191" s="2">
        <v>2</v>
      </c>
      <c r="M191" s="2" t="s">
        <v>18</v>
      </c>
      <c r="O191" s="28">
        <f t="shared" si="66"/>
        <v>0.75</v>
      </c>
      <c r="P191" s="29">
        <f t="shared" si="67"/>
        <v>0.5</v>
      </c>
      <c r="Q191" s="30">
        <f t="shared" si="68"/>
        <v>0.5</v>
      </c>
      <c r="R191" s="31">
        <f t="shared" si="69"/>
        <v>1</v>
      </c>
      <c r="S191" s="35">
        <f t="shared" si="70"/>
        <v>0.5</v>
      </c>
      <c r="T191" s="28">
        <f t="shared" si="71"/>
        <v>1</v>
      </c>
      <c r="U191" s="29">
        <f t="shared" si="72"/>
        <v>1</v>
      </c>
      <c r="V191" s="30">
        <f t="shared" si="73"/>
        <v>1</v>
      </c>
      <c r="W191" s="31">
        <f t="shared" si="74"/>
        <v>1</v>
      </c>
      <c r="X191" s="35">
        <f t="shared" si="75"/>
        <v>1</v>
      </c>
      <c r="Y191" s="32">
        <f t="shared" si="76"/>
        <v>0.65</v>
      </c>
    </row>
    <row r="192" spans="1:25" x14ac:dyDescent="0.25">
      <c r="A192" s="2">
        <v>7</v>
      </c>
      <c r="B192" s="2">
        <v>2</v>
      </c>
      <c r="C192" s="2">
        <v>3</v>
      </c>
      <c r="D192" s="36">
        <v>1</v>
      </c>
      <c r="E192" s="36">
        <v>1</v>
      </c>
      <c r="F192" s="36">
        <v>2</v>
      </c>
      <c r="G192" s="36">
        <v>1</v>
      </c>
      <c r="H192" s="36">
        <v>2</v>
      </c>
      <c r="I192" s="36">
        <v>2</v>
      </c>
      <c r="J192" s="36">
        <v>5</v>
      </c>
      <c r="K192" s="36">
        <v>6</v>
      </c>
      <c r="L192" s="2">
        <v>1</v>
      </c>
      <c r="M192" s="1" t="s">
        <v>630</v>
      </c>
      <c r="O192" s="28">
        <f t="shared" si="66"/>
        <v>1</v>
      </c>
      <c r="P192" s="29">
        <f t="shared" si="67"/>
        <v>0.75</v>
      </c>
      <c r="Q192" s="30">
        <f t="shared" si="68"/>
        <v>0.5</v>
      </c>
      <c r="R192" s="31">
        <f t="shared" si="69"/>
        <v>0</v>
      </c>
      <c r="S192" s="35">
        <f t="shared" si="70"/>
        <v>0</v>
      </c>
      <c r="T192" s="28">
        <f t="shared" si="71"/>
        <v>1</v>
      </c>
      <c r="U192" s="29">
        <f t="shared" si="72"/>
        <v>1</v>
      </c>
      <c r="V192" s="30">
        <f t="shared" si="73"/>
        <v>1</v>
      </c>
      <c r="W192" s="31">
        <f t="shared" si="74"/>
        <v>1</v>
      </c>
      <c r="X192" s="35">
        <f t="shared" si="75"/>
        <v>1</v>
      </c>
      <c r="Y192" s="32">
        <f t="shared" si="76"/>
        <v>0.45</v>
      </c>
    </row>
    <row r="193" spans="1:27" x14ac:dyDescent="0.25">
      <c r="A193" s="2">
        <v>7</v>
      </c>
      <c r="B193" s="2">
        <v>2</v>
      </c>
      <c r="C193" s="2">
        <v>3</v>
      </c>
      <c r="D193" s="36">
        <v>1</v>
      </c>
      <c r="E193" s="36">
        <v>3</v>
      </c>
      <c r="F193" s="36">
        <v>2</v>
      </c>
      <c r="G193" s="36">
        <v>2</v>
      </c>
      <c r="H193" s="36">
        <v>1</v>
      </c>
      <c r="I193" s="36">
        <v>2</v>
      </c>
      <c r="J193" s="36">
        <v>2</v>
      </c>
      <c r="K193" s="36">
        <v>6</v>
      </c>
      <c r="L193" s="2">
        <v>1</v>
      </c>
      <c r="M193" s="1" t="s">
        <v>634</v>
      </c>
      <c r="O193" s="28">
        <f t="shared" si="66"/>
        <v>0.5</v>
      </c>
      <c r="P193" s="29">
        <f t="shared" si="67"/>
        <v>0.5</v>
      </c>
      <c r="Q193" s="30">
        <f t="shared" si="68"/>
        <v>0.75</v>
      </c>
      <c r="R193" s="31">
        <f t="shared" si="69"/>
        <v>1</v>
      </c>
      <c r="S193" s="35">
        <f t="shared" si="70"/>
        <v>0</v>
      </c>
      <c r="T193" s="28">
        <f t="shared" si="71"/>
        <v>1</v>
      </c>
      <c r="U193" s="29">
        <f t="shared" si="72"/>
        <v>1</v>
      </c>
      <c r="V193" s="30">
        <f t="shared" si="73"/>
        <v>1</v>
      </c>
      <c r="W193" s="31">
        <f t="shared" si="74"/>
        <v>1</v>
      </c>
      <c r="X193" s="35">
        <f t="shared" si="75"/>
        <v>1</v>
      </c>
      <c r="Y193" s="32">
        <f t="shared" si="76"/>
        <v>0.55000000000000004</v>
      </c>
    </row>
    <row r="194" spans="1:27" x14ac:dyDescent="0.25">
      <c r="A194" s="2">
        <v>7</v>
      </c>
      <c r="B194" s="2">
        <v>11</v>
      </c>
      <c r="C194" s="2">
        <v>4</v>
      </c>
      <c r="D194" s="36">
        <v>2</v>
      </c>
      <c r="E194" s="36">
        <v>3</v>
      </c>
      <c r="F194" s="36">
        <v>2</v>
      </c>
      <c r="G194" s="36">
        <v>2</v>
      </c>
      <c r="H194" s="36">
        <v>2</v>
      </c>
      <c r="I194" s="36">
        <v>2</v>
      </c>
      <c r="J194" s="36">
        <v>3</v>
      </c>
      <c r="K194" s="36">
        <v>6</v>
      </c>
      <c r="L194" s="2">
        <v>2</v>
      </c>
      <c r="M194" s="2" t="s">
        <v>18</v>
      </c>
      <c r="O194" s="28">
        <f t="shared" si="66"/>
        <v>0.25</v>
      </c>
      <c r="P194" s="29">
        <f t="shared" si="67"/>
        <v>0.5</v>
      </c>
      <c r="Q194" s="30">
        <f t="shared" si="68"/>
        <v>0.5</v>
      </c>
      <c r="R194" s="31">
        <f t="shared" si="69"/>
        <v>0.5</v>
      </c>
      <c r="S194" s="35">
        <f t="shared" si="70"/>
        <v>0</v>
      </c>
      <c r="T194" s="28">
        <f t="shared" si="71"/>
        <v>1</v>
      </c>
      <c r="U194" s="29">
        <f t="shared" si="72"/>
        <v>1</v>
      </c>
      <c r="V194" s="30">
        <f t="shared" si="73"/>
        <v>1</v>
      </c>
      <c r="W194" s="31">
        <f t="shared" si="74"/>
        <v>1</v>
      </c>
      <c r="X194" s="35">
        <f t="shared" si="75"/>
        <v>1</v>
      </c>
      <c r="Y194" s="32">
        <f t="shared" si="76"/>
        <v>0.35</v>
      </c>
    </row>
    <row r="195" spans="1:27" x14ac:dyDescent="0.25">
      <c r="A195" s="2">
        <v>7</v>
      </c>
      <c r="B195" s="2">
        <v>3</v>
      </c>
      <c r="C195" s="2">
        <v>4</v>
      </c>
      <c r="D195" s="36">
        <v>1</v>
      </c>
      <c r="E195" s="36">
        <v>3</v>
      </c>
      <c r="F195" s="36">
        <v>2</v>
      </c>
      <c r="G195" s="36">
        <v>2</v>
      </c>
      <c r="H195" s="36">
        <v>2</v>
      </c>
      <c r="I195" s="36">
        <v>2</v>
      </c>
      <c r="J195" s="36">
        <v>3</v>
      </c>
      <c r="K195" s="36">
        <v>6</v>
      </c>
      <c r="L195" s="2">
        <v>2</v>
      </c>
      <c r="M195" s="2" t="s">
        <v>18</v>
      </c>
      <c r="O195" s="28">
        <f t="shared" si="66"/>
        <v>0.5</v>
      </c>
      <c r="P195" s="29">
        <f t="shared" si="67"/>
        <v>0.5</v>
      </c>
      <c r="Q195" s="30">
        <f t="shared" si="68"/>
        <v>0.5</v>
      </c>
      <c r="R195" s="31">
        <f t="shared" si="69"/>
        <v>0.5</v>
      </c>
      <c r="S195" s="35">
        <f t="shared" si="70"/>
        <v>0</v>
      </c>
      <c r="T195" s="28">
        <f t="shared" si="71"/>
        <v>1</v>
      </c>
      <c r="U195" s="29">
        <f t="shared" si="72"/>
        <v>1</v>
      </c>
      <c r="V195" s="30">
        <f t="shared" si="73"/>
        <v>1</v>
      </c>
      <c r="W195" s="31">
        <f t="shared" si="74"/>
        <v>1</v>
      </c>
      <c r="X195" s="35">
        <f t="shared" si="75"/>
        <v>1</v>
      </c>
      <c r="Y195" s="32">
        <f t="shared" si="76"/>
        <v>0.4</v>
      </c>
    </row>
    <row r="196" spans="1:27" x14ac:dyDescent="0.25">
      <c r="A196" s="2">
        <v>7</v>
      </c>
      <c r="B196" s="2">
        <v>11</v>
      </c>
      <c r="C196" s="2">
        <v>4</v>
      </c>
      <c r="D196" s="36">
        <v>2</v>
      </c>
      <c r="E196" s="36">
        <v>3</v>
      </c>
      <c r="F196" s="36">
        <v>2</v>
      </c>
      <c r="G196" s="36">
        <v>2</v>
      </c>
      <c r="H196" s="36">
        <v>2</v>
      </c>
      <c r="I196" s="36">
        <v>2</v>
      </c>
      <c r="J196" s="36">
        <v>3</v>
      </c>
      <c r="K196" s="36">
        <v>6</v>
      </c>
      <c r="L196" s="2">
        <v>1</v>
      </c>
      <c r="M196" s="1" t="s">
        <v>644</v>
      </c>
      <c r="O196" s="28">
        <f t="shared" si="66"/>
        <v>0.25</v>
      </c>
      <c r="P196" s="29">
        <f t="shared" si="67"/>
        <v>0.5</v>
      </c>
      <c r="Q196" s="30">
        <f t="shared" si="68"/>
        <v>0.5</v>
      </c>
      <c r="R196" s="31">
        <f t="shared" si="69"/>
        <v>0.5</v>
      </c>
      <c r="S196" s="35">
        <f t="shared" si="70"/>
        <v>0</v>
      </c>
      <c r="T196" s="28">
        <f t="shared" si="71"/>
        <v>1</v>
      </c>
      <c r="U196" s="29">
        <f t="shared" si="72"/>
        <v>1</v>
      </c>
      <c r="V196" s="30">
        <f t="shared" si="73"/>
        <v>1</v>
      </c>
      <c r="W196" s="31">
        <f t="shared" si="74"/>
        <v>1</v>
      </c>
      <c r="X196" s="35">
        <f t="shared" si="75"/>
        <v>1</v>
      </c>
      <c r="Y196" s="32">
        <f t="shared" si="76"/>
        <v>0.35</v>
      </c>
    </row>
    <row r="197" spans="1:27" x14ac:dyDescent="0.25">
      <c r="A197" s="2">
        <v>7</v>
      </c>
      <c r="B197" s="2">
        <v>4</v>
      </c>
      <c r="C197" s="2">
        <v>3</v>
      </c>
      <c r="D197" s="36">
        <v>2</v>
      </c>
      <c r="E197" s="36">
        <v>2</v>
      </c>
      <c r="F197" s="36">
        <v>2</v>
      </c>
      <c r="G197" s="36">
        <v>2</v>
      </c>
      <c r="H197" s="36">
        <v>2</v>
      </c>
      <c r="I197" s="36">
        <v>2</v>
      </c>
      <c r="J197" s="36">
        <v>1</v>
      </c>
      <c r="K197" s="36">
        <v>2</v>
      </c>
      <c r="L197" s="2">
        <v>2</v>
      </c>
      <c r="M197" s="2" t="s">
        <v>18</v>
      </c>
      <c r="O197" s="28">
        <f t="shared" si="66"/>
        <v>0.5</v>
      </c>
      <c r="P197" s="29">
        <f t="shared" si="67"/>
        <v>0.5</v>
      </c>
      <c r="Q197" s="30">
        <f t="shared" si="68"/>
        <v>0.5</v>
      </c>
      <c r="R197" s="31">
        <f t="shared" si="69"/>
        <v>1</v>
      </c>
      <c r="S197" s="35">
        <f t="shared" si="70"/>
        <v>1</v>
      </c>
      <c r="T197" s="28">
        <f t="shared" si="71"/>
        <v>1</v>
      </c>
      <c r="U197" s="29">
        <f t="shared" si="72"/>
        <v>1</v>
      </c>
      <c r="V197" s="30">
        <f t="shared" si="73"/>
        <v>1</v>
      </c>
      <c r="W197" s="31">
        <f t="shared" si="74"/>
        <v>1</v>
      </c>
      <c r="X197" s="35">
        <f t="shared" si="75"/>
        <v>1</v>
      </c>
      <c r="Y197" s="32">
        <f t="shared" si="76"/>
        <v>0.7</v>
      </c>
    </row>
    <row r="198" spans="1:27" x14ac:dyDescent="0.25">
      <c r="A198" s="2">
        <v>7</v>
      </c>
      <c r="B198" s="2">
        <v>2</v>
      </c>
      <c r="C198" s="2">
        <v>3</v>
      </c>
      <c r="D198" s="36">
        <v>1</v>
      </c>
      <c r="E198" s="36">
        <v>3</v>
      </c>
      <c r="F198" s="36">
        <v>2</v>
      </c>
      <c r="G198" s="36">
        <v>2</v>
      </c>
      <c r="H198" s="36">
        <v>1</v>
      </c>
      <c r="I198" s="36">
        <v>2</v>
      </c>
      <c r="J198" s="36">
        <v>1</v>
      </c>
      <c r="K198" s="36">
        <v>5</v>
      </c>
      <c r="L198" s="2">
        <v>2</v>
      </c>
      <c r="M198" s="2" t="s">
        <v>18</v>
      </c>
      <c r="O198" s="28">
        <f t="shared" si="66"/>
        <v>0.5</v>
      </c>
      <c r="P198" s="29">
        <f t="shared" si="67"/>
        <v>0.5</v>
      </c>
      <c r="Q198" s="30">
        <f t="shared" si="68"/>
        <v>0.75</v>
      </c>
      <c r="R198" s="31">
        <f t="shared" si="69"/>
        <v>1</v>
      </c>
      <c r="S198" s="35">
        <f t="shared" si="70"/>
        <v>0</v>
      </c>
      <c r="T198" s="28">
        <f t="shared" si="71"/>
        <v>1</v>
      </c>
      <c r="U198" s="29">
        <f t="shared" si="72"/>
        <v>1</v>
      </c>
      <c r="V198" s="30">
        <f t="shared" si="73"/>
        <v>1</v>
      </c>
      <c r="W198" s="31">
        <f t="shared" si="74"/>
        <v>1</v>
      </c>
      <c r="X198" s="35">
        <f t="shared" si="75"/>
        <v>1</v>
      </c>
      <c r="Y198" s="32">
        <f t="shared" si="76"/>
        <v>0.55000000000000004</v>
      </c>
    </row>
    <row r="199" spans="1:27" x14ac:dyDescent="0.25">
      <c r="A199" s="2">
        <v>7</v>
      </c>
      <c r="B199" s="2">
        <v>12</v>
      </c>
      <c r="C199" s="2">
        <v>3</v>
      </c>
      <c r="D199" s="36">
        <v>2</v>
      </c>
      <c r="E199" s="36">
        <v>2</v>
      </c>
      <c r="F199" s="36">
        <v>2</v>
      </c>
      <c r="G199" s="36">
        <v>2</v>
      </c>
      <c r="H199" s="36">
        <v>1</v>
      </c>
      <c r="I199" s="36">
        <v>1</v>
      </c>
      <c r="J199" s="36">
        <v>2</v>
      </c>
      <c r="K199" s="36">
        <v>6</v>
      </c>
      <c r="L199" s="2">
        <v>2</v>
      </c>
      <c r="M199" s="2" t="s">
        <v>18</v>
      </c>
      <c r="O199" s="28">
        <f t="shared" si="66"/>
        <v>0.5</v>
      </c>
      <c r="P199" s="29">
        <f t="shared" si="67"/>
        <v>0.5</v>
      </c>
      <c r="Q199" s="30">
        <f t="shared" si="68"/>
        <v>1</v>
      </c>
      <c r="R199" s="31">
        <f t="shared" si="69"/>
        <v>1</v>
      </c>
      <c r="S199" s="35">
        <f t="shared" si="70"/>
        <v>0</v>
      </c>
      <c r="T199" s="28">
        <f t="shared" si="71"/>
        <v>1</v>
      </c>
      <c r="U199" s="29">
        <f t="shared" si="72"/>
        <v>1</v>
      </c>
      <c r="V199" s="30">
        <f t="shared" si="73"/>
        <v>1</v>
      </c>
      <c r="W199" s="31">
        <f t="shared" si="74"/>
        <v>1</v>
      </c>
      <c r="X199" s="35">
        <f t="shared" si="75"/>
        <v>1</v>
      </c>
      <c r="Y199" s="32">
        <f t="shared" si="76"/>
        <v>0.6</v>
      </c>
    </row>
    <row r="200" spans="1:27" x14ac:dyDescent="0.25">
      <c r="A200" s="2">
        <v>7</v>
      </c>
      <c r="B200" s="2">
        <v>1</v>
      </c>
      <c r="C200" s="2">
        <v>3</v>
      </c>
      <c r="D200" s="36">
        <v>1</v>
      </c>
      <c r="E200" s="36">
        <v>2</v>
      </c>
      <c r="F200" s="36">
        <v>2</v>
      </c>
      <c r="G200" s="36">
        <v>1</v>
      </c>
      <c r="H200" s="36">
        <v>2</v>
      </c>
      <c r="I200" s="36">
        <v>1</v>
      </c>
      <c r="J200" s="36">
        <v>4</v>
      </c>
      <c r="K200" s="36">
        <v>4</v>
      </c>
      <c r="L200" s="2">
        <v>2</v>
      </c>
      <c r="M200" s="2" t="s">
        <v>18</v>
      </c>
      <c r="O200" s="28">
        <f t="shared" si="66"/>
        <v>0.75</v>
      </c>
      <c r="P200" s="29">
        <f t="shared" si="67"/>
        <v>0.75</v>
      </c>
      <c r="Q200" s="30">
        <f t="shared" si="68"/>
        <v>0.75</v>
      </c>
      <c r="R200" s="31">
        <f t="shared" si="69"/>
        <v>0.5</v>
      </c>
      <c r="S200" s="35">
        <f t="shared" si="70"/>
        <v>0.5</v>
      </c>
      <c r="T200" s="28">
        <f t="shared" si="71"/>
        <v>1</v>
      </c>
      <c r="U200" s="29">
        <f t="shared" si="72"/>
        <v>1</v>
      </c>
      <c r="V200" s="30">
        <f t="shared" si="73"/>
        <v>1</v>
      </c>
      <c r="W200" s="31">
        <f t="shared" si="74"/>
        <v>1</v>
      </c>
      <c r="X200" s="35">
        <f t="shared" si="75"/>
        <v>1</v>
      </c>
      <c r="Y200" s="32">
        <f t="shared" si="76"/>
        <v>0.65</v>
      </c>
      <c r="AA200">
        <f>201-173</f>
        <v>28</v>
      </c>
    </row>
    <row r="201" spans="1:27" x14ac:dyDescent="0.25">
      <c r="A201" s="2">
        <v>7</v>
      </c>
      <c r="B201" s="2">
        <v>7</v>
      </c>
      <c r="C201" s="2">
        <v>4</v>
      </c>
      <c r="D201" s="36">
        <v>2</v>
      </c>
      <c r="E201" s="36">
        <v>3</v>
      </c>
      <c r="F201" s="36">
        <v>2</v>
      </c>
      <c r="G201" s="36">
        <v>2</v>
      </c>
      <c r="H201" s="36">
        <v>1</v>
      </c>
      <c r="I201" s="36">
        <v>1</v>
      </c>
      <c r="J201" s="36">
        <v>3</v>
      </c>
      <c r="K201" s="36">
        <v>1</v>
      </c>
      <c r="L201" s="2">
        <v>1</v>
      </c>
      <c r="M201" s="1" t="s">
        <v>660</v>
      </c>
      <c r="O201" s="28">
        <f t="shared" si="66"/>
        <v>0.25</v>
      </c>
      <c r="P201" s="29">
        <f t="shared" si="67"/>
        <v>0.5</v>
      </c>
      <c r="Q201" s="30">
        <f t="shared" si="68"/>
        <v>1</v>
      </c>
      <c r="R201" s="31">
        <f t="shared" si="69"/>
        <v>0.5</v>
      </c>
      <c r="S201" s="35">
        <f t="shared" si="70"/>
        <v>1</v>
      </c>
      <c r="T201" s="28">
        <f t="shared" si="71"/>
        <v>1</v>
      </c>
      <c r="U201" s="29">
        <f t="shared" si="72"/>
        <v>1</v>
      </c>
      <c r="V201" s="30">
        <f t="shared" si="73"/>
        <v>1</v>
      </c>
      <c r="W201" s="31">
        <f t="shared" si="74"/>
        <v>1</v>
      </c>
      <c r="X201" s="35">
        <f t="shared" si="75"/>
        <v>1</v>
      </c>
      <c r="Y201" s="32">
        <f t="shared" si="76"/>
        <v>0.65</v>
      </c>
    </row>
    <row r="202" spans="1:27" s="83" customFormat="1" x14ac:dyDescent="0.25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5"/>
      <c r="O202" s="74">
        <f>SUM(O174:O201)/SUM(T174:T201)*100</f>
        <v>43.518518518518519</v>
      </c>
      <c r="P202" s="74">
        <f>SUM(P174:P201)/SUM(U174:U201)*100</f>
        <v>49.107142857142854</v>
      </c>
      <c r="Q202" s="74">
        <f>SUM(Q174:Q201)/SUM(V174:V201)*100</f>
        <v>69.444444444444443</v>
      </c>
      <c r="R202" s="74">
        <f>SUM(R174:R201)/SUM(W174:W201)*100</f>
        <v>76.785714285714292</v>
      </c>
      <c r="S202" s="74">
        <f>SUM(S174:S201)/SUM(X174:X201)*100</f>
        <v>28.571428571428569</v>
      </c>
      <c r="T202" s="74"/>
      <c r="U202" s="74"/>
      <c r="V202" s="74"/>
      <c r="W202" s="74"/>
      <c r="X202" s="74"/>
      <c r="Y202" s="74">
        <f>(O202+P202+Q202+R202+S202)/5</f>
        <v>53.485449735449734</v>
      </c>
      <c r="Z202" s="74"/>
    </row>
    <row r="203" spans="1:27" ht="21" x14ac:dyDescent="0.35">
      <c r="A203" s="2"/>
      <c r="B203" s="2"/>
      <c r="C203" s="2"/>
      <c r="D203" s="36"/>
      <c r="E203" s="36"/>
      <c r="F203" s="36"/>
      <c r="G203" s="36"/>
      <c r="H203" s="36"/>
      <c r="I203" s="36"/>
      <c r="J203" s="36"/>
      <c r="K203" s="36"/>
      <c r="L203" s="2"/>
      <c r="M203" s="1"/>
      <c r="O203" s="49" t="s">
        <v>945</v>
      </c>
      <c r="P203" s="50">
        <f>Y209</f>
        <v>64.25</v>
      </c>
      <c r="X203" t="s">
        <v>937</v>
      </c>
      <c r="Y203" s="33">
        <f>MIN(Y174:Y201)</f>
        <v>0.3125</v>
      </c>
      <c r="Z203" t="s">
        <v>936</v>
      </c>
      <c r="AA203" s="33">
        <f>MAX(Y174:Y201)</f>
        <v>0.75</v>
      </c>
    </row>
    <row r="204" spans="1:27" x14ac:dyDescent="0.25">
      <c r="A204" s="2">
        <v>8</v>
      </c>
      <c r="B204" s="2">
        <v>7</v>
      </c>
      <c r="C204" s="2">
        <v>3</v>
      </c>
      <c r="D204" s="36">
        <v>1</v>
      </c>
      <c r="E204" s="36">
        <v>2</v>
      </c>
      <c r="F204" s="36">
        <v>2</v>
      </c>
      <c r="G204" s="36">
        <v>3</v>
      </c>
      <c r="H204" s="36">
        <v>2</v>
      </c>
      <c r="I204" s="36">
        <v>2</v>
      </c>
      <c r="J204" s="36">
        <v>1</v>
      </c>
      <c r="K204" s="36">
        <v>4</v>
      </c>
      <c r="L204" s="2">
        <v>2</v>
      </c>
      <c r="M204" s="2" t="s">
        <v>18</v>
      </c>
      <c r="O204" s="28">
        <f t="shared" ref="O204:O208" si="77">(IF(D204=1,2,IF(D204=2,1,0))+IF(E204=1,2,IF(E204=2,1,0)))*0.25</f>
        <v>0.75</v>
      </c>
      <c r="P204" s="29">
        <f t="shared" ref="P204:P208" si="78">(IF(F204=1,2,IF(F204=2,1,0))+IF(G204=1,2,IF(G204=2,1,0)))*0.25</f>
        <v>0.25</v>
      </c>
      <c r="Q204" s="30">
        <f t="shared" ref="Q204:Q208" si="79">(IF(H204=1,2,IF(H204=2,1,0))+IF(I204=1,2,IF(I204=2,1,0)))*0.25</f>
        <v>0.5</v>
      </c>
      <c r="R204" s="31">
        <f t="shared" ref="R204:R208" si="80">IF(J204&gt;4,0,IF(J204&gt;2,0.5,1))</f>
        <v>1</v>
      </c>
      <c r="S204" s="35">
        <f t="shared" ref="S204:S208" si="81">IF(K204&gt;4,0,IF(K204&gt;2,0.5,1))</f>
        <v>0.5</v>
      </c>
      <c r="T204" s="28">
        <f t="shared" ref="T204:T208" si="82">IF(OR((D204=99),(E204=99)),0,1)</f>
        <v>1</v>
      </c>
      <c r="U204" s="29">
        <f t="shared" ref="U204:U208" si="83">IF(OR((F204=99),(G204=99)),0,1)</f>
        <v>1</v>
      </c>
      <c r="V204" s="30">
        <f t="shared" ref="V204:V208" si="84">IF(OR((H204=99),(I204=99)),0,1)</f>
        <v>1</v>
      </c>
      <c r="W204" s="31">
        <f t="shared" ref="W204:W208" si="85">IF(J204=99,0,1)</f>
        <v>1</v>
      </c>
      <c r="X204" s="35">
        <f t="shared" ref="X204:X208" si="86">IF(K204=99,0,1)</f>
        <v>1</v>
      </c>
      <c r="Y204" s="32">
        <f t="shared" ref="Y204:Y208" si="87">(O204*T204+P204*U204+Q204*V204+R204*W204+S204*X204)/SUM(T204:X204)</f>
        <v>0.6</v>
      </c>
    </row>
    <row r="205" spans="1:27" x14ac:dyDescent="0.25">
      <c r="A205" s="2">
        <v>8</v>
      </c>
      <c r="B205" s="2">
        <v>2</v>
      </c>
      <c r="C205" s="2">
        <v>3</v>
      </c>
      <c r="D205" s="36">
        <v>2</v>
      </c>
      <c r="E205" s="36">
        <v>1</v>
      </c>
      <c r="F205" s="36">
        <v>2</v>
      </c>
      <c r="G205" s="36">
        <v>99</v>
      </c>
      <c r="H205" s="36">
        <v>1</v>
      </c>
      <c r="I205" s="36">
        <v>99</v>
      </c>
      <c r="J205" s="36">
        <v>99</v>
      </c>
      <c r="K205" s="36">
        <v>6</v>
      </c>
      <c r="L205" s="2">
        <v>1</v>
      </c>
      <c r="M205" s="1" t="s">
        <v>667</v>
      </c>
      <c r="O205" s="28">
        <f t="shared" si="77"/>
        <v>0.75</v>
      </c>
      <c r="P205" s="29">
        <f t="shared" si="78"/>
        <v>0.25</v>
      </c>
      <c r="Q205" s="30">
        <f t="shared" si="79"/>
        <v>0.5</v>
      </c>
      <c r="R205" s="31">
        <f t="shared" si="80"/>
        <v>0</v>
      </c>
      <c r="S205" s="35">
        <f t="shared" si="81"/>
        <v>0</v>
      </c>
      <c r="T205" s="28">
        <f t="shared" si="82"/>
        <v>1</v>
      </c>
      <c r="U205" s="29">
        <f t="shared" si="83"/>
        <v>0</v>
      </c>
      <c r="V205" s="30">
        <f t="shared" si="84"/>
        <v>0</v>
      </c>
      <c r="W205" s="31">
        <f t="shared" si="85"/>
        <v>0</v>
      </c>
      <c r="X205" s="35">
        <f t="shared" si="86"/>
        <v>1</v>
      </c>
      <c r="Y205" s="32">
        <f t="shared" si="87"/>
        <v>0.375</v>
      </c>
    </row>
    <row r="206" spans="1:27" x14ac:dyDescent="0.25">
      <c r="A206" s="2">
        <v>8</v>
      </c>
      <c r="B206" s="2">
        <v>1</v>
      </c>
      <c r="C206" s="2">
        <v>3</v>
      </c>
      <c r="D206" s="36">
        <v>1</v>
      </c>
      <c r="E206" s="36">
        <v>2</v>
      </c>
      <c r="F206" s="36">
        <v>2</v>
      </c>
      <c r="G206" s="36">
        <v>2</v>
      </c>
      <c r="H206" s="36">
        <v>1</v>
      </c>
      <c r="I206" s="36">
        <v>2</v>
      </c>
      <c r="J206" s="36">
        <v>2</v>
      </c>
      <c r="K206" s="36">
        <v>6</v>
      </c>
      <c r="L206" s="2">
        <v>2</v>
      </c>
      <c r="M206" s="2" t="s">
        <v>18</v>
      </c>
      <c r="O206" s="28">
        <f t="shared" si="77"/>
        <v>0.75</v>
      </c>
      <c r="P206" s="29">
        <f t="shared" si="78"/>
        <v>0.5</v>
      </c>
      <c r="Q206" s="30">
        <f t="shared" si="79"/>
        <v>0.75</v>
      </c>
      <c r="R206" s="31">
        <f t="shared" si="80"/>
        <v>1</v>
      </c>
      <c r="S206" s="35">
        <f t="shared" si="81"/>
        <v>0</v>
      </c>
      <c r="T206" s="28">
        <f t="shared" si="82"/>
        <v>1</v>
      </c>
      <c r="U206" s="29">
        <f t="shared" si="83"/>
        <v>1</v>
      </c>
      <c r="V206" s="30">
        <f t="shared" si="84"/>
        <v>1</v>
      </c>
      <c r="W206" s="31">
        <f t="shared" si="85"/>
        <v>1</v>
      </c>
      <c r="X206" s="35">
        <f t="shared" si="86"/>
        <v>1</v>
      </c>
      <c r="Y206" s="32">
        <f t="shared" si="87"/>
        <v>0.6</v>
      </c>
    </row>
    <row r="207" spans="1:27" x14ac:dyDescent="0.25">
      <c r="A207" s="2">
        <v>8</v>
      </c>
      <c r="B207" s="2">
        <v>5</v>
      </c>
      <c r="C207" s="2">
        <v>4</v>
      </c>
      <c r="D207" s="36">
        <v>1</v>
      </c>
      <c r="E207" s="36">
        <v>3</v>
      </c>
      <c r="F207" s="36">
        <v>1</v>
      </c>
      <c r="G207" s="36">
        <v>1</v>
      </c>
      <c r="H207" s="36">
        <v>1</v>
      </c>
      <c r="I207" s="36">
        <v>1</v>
      </c>
      <c r="J207" s="36">
        <v>1</v>
      </c>
      <c r="K207" s="36">
        <v>3</v>
      </c>
      <c r="L207" s="2">
        <v>2</v>
      </c>
      <c r="M207" s="2" t="s">
        <v>18</v>
      </c>
      <c r="O207" s="28">
        <f t="shared" si="77"/>
        <v>0.5</v>
      </c>
      <c r="P207" s="29">
        <f t="shared" si="78"/>
        <v>1</v>
      </c>
      <c r="Q207" s="30">
        <f t="shared" si="79"/>
        <v>1</v>
      </c>
      <c r="R207" s="31">
        <f t="shared" si="80"/>
        <v>1</v>
      </c>
      <c r="S207" s="35">
        <f t="shared" si="81"/>
        <v>0.5</v>
      </c>
      <c r="T207" s="28">
        <f t="shared" si="82"/>
        <v>1</v>
      </c>
      <c r="U207" s="29">
        <f t="shared" si="83"/>
        <v>1</v>
      </c>
      <c r="V207" s="30">
        <f t="shared" si="84"/>
        <v>1</v>
      </c>
      <c r="W207" s="31">
        <f t="shared" si="85"/>
        <v>1</v>
      </c>
      <c r="X207" s="35">
        <f t="shared" si="86"/>
        <v>1</v>
      </c>
      <c r="Y207" s="32">
        <f t="shared" si="87"/>
        <v>0.8</v>
      </c>
    </row>
    <row r="208" spans="1:27" x14ac:dyDescent="0.25">
      <c r="A208" s="2">
        <v>8</v>
      </c>
      <c r="B208" s="2">
        <v>2</v>
      </c>
      <c r="C208" s="2">
        <v>1</v>
      </c>
      <c r="D208" s="36">
        <v>3</v>
      </c>
      <c r="E208" s="36">
        <v>2</v>
      </c>
      <c r="F208" s="36">
        <v>2</v>
      </c>
      <c r="G208" s="36">
        <v>2</v>
      </c>
      <c r="H208" s="36">
        <v>2</v>
      </c>
      <c r="I208" s="36">
        <v>2</v>
      </c>
      <c r="J208" s="36">
        <v>3</v>
      </c>
      <c r="K208" s="36">
        <v>3</v>
      </c>
      <c r="L208" s="2">
        <v>2</v>
      </c>
      <c r="M208" s="2" t="s">
        <v>18</v>
      </c>
      <c r="O208" s="28">
        <f t="shared" si="77"/>
        <v>0.25</v>
      </c>
      <c r="P208" s="29">
        <f t="shared" si="78"/>
        <v>0.5</v>
      </c>
      <c r="Q208" s="30">
        <f t="shared" si="79"/>
        <v>0.5</v>
      </c>
      <c r="R208" s="31">
        <f t="shared" si="80"/>
        <v>0.5</v>
      </c>
      <c r="S208" s="35">
        <f t="shared" si="81"/>
        <v>0.5</v>
      </c>
      <c r="T208" s="28">
        <f t="shared" si="82"/>
        <v>1</v>
      </c>
      <c r="U208" s="29">
        <f t="shared" si="83"/>
        <v>1</v>
      </c>
      <c r="V208" s="30">
        <f t="shared" si="84"/>
        <v>1</v>
      </c>
      <c r="W208" s="31">
        <f t="shared" si="85"/>
        <v>1</v>
      </c>
      <c r="X208" s="35">
        <f t="shared" si="86"/>
        <v>1</v>
      </c>
      <c r="Y208" s="32">
        <f t="shared" si="87"/>
        <v>0.45</v>
      </c>
    </row>
    <row r="209" spans="1:27" s="83" customFormat="1" x14ac:dyDescent="0.25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O209" s="74">
        <f>SUM(O204:O208)/SUM(T204:T208)*100</f>
        <v>60</v>
      </c>
      <c r="P209" s="74">
        <f>SUM(P204:P208)/SUM(U204:U208)*100</f>
        <v>62.5</v>
      </c>
      <c r="Q209" s="74">
        <f>SUM(Q204:Q208)/SUM(V204:V208)*100</f>
        <v>81.25</v>
      </c>
      <c r="R209" s="74">
        <f>SUM(R204:R208)/SUM(W204:W208)*100</f>
        <v>87.5</v>
      </c>
      <c r="S209" s="74">
        <f>SUM(S204:S208)/SUM(X204:X208)*100</f>
        <v>30</v>
      </c>
      <c r="T209" s="74"/>
      <c r="U209" s="74"/>
      <c r="V209" s="74"/>
      <c r="W209" s="74"/>
      <c r="X209" s="74"/>
      <c r="Y209" s="74">
        <f>(O209+P209+Q209+R209+S209)/5</f>
        <v>64.25</v>
      </c>
      <c r="Z209" s="74"/>
    </row>
    <row r="210" spans="1:27" x14ac:dyDescent="0.25">
      <c r="A210" s="2"/>
      <c r="B210" s="2"/>
      <c r="C210" s="2"/>
      <c r="D210" s="36"/>
      <c r="E210" s="36"/>
      <c r="F210" s="36"/>
      <c r="G210" s="36"/>
      <c r="H210" s="36"/>
      <c r="I210" s="36"/>
      <c r="J210" s="36"/>
      <c r="K210" s="36"/>
      <c r="L210" s="2"/>
      <c r="M210" s="2"/>
      <c r="O210" s="49" t="s">
        <v>946</v>
      </c>
      <c r="X210" t="s">
        <v>937</v>
      </c>
      <c r="Y210" s="33">
        <f>MIN(Y204:Y208)</f>
        <v>0.375</v>
      </c>
      <c r="Z210" t="s">
        <v>936</v>
      </c>
      <c r="AA210" s="33">
        <f>MAX(Y181:Y202)</f>
        <v>53.485449735449734</v>
      </c>
    </row>
    <row r="211" spans="1:27" x14ac:dyDescent="0.25">
      <c r="A211" s="98">
        <v>9</v>
      </c>
      <c r="B211" s="36">
        <v>1</v>
      </c>
      <c r="C211" s="36">
        <v>4</v>
      </c>
      <c r="D211" s="36">
        <v>2</v>
      </c>
      <c r="E211" s="36">
        <v>3</v>
      </c>
      <c r="F211" s="36">
        <v>2</v>
      </c>
      <c r="G211" s="36">
        <v>2</v>
      </c>
      <c r="H211" s="36">
        <v>2</v>
      </c>
      <c r="I211" s="36">
        <v>1</v>
      </c>
      <c r="J211" s="36">
        <v>3</v>
      </c>
      <c r="K211" s="36">
        <v>5</v>
      </c>
      <c r="L211" s="2">
        <v>2</v>
      </c>
      <c r="M211" s="2" t="s">
        <v>18</v>
      </c>
      <c r="O211" s="28">
        <f t="shared" ref="O211:O257" si="88">(IF(D211=1,2,IF(D211=2,1,0))+IF(E211=1,2,IF(E211=2,1,0)))*0.25</f>
        <v>0.25</v>
      </c>
      <c r="P211" s="29">
        <f t="shared" ref="P211:P257" si="89">(IF(F211=1,2,IF(F211=2,1,0))+IF(G211=1,2,IF(G211=2,1,0)))*0.25</f>
        <v>0.5</v>
      </c>
      <c r="Q211" s="30">
        <f t="shared" ref="Q211:Q257" si="90">(IF(H211=1,2,IF(H211=2,1,0))+IF(I211=1,2,IF(I211=2,1,0)))*0.25</f>
        <v>0.75</v>
      </c>
      <c r="R211" s="31">
        <f t="shared" ref="R211:R257" si="91">IF(J211&gt;4,0,IF(J211&gt;2,0.5,1))</f>
        <v>0.5</v>
      </c>
      <c r="S211" s="35">
        <f t="shared" ref="S211:S257" si="92">IF(K211&gt;4,0,IF(K211&gt;2,0.5,1))</f>
        <v>0</v>
      </c>
      <c r="T211" s="28">
        <f t="shared" ref="T211:T257" si="93">IF(OR((D211=99),(E211=99)),0,1)</f>
        <v>1</v>
      </c>
      <c r="U211" s="29">
        <f t="shared" ref="U211:U257" si="94">IF(OR((F211=99),(G211=99)),0,1)</f>
        <v>1</v>
      </c>
      <c r="V211" s="30">
        <f t="shared" ref="V211:V257" si="95">IF(OR((H211=99),(I211=99)),0,1)</f>
        <v>1</v>
      </c>
      <c r="W211" s="31">
        <f t="shared" ref="W211:W257" si="96">IF(J211=99,0,1)</f>
        <v>1</v>
      </c>
      <c r="X211" s="35">
        <f t="shared" ref="X211:X257" si="97">IF(K211=99,0,1)</f>
        <v>1</v>
      </c>
      <c r="Y211" s="32">
        <f t="shared" ref="Y211:Y257" si="98">(O211*T211+P211*U211+Q211*V211+R211*W211+S211*X211)/SUM(T211:X211)</f>
        <v>0.4</v>
      </c>
    </row>
    <row r="212" spans="1:27" x14ac:dyDescent="0.25">
      <c r="A212" s="98">
        <v>9</v>
      </c>
      <c r="B212" s="36">
        <v>2</v>
      </c>
      <c r="C212" s="36">
        <v>4</v>
      </c>
      <c r="D212" s="36">
        <v>2</v>
      </c>
      <c r="E212" s="36">
        <v>1</v>
      </c>
      <c r="F212" s="36">
        <v>2</v>
      </c>
      <c r="G212" s="36">
        <v>1</v>
      </c>
      <c r="H212" s="36">
        <v>2</v>
      </c>
      <c r="I212" s="36">
        <v>2</v>
      </c>
      <c r="J212" s="36">
        <v>3</v>
      </c>
      <c r="K212" s="36">
        <v>4</v>
      </c>
      <c r="L212" s="2">
        <v>2</v>
      </c>
      <c r="M212" s="2" t="s">
        <v>18</v>
      </c>
      <c r="O212" s="28">
        <f t="shared" si="88"/>
        <v>0.75</v>
      </c>
      <c r="P212" s="29">
        <f t="shared" si="89"/>
        <v>0.75</v>
      </c>
      <c r="Q212" s="30">
        <f t="shared" si="90"/>
        <v>0.5</v>
      </c>
      <c r="R212" s="31">
        <f t="shared" si="91"/>
        <v>0.5</v>
      </c>
      <c r="S212" s="35">
        <f t="shared" si="92"/>
        <v>0.5</v>
      </c>
      <c r="T212" s="28">
        <f t="shared" si="93"/>
        <v>1</v>
      </c>
      <c r="U212" s="29">
        <f t="shared" si="94"/>
        <v>1</v>
      </c>
      <c r="V212" s="30">
        <f t="shared" si="95"/>
        <v>1</v>
      </c>
      <c r="W212" s="31">
        <f t="shared" si="96"/>
        <v>1</v>
      </c>
      <c r="X212" s="35">
        <f t="shared" si="97"/>
        <v>1</v>
      </c>
      <c r="Y212" s="32">
        <f t="shared" si="98"/>
        <v>0.6</v>
      </c>
    </row>
    <row r="213" spans="1:27" x14ac:dyDescent="0.25">
      <c r="A213" s="98">
        <v>9</v>
      </c>
      <c r="B213" s="36">
        <v>3</v>
      </c>
      <c r="C213" s="36">
        <v>2</v>
      </c>
      <c r="D213" s="36">
        <v>2</v>
      </c>
      <c r="E213" s="36">
        <v>1</v>
      </c>
      <c r="F213" s="36">
        <v>2</v>
      </c>
      <c r="G213" s="36">
        <v>1</v>
      </c>
      <c r="H213" s="36">
        <v>2</v>
      </c>
      <c r="I213" s="36">
        <v>1</v>
      </c>
      <c r="J213" s="36">
        <v>2</v>
      </c>
      <c r="K213" s="36">
        <v>1</v>
      </c>
      <c r="L213" s="2">
        <v>1</v>
      </c>
      <c r="M213" s="1" t="s">
        <v>686</v>
      </c>
      <c r="O213" s="28">
        <f t="shared" si="88"/>
        <v>0.75</v>
      </c>
      <c r="P213" s="29">
        <f t="shared" si="89"/>
        <v>0.75</v>
      </c>
      <c r="Q213" s="30">
        <f t="shared" si="90"/>
        <v>0.75</v>
      </c>
      <c r="R213" s="31">
        <f t="shared" si="91"/>
        <v>1</v>
      </c>
      <c r="S213" s="35">
        <f t="shared" si="92"/>
        <v>1</v>
      </c>
      <c r="T213" s="28">
        <f t="shared" si="93"/>
        <v>1</v>
      </c>
      <c r="U213" s="29">
        <f t="shared" si="94"/>
        <v>1</v>
      </c>
      <c r="V213" s="30">
        <f t="shared" si="95"/>
        <v>1</v>
      </c>
      <c r="W213" s="31">
        <f t="shared" si="96"/>
        <v>1</v>
      </c>
      <c r="X213" s="35">
        <f t="shared" si="97"/>
        <v>1</v>
      </c>
      <c r="Y213" s="32">
        <f t="shared" si="98"/>
        <v>0.85</v>
      </c>
    </row>
    <row r="214" spans="1:27" x14ac:dyDescent="0.25">
      <c r="A214" s="98">
        <v>9</v>
      </c>
      <c r="B214" s="36">
        <v>13</v>
      </c>
      <c r="C214" s="36">
        <v>3</v>
      </c>
      <c r="D214" s="36">
        <v>1</v>
      </c>
      <c r="E214" s="36">
        <v>2</v>
      </c>
      <c r="F214" s="36">
        <v>2</v>
      </c>
      <c r="G214" s="36">
        <v>2</v>
      </c>
      <c r="H214" s="36">
        <v>2</v>
      </c>
      <c r="I214" s="36">
        <v>1</v>
      </c>
      <c r="J214" s="36">
        <v>3</v>
      </c>
      <c r="K214" s="36">
        <v>4</v>
      </c>
      <c r="L214" s="2">
        <v>2</v>
      </c>
      <c r="M214" s="2" t="s">
        <v>18</v>
      </c>
      <c r="O214" s="28">
        <f t="shared" si="88"/>
        <v>0.75</v>
      </c>
      <c r="P214" s="29">
        <f t="shared" si="89"/>
        <v>0.5</v>
      </c>
      <c r="Q214" s="30">
        <f t="shared" si="90"/>
        <v>0.75</v>
      </c>
      <c r="R214" s="31">
        <f t="shared" si="91"/>
        <v>0.5</v>
      </c>
      <c r="S214" s="35">
        <f t="shared" si="92"/>
        <v>0.5</v>
      </c>
      <c r="T214" s="28">
        <f t="shared" si="93"/>
        <v>1</v>
      </c>
      <c r="U214" s="29">
        <f t="shared" si="94"/>
        <v>1</v>
      </c>
      <c r="V214" s="30">
        <f t="shared" si="95"/>
        <v>1</v>
      </c>
      <c r="W214" s="31">
        <f t="shared" si="96"/>
        <v>1</v>
      </c>
      <c r="X214" s="35">
        <f t="shared" si="97"/>
        <v>1</v>
      </c>
      <c r="Y214" s="32">
        <f t="shared" si="98"/>
        <v>0.6</v>
      </c>
    </row>
    <row r="215" spans="1:27" x14ac:dyDescent="0.25">
      <c r="A215" s="98">
        <v>9</v>
      </c>
      <c r="B215" s="36">
        <v>2</v>
      </c>
      <c r="C215" s="36">
        <v>2</v>
      </c>
      <c r="D215" s="36">
        <v>1</v>
      </c>
      <c r="E215" s="36">
        <v>3</v>
      </c>
      <c r="F215" s="36">
        <v>2</v>
      </c>
      <c r="G215" s="36">
        <v>2</v>
      </c>
      <c r="H215" s="36">
        <v>2</v>
      </c>
      <c r="I215" s="36">
        <v>2</v>
      </c>
      <c r="J215" s="36">
        <v>1</v>
      </c>
      <c r="K215" s="36">
        <v>6</v>
      </c>
      <c r="L215" s="2">
        <v>1</v>
      </c>
      <c r="M215" s="1" t="s">
        <v>693</v>
      </c>
      <c r="O215" s="28">
        <f t="shared" si="88"/>
        <v>0.5</v>
      </c>
      <c r="P215" s="29">
        <f t="shared" si="89"/>
        <v>0.5</v>
      </c>
      <c r="Q215" s="30">
        <f t="shared" si="90"/>
        <v>0.5</v>
      </c>
      <c r="R215" s="31">
        <f t="shared" si="91"/>
        <v>1</v>
      </c>
      <c r="S215" s="35">
        <f t="shared" si="92"/>
        <v>0</v>
      </c>
      <c r="T215" s="28">
        <f t="shared" si="93"/>
        <v>1</v>
      </c>
      <c r="U215" s="29">
        <f t="shared" si="94"/>
        <v>1</v>
      </c>
      <c r="V215" s="30">
        <f t="shared" si="95"/>
        <v>1</v>
      </c>
      <c r="W215" s="31">
        <f t="shared" si="96"/>
        <v>1</v>
      </c>
      <c r="X215" s="35">
        <f t="shared" si="97"/>
        <v>1</v>
      </c>
      <c r="Y215" s="32">
        <f t="shared" si="98"/>
        <v>0.5</v>
      </c>
    </row>
    <row r="216" spans="1:27" x14ac:dyDescent="0.25">
      <c r="A216" s="98">
        <v>9</v>
      </c>
      <c r="B216" s="36">
        <v>11</v>
      </c>
      <c r="C216" s="36">
        <v>4</v>
      </c>
      <c r="D216" s="36">
        <v>1</v>
      </c>
      <c r="E216" s="36">
        <v>2</v>
      </c>
      <c r="F216" s="36">
        <v>1</v>
      </c>
      <c r="G216" s="36">
        <v>1</v>
      </c>
      <c r="H216" s="36">
        <v>2</v>
      </c>
      <c r="I216" s="36">
        <v>2</v>
      </c>
      <c r="J216" s="36">
        <v>2</v>
      </c>
      <c r="K216" s="36">
        <v>6</v>
      </c>
      <c r="L216" s="2">
        <v>2</v>
      </c>
      <c r="M216" s="2" t="s">
        <v>18</v>
      </c>
      <c r="O216" s="28">
        <f t="shared" si="88"/>
        <v>0.75</v>
      </c>
      <c r="P216" s="29">
        <f t="shared" si="89"/>
        <v>1</v>
      </c>
      <c r="Q216" s="30">
        <f t="shared" si="90"/>
        <v>0.5</v>
      </c>
      <c r="R216" s="31">
        <f t="shared" si="91"/>
        <v>1</v>
      </c>
      <c r="S216" s="35">
        <f t="shared" si="92"/>
        <v>0</v>
      </c>
      <c r="T216" s="28">
        <f t="shared" si="93"/>
        <v>1</v>
      </c>
      <c r="U216" s="29">
        <f t="shared" si="94"/>
        <v>1</v>
      </c>
      <c r="V216" s="30">
        <f t="shared" si="95"/>
        <v>1</v>
      </c>
      <c r="W216" s="31">
        <f t="shared" si="96"/>
        <v>1</v>
      </c>
      <c r="X216" s="35">
        <f t="shared" si="97"/>
        <v>1</v>
      </c>
      <c r="Y216" s="32">
        <f t="shared" si="98"/>
        <v>0.65</v>
      </c>
    </row>
    <row r="217" spans="1:27" x14ac:dyDescent="0.25">
      <c r="A217" s="98">
        <v>9</v>
      </c>
      <c r="B217" s="36">
        <v>7</v>
      </c>
      <c r="C217" s="36">
        <v>4</v>
      </c>
      <c r="D217" s="36">
        <v>1</v>
      </c>
      <c r="E217" s="36">
        <v>2</v>
      </c>
      <c r="F217" s="36">
        <v>3</v>
      </c>
      <c r="G217" s="36">
        <v>1</v>
      </c>
      <c r="H217" s="36">
        <v>1</v>
      </c>
      <c r="I217" s="36">
        <v>3</v>
      </c>
      <c r="J217" s="36">
        <v>4</v>
      </c>
      <c r="K217" s="36">
        <v>4</v>
      </c>
      <c r="L217" s="2">
        <v>2</v>
      </c>
      <c r="M217" s="2" t="s">
        <v>18</v>
      </c>
      <c r="O217" s="28">
        <f t="shared" si="88"/>
        <v>0.75</v>
      </c>
      <c r="P217" s="29">
        <f t="shared" si="89"/>
        <v>0.5</v>
      </c>
      <c r="Q217" s="30">
        <f t="shared" si="90"/>
        <v>0.5</v>
      </c>
      <c r="R217" s="31">
        <f t="shared" si="91"/>
        <v>0.5</v>
      </c>
      <c r="S217" s="35">
        <f t="shared" si="92"/>
        <v>0.5</v>
      </c>
      <c r="T217" s="28">
        <f t="shared" si="93"/>
        <v>1</v>
      </c>
      <c r="U217" s="29">
        <f t="shared" si="94"/>
        <v>1</v>
      </c>
      <c r="V217" s="30">
        <f t="shared" si="95"/>
        <v>1</v>
      </c>
      <c r="W217" s="31">
        <f t="shared" si="96"/>
        <v>1</v>
      </c>
      <c r="X217" s="35">
        <f t="shared" si="97"/>
        <v>1</v>
      </c>
      <c r="Y217" s="32">
        <f t="shared" si="98"/>
        <v>0.55000000000000004</v>
      </c>
    </row>
    <row r="218" spans="1:27" x14ac:dyDescent="0.25">
      <c r="A218" s="99" t="s">
        <v>979</v>
      </c>
      <c r="B218" s="36">
        <v>3</v>
      </c>
      <c r="C218" s="36">
        <v>2</v>
      </c>
      <c r="D218" s="36">
        <v>1</v>
      </c>
      <c r="E218" s="36">
        <v>1</v>
      </c>
      <c r="F218" s="36">
        <v>1</v>
      </c>
      <c r="G218" s="36">
        <v>1</v>
      </c>
      <c r="H218" s="36">
        <v>1</v>
      </c>
      <c r="I218" s="36">
        <v>1</v>
      </c>
      <c r="J218" s="36">
        <v>3</v>
      </c>
      <c r="K218" s="36">
        <v>1</v>
      </c>
      <c r="L218" s="2">
        <v>1</v>
      </c>
      <c r="M218" s="1" t="s">
        <v>703</v>
      </c>
      <c r="O218" s="28">
        <f t="shared" si="88"/>
        <v>1</v>
      </c>
      <c r="P218" s="29">
        <f t="shared" si="89"/>
        <v>1</v>
      </c>
      <c r="Q218" s="30">
        <f t="shared" si="90"/>
        <v>1</v>
      </c>
      <c r="R218" s="31">
        <f t="shared" si="91"/>
        <v>0.5</v>
      </c>
      <c r="S218" s="35">
        <f t="shared" si="92"/>
        <v>1</v>
      </c>
      <c r="T218" s="28">
        <f t="shared" si="93"/>
        <v>1</v>
      </c>
      <c r="U218" s="29">
        <f t="shared" si="94"/>
        <v>1</v>
      </c>
      <c r="V218" s="30">
        <f t="shared" si="95"/>
        <v>1</v>
      </c>
      <c r="W218" s="31">
        <f t="shared" si="96"/>
        <v>1</v>
      </c>
      <c r="X218" s="35">
        <f t="shared" si="97"/>
        <v>1</v>
      </c>
      <c r="Y218" s="32">
        <f t="shared" si="98"/>
        <v>0.9</v>
      </c>
    </row>
    <row r="219" spans="1:27" x14ac:dyDescent="0.25">
      <c r="A219" s="98">
        <v>9</v>
      </c>
      <c r="B219" s="36">
        <v>2</v>
      </c>
      <c r="C219" s="36">
        <v>3</v>
      </c>
      <c r="D219" s="36">
        <v>3</v>
      </c>
      <c r="E219" s="36">
        <v>99</v>
      </c>
      <c r="F219" s="36">
        <v>2</v>
      </c>
      <c r="G219" s="36">
        <v>2</v>
      </c>
      <c r="H219" s="36">
        <v>1</v>
      </c>
      <c r="I219" s="36">
        <v>1</v>
      </c>
      <c r="J219" s="36">
        <v>3</v>
      </c>
      <c r="K219" s="36">
        <v>1</v>
      </c>
      <c r="L219" s="2">
        <v>2</v>
      </c>
      <c r="M219" s="2" t="s">
        <v>18</v>
      </c>
      <c r="O219" s="28">
        <f t="shared" si="88"/>
        <v>0</v>
      </c>
      <c r="P219" s="29">
        <f t="shared" si="89"/>
        <v>0.5</v>
      </c>
      <c r="Q219" s="30">
        <f t="shared" si="90"/>
        <v>1</v>
      </c>
      <c r="R219" s="31">
        <f t="shared" si="91"/>
        <v>0.5</v>
      </c>
      <c r="S219" s="35">
        <f t="shared" si="92"/>
        <v>1</v>
      </c>
      <c r="T219" s="28">
        <f t="shared" si="93"/>
        <v>0</v>
      </c>
      <c r="U219" s="29">
        <f t="shared" si="94"/>
        <v>1</v>
      </c>
      <c r="V219" s="30">
        <f t="shared" si="95"/>
        <v>1</v>
      </c>
      <c r="W219" s="31">
        <f t="shared" si="96"/>
        <v>1</v>
      </c>
      <c r="X219" s="35">
        <f t="shared" si="97"/>
        <v>1</v>
      </c>
      <c r="Y219" s="32">
        <f t="shared" si="98"/>
        <v>0.75</v>
      </c>
    </row>
    <row r="220" spans="1:27" x14ac:dyDescent="0.25">
      <c r="A220" s="98">
        <v>9</v>
      </c>
      <c r="B220" s="36">
        <v>3</v>
      </c>
      <c r="C220" s="36">
        <v>3</v>
      </c>
      <c r="D220" s="36">
        <v>2</v>
      </c>
      <c r="E220" s="36">
        <v>1</v>
      </c>
      <c r="F220" s="36">
        <v>2</v>
      </c>
      <c r="G220" s="36">
        <v>1</v>
      </c>
      <c r="H220" s="36">
        <v>1</v>
      </c>
      <c r="I220" s="36">
        <v>1</v>
      </c>
      <c r="J220" s="36">
        <v>2</v>
      </c>
      <c r="K220" s="36">
        <v>4</v>
      </c>
      <c r="L220" s="2">
        <v>1</v>
      </c>
      <c r="M220" s="1" t="s">
        <v>710</v>
      </c>
      <c r="O220" s="28">
        <f t="shared" si="88"/>
        <v>0.75</v>
      </c>
      <c r="P220" s="29">
        <f t="shared" si="89"/>
        <v>0.75</v>
      </c>
      <c r="Q220" s="30">
        <f t="shared" si="90"/>
        <v>1</v>
      </c>
      <c r="R220" s="31">
        <f t="shared" si="91"/>
        <v>1</v>
      </c>
      <c r="S220" s="35">
        <f t="shared" si="92"/>
        <v>0.5</v>
      </c>
      <c r="T220" s="28">
        <f t="shared" si="93"/>
        <v>1</v>
      </c>
      <c r="U220" s="29">
        <f t="shared" si="94"/>
        <v>1</v>
      </c>
      <c r="V220" s="30">
        <f t="shared" si="95"/>
        <v>1</v>
      </c>
      <c r="W220" s="31">
        <f t="shared" si="96"/>
        <v>1</v>
      </c>
      <c r="X220" s="35">
        <f t="shared" si="97"/>
        <v>1</v>
      </c>
      <c r="Y220" s="32">
        <f t="shared" si="98"/>
        <v>0.8</v>
      </c>
    </row>
    <row r="221" spans="1:27" x14ac:dyDescent="0.25">
      <c r="A221" s="98">
        <v>9</v>
      </c>
      <c r="B221" s="36">
        <v>1</v>
      </c>
      <c r="C221" s="36">
        <v>3</v>
      </c>
      <c r="D221" s="36">
        <v>3</v>
      </c>
      <c r="E221" s="36">
        <v>3</v>
      </c>
      <c r="F221" s="36">
        <v>2</v>
      </c>
      <c r="G221" s="36">
        <v>2</v>
      </c>
      <c r="H221" s="36">
        <v>2</v>
      </c>
      <c r="I221" s="36">
        <v>2</v>
      </c>
      <c r="J221" s="36">
        <v>3</v>
      </c>
      <c r="K221" s="36">
        <v>6</v>
      </c>
      <c r="L221" s="2">
        <v>1</v>
      </c>
      <c r="M221" s="1" t="s">
        <v>714</v>
      </c>
      <c r="O221" s="28">
        <f t="shared" si="88"/>
        <v>0</v>
      </c>
      <c r="P221" s="29">
        <f t="shared" si="89"/>
        <v>0.5</v>
      </c>
      <c r="Q221" s="30">
        <f t="shared" si="90"/>
        <v>0.5</v>
      </c>
      <c r="R221" s="31">
        <f t="shared" si="91"/>
        <v>0.5</v>
      </c>
      <c r="S221" s="35">
        <f t="shared" si="92"/>
        <v>0</v>
      </c>
      <c r="T221" s="28">
        <f t="shared" si="93"/>
        <v>1</v>
      </c>
      <c r="U221" s="29">
        <f t="shared" si="94"/>
        <v>1</v>
      </c>
      <c r="V221" s="30">
        <f t="shared" si="95"/>
        <v>1</v>
      </c>
      <c r="W221" s="31">
        <f t="shared" si="96"/>
        <v>1</v>
      </c>
      <c r="X221" s="35">
        <f t="shared" si="97"/>
        <v>1</v>
      </c>
      <c r="Y221" s="32">
        <f t="shared" si="98"/>
        <v>0.3</v>
      </c>
    </row>
    <row r="222" spans="1:27" x14ac:dyDescent="0.25">
      <c r="A222" s="98">
        <v>9</v>
      </c>
      <c r="B222" s="36">
        <v>1</v>
      </c>
      <c r="C222" s="36">
        <v>3</v>
      </c>
      <c r="D222" s="36">
        <v>1</v>
      </c>
      <c r="E222" s="36">
        <v>3</v>
      </c>
      <c r="F222" s="36">
        <v>2</v>
      </c>
      <c r="G222" s="36">
        <v>2</v>
      </c>
      <c r="H222" s="36">
        <v>2</v>
      </c>
      <c r="I222" s="36">
        <v>1</v>
      </c>
      <c r="J222" s="36">
        <v>1</v>
      </c>
      <c r="K222" s="36">
        <v>6</v>
      </c>
      <c r="L222" s="2">
        <v>2</v>
      </c>
      <c r="M222" s="2" t="s">
        <v>18</v>
      </c>
      <c r="O222" s="28">
        <f t="shared" si="88"/>
        <v>0.5</v>
      </c>
      <c r="P222" s="29">
        <f t="shared" si="89"/>
        <v>0.5</v>
      </c>
      <c r="Q222" s="30">
        <f t="shared" si="90"/>
        <v>0.75</v>
      </c>
      <c r="R222" s="31">
        <f t="shared" si="91"/>
        <v>1</v>
      </c>
      <c r="S222" s="35">
        <f t="shared" si="92"/>
        <v>0</v>
      </c>
      <c r="T222" s="28">
        <f t="shared" si="93"/>
        <v>1</v>
      </c>
      <c r="U222" s="29">
        <f t="shared" si="94"/>
        <v>1</v>
      </c>
      <c r="V222" s="30">
        <f t="shared" si="95"/>
        <v>1</v>
      </c>
      <c r="W222" s="31">
        <f t="shared" si="96"/>
        <v>1</v>
      </c>
      <c r="X222" s="35">
        <f t="shared" si="97"/>
        <v>1</v>
      </c>
      <c r="Y222" s="32">
        <f t="shared" si="98"/>
        <v>0.55000000000000004</v>
      </c>
    </row>
    <row r="223" spans="1:27" x14ac:dyDescent="0.25">
      <c r="A223" s="98">
        <v>9</v>
      </c>
      <c r="B223" s="36">
        <v>3</v>
      </c>
      <c r="C223" s="36">
        <v>4</v>
      </c>
      <c r="D223" s="36">
        <v>2</v>
      </c>
      <c r="E223" s="36">
        <v>2</v>
      </c>
      <c r="F223" s="36">
        <v>2</v>
      </c>
      <c r="G223" s="36">
        <v>2</v>
      </c>
      <c r="H223" s="36">
        <v>2</v>
      </c>
      <c r="I223" s="36">
        <v>2</v>
      </c>
      <c r="J223" s="36">
        <v>1</v>
      </c>
      <c r="K223" s="36">
        <v>6</v>
      </c>
      <c r="L223" s="2">
        <v>1</v>
      </c>
      <c r="M223" s="1" t="s">
        <v>721</v>
      </c>
      <c r="O223" s="28">
        <f t="shared" si="88"/>
        <v>0.5</v>
      </c>
      <c r="P223" s="29">
        <f t="shared" si="89"/>
        <v>0.5</v>
      </c>
      <c r="Q223" s="30">
        <f t="shared" si="90"/>
        <v>0.5</v>
      </c>
      <c r="R223" s="31">
        <f t="shared" si="91"/>
        <v>1</v>
      </c>
      <c r="S223" s="35">
        <f t="shared" si="92"/>
        <v>0</v>
      </c>
      <c r="T223" s="28">
        <f t="shared" si="93"/>
        <v>1</v>
      </c>
      <c r="U223" s="29">
        <f t="shared" si="94"/>
        <v>1</v>
      </c>
      <c r="V223" s="30">
        <f t="shared" si="95"/>
        <v>1</v>
      </c>
      <c r="W223" s="31">
        <f t="shared" si="96"/>
        <v>1</v>
      </c>
      <c r="X223" s="35">
        <f t="shared" si="97"/>
        <v>1</v>
      </c>
      <c r="Y223" s="32">
        <f t="shared" si="98"/>
        <v>0.5</v>
      </c>
    </row>
    <row r="224" spans="1:27" x14ac:dyDescent="0.25">
      <c r="A224" s="98">
        <v>9</v>
      </c>
      <c r="B224" s="36">
        <v>16</v>
      </c>
      <c r="C224" s="36">
        <v>3</v>
      </c>
      <c r="D224" s="36">
        <v>2</v>
      </c>
      <c r="E224" s="36">
        <v>3</v>
      </c>
      <c r="F224" s="36">
        <v>2</v>
      </c>
      <c r="G224" s="36">
        <v>2</v>
      </c>
      <c r="H224" s="36">
        <v>2</v>
      </c>
      <c r="I224" s="36">
        <v>1</v>
      </c>
      <c r="J224" s="36">
        <v>3</v>
      </c>
      <c r="K224" s="36">
        <v>6</v>
      </c>
      <c r="L224" s="2">
        <v>1</v>
      </c>
      <c r="M224" s="1" t="s">
        <v>725</v>
      </c>
      <c r="O224" s="28">
        <f t="shared" si="88"/>
        <v>0.25</v>
      </c>
      <c r="P224" s="29">
        <f t="shared" si="89"/>
        <v>0.5</v>
      </c>
      <c r="Q224" s="30">
        <f t="shared" si="90"/>
        <v>0.75</v>
      </c>
      <c r="R224" s="31">
        <f t="shared" si="91"/>
        <v>0.5</v>
      </c>
      <c r="S224" s="35">
        <f t="shared" si="92"/>
        <v>0</v>
      </c>
      <c r="T224" s="28">
        <f t="shared" si="93"/>
        <v>1</v>
      </c>
      <c r="U224" s="29">
        <f t="shared" si="94"/>
        <v>1</v>
      </c>
      <c r="V224" s="30">
        <f t="shared" si="95"/>
        <v>1</v>
      </c>
      <c r="W224" s="31">
        <f t="shared" si="96"/>
        <v>1</v>
      </c>
      <c r="X224" s="35">
        <f t="shared" si="97"/>
        <v>1</v>
      </c>
      <c r="Y224" s="32">
        <f t="shared" si="98"/>
        <v>0.4</v>
      </c>
    </row>
    <row r="225" spans="1:25" x14ac:dyDescent="0.25">
      <c r="A225" s="98">
        <v>9</v>
      </c>
      <c r="B225" s="36">
        <v>11</v>
      </c>
      <c r="C225" s="36">
        <v>3</v>
      </c>
      <c r="D225" s="36">
        <v>2</v>
      </c>
      <c r="E225" s="36">
        <v>1</v>
      </c>
      <c r="F225" s="36">
        <v>2</v>
      </c>
      <c r="G225" s="36">
        <v>2</v>
      </c>
      <c r="H225" s="36">
        <v>1</v>
      </c>
      <c r="I225" s="36">
        <v>1</v>
      </c>
      <c r="J225" s="36">
        <v>1</v>
      </c>
      <c r="K225" s="36">
        <v>6</v>
      </c>
      <c r="L225" s="2">
        <v>1</v>
      </c>
      <c r="M225" s="1" t="s">
        <v>729</v>
      </c>
      <c r="O225" s="28">
        <f t="shared" si="88"/>
        <v>0.75</v>
      </c>
      <c r="P225" s="29">
        <f t="shared" si="89"/>
        <v>0.5</v>
      </c>
      <c r="Q225" s="30">
        <f t="shared" si="90"/>
        <v>1</v>
      </c>
      <c r="R225" s="31">
        <f t="shared" si="91"/>
        <v>1</v>
      </c>
      <c r="S225" s="35">
        <f t="shared" si="92"/>
        <v>0</v>
      </c>
      <c r="T225" s="28">
        <f t="shared" si="93"/>
        <v>1</v>
      </c>
      <c r="U225" s="29">
        <f t="shared" si="94"/>
        <v>1</v>
      </c>
      <c r="V225" s="30">
        <f t="shared" si="95"/>
        <v>1</v>
      </c>
      <c r="W225" s="31">
        <f t="shared" si="96"/>
        <v>1</v>
      </c>
      <c r="X225" s="35">
        <f t="shared" si="97"/>
        <v>1</v>
      </c>
      <c r="Y225" s="32">
        <f t="shared" si="98"/>
        <v>0.65</v>
      </c>
    </row>
    <row r="226" spans="1:25" x14ac:dyDescent="0.25">
      <c r="A226" s="98">
        <v>9</v>
      </c>
      <c r="B226" s="36">
        <v>7</v>
      </c>
      <c r="C226" s="36">
        <v>3</v>
      </c>
      <c r="D226" s="36">
        <v>2</v>
      </c>
      <c r="E226" s="36">
        <v>2</v>
      </c>
      <c r="F226" s="36">
        <v>2</v>
      </c>
      <c r="G226" s="36">
        <v>1</v>
      </c>
      <c r="H226" s="36">
        <v>1</v>
      </c>
      <c r="I226" s="36">
        <v>1</v>
      </c>
      <c r="J226" s="36">
        <v>2</v>
      </c>
      <c r="K226" s="36">
        <v>1</v>
      </c>
      <c r="L226" s="2">
        <v>2</v>
      </c>
      <c r="M226" s="2" t="s">
        <v>18</v>
      </c>
      <c r="O226" s="28">
        <f t="shared" si="88"/>
        <v>0.5</v>
      </c>
      <c r="P226" s="29">
        <f t="shared" si="89"/>
        <v>0.75</v>
      </c>
      <c r="Q226" s="30">
        <f t="shared" si="90"/>
        <v>1</v>
      </c>
      <c r="R226" s="31">
        <f t="shared" si="91"/>
        <v>1</v>
      </c>
      <c r="S226" s="35">
        <f t="shared" si="92"/>
        <v>1</v>
      </c>
      <c r="T226" s="28">
        <f t="shared" si="93"/>
        <v>1</v>
      </c>
      <c r="U226" s="29">
        <f t="shared" si="94"/>
        <v>1</v>
      </c>
      <c r="V226" s="30">
        <f t="shared" si="95"/>
        <v>1</v>
      </c>
      <c r="W226" s="31">
        <f t="shared" si="96"/>
        <v>1</v>
      </c>
      <c r="X226" s="35">
        <f t="shared" si="97"/>
        <v>1</v>
      </c>
      <c r="Y226" s="32">
        <f t="shared" si="98"/>
        <v>0.85</v>
      </c>
    </row>
    <row r="227" spans="1:25" x14ac:dyDescent="0.25">
      <c r="A227" s="98">
        <v>9</v>
      </c>
      <c r="B227" s="36">
        <v>4</v>
      </c>
      <c r="C227" s="36">
        <v>3</v>
      </c>
      <c r="D227" s="36">
        <v>3</v>
      </c>
      <c r="E227" s="36">
        <v>2</v>
      </c>
      <c r="F227" s="36">
        <v>2</v>
      </c>
      <c r="G227" s="36">
        <v>2</v>
      </c>
      <c r="H227" s="36">
        <v>1</v>
      </c>
      <c r="I227" s="36">
        <v>1</v>
      </c>
      <c r="J227" s="36">
        <v>1</v>
      </c>
      <c r="K227" s="36">
        <v>1</v>
      </c>
      <c r="L227" s="2">
        <v>2</v>
      </c>
      <c r="M227" s="2" t="s">
        <v>18</v>
      </c>
      <c r="O227" s="28">
        <f t="shared" si="88"/>
        <v>0.25</v>
      </c>
      <c r="P227" s="29">
        <f t="shared" si="89"/>
        <v>0.5</v>
      </c>
      <c r="Q227" s="30">
        <f t="shared" si="90"/>
        <v>1</v>
      </c>
      <c r="R227" s="31">
        <f t="shared" si="91"/>
        <v>1</v>
      </c>
      <c r="S227" s="35">
        <f t="shared" si="92"/>
        <v>1</v>
      </c>
      <c r="T227" s="28">
        <f t="shared" si="93"/>
        <v>1</v>
      </c>
      <c r="U227" s="29">
        <f t="shared" si="94"/>
        <v>1</v>
      </c>
      <c r="V227" s="30">
        <f t="shared" si="95"/>
        <v>1</v>
      </c>
      <c r="W227" s="31">
        <f t="shared" si="96"/>
        <v>1</v>
      </c>
      <c r="X227" s="35">
        <f t="shared" si="97"/>
        <v>1</v>
      </c>
      <c r="Y227" s="32">
        <f t="shared" si="98"/>
        <v>0.75</v>
      </c>
    </row>
    <row r="228" spans="1:25" x14ac:dyDescent="0.25">
      <c r="A228" s="98">
        <v>9</v>
      </c>
      <c r="B228" s="36">
        <v>6</v>
      </c>
      <c r="C228" s="36">
        <v>3</v>
      </c>
      <c r="D228" s="36">
        <v>2</v>
      </c>
      <c r="E228" s="36">
        <v>2</v>
      </c>
      <c r="F228" s="36">
        <v>1</v>
      </c>
      <c r="G228" s="36">
        <v>2</v>
      </c>
      <c r="H228" s="36">
        <v>2</v>
      </c>
      <c r="I228" s="36">
        <v>2</v>
      </c>
      <c r="J228" s="36">
        <v>3</v>
      </c>
      <c r="K228" s="36">
        <v>6</v>
      </c>
      <c r="L228" s="2">
        <v>2</v>
      </c>
      <c r="M228" s="2" t="s">
        <v>18</v>
      </c>
      <c r="O228" s="28">
        <f t="shared" si="88"/>
        <v>0.5</v>
      </c>
      <c r="P228" s="29">
        <f t="shared" si="89"/>
        <v>0.75</v>
      </c>
      <c r="Q228" s="30">
        <f t="shared" si="90"/>
        <v>0.5</v>
      </c>
      <c r="R228" s="31">
        <f t="shared" si="91"/>
        <v>0.5</v>
      </c>
      <c r="S228" s="35">
        <f t="shared" si="92"/>
        <v>0</v>
      </c>
      <c r="T228" s="28">
        <f t="shared" si="93"/>
        <v>1</v>
      </c>
      <c r="U228" s="29">
        <f t="shared" si="94"/>
        <v>1</v>
      </c>
      <c r="V228" s="30">
        <f t="shared" si="95"/>
        <v>1</v>
      </c>
      <c r="W228" s="31">
        <f t="shared" si="96"/>
        <v>1</v>
      </c>
      <c r="X228" s="35">
        <f t="shared" si="97"/>
        <v>1</v>
      </c>
      <c r="Y228" s="32">
        <f t="shared" si="98"/>
        <v>0.45</v>
      </c>
    </row>
    <row r="229" spans="1:25" x14ac:dyDescent="0.25">
      <c r="A229" s="98">
        <v>9</v>
      </c>
      <c r="B229" s="36">
        <v>1</v>
      </c>
      <c r="C229" s="36">
        <v>1</v>
      </c>
      <c r="D229" s="36">
        <v>1</v>
      </c>
      <c r="E229" s="36">
        <v>3</v>
      </c>
      <c r="F229" s="36">
        <v>2</v>
      </c>
      <c r="G229" s="36">
        <v>2</v>
      </c>
      <c r="H229" s="36">
        <v>3</v>
      </c>
      <c r="I229" s="36">
        <v>2</v>
      </c>
      <c r="J229" s="36">
        <v>1</v>
      </c>
      <c r="K229" s="36">
        <v>5</v>
      </c>
      <c r="L229" s="2">
        <v>1</v>
      </c>
      <c r="M229" s="1" t="s">
        <v>742</v>
      </c>
      <c r="O229" s="28">
        <f t="shared" si="88"/>
        <v>0.5</v>
      </c>
      <c r="P229" s="29">
        <f t="shared" si="89"/>
        <v>0.5</v>
      </c>
      <c r="Q229" s="30">
        <f t="shared" si="90"/>
        <v>0.25</v>
      </c>
      <c r="R229" s="31">
        <f t="shared" si="91"/>
        <v>1</v>
      </c>
      <c r="S229" s="35">
        <f t="shared" si="92"/>
        <v>0</v>
      </c>
      <c r="T229" s="28">
        <f t="shared" si="93"/>
        <v>1</v>
      </c>
      <c r="U229" s="29">
        <f t="shared" si="94"/>
        <v>1</v>
      </c>
      <c r="V229" s="30">
        <f t="shared" si="95"/>
        <v>1</v>
      </c>
      <c r="W229" s="31">
        <f t="shared" si="96"/>
        <v>1</v>
      </c>
      <c r="X229" s="35">
        <f t="shared" si="97"/>
        <v>1</v>
      </c>
      <c r="Y229" s="32">
        <f t="shared" si="98"/>
        <v>0.45</v>
      </c>
    </row>
    <row r="230" spans="1:25" x14ac:dyDescent="0.25">
      <c r="A230" s="98">
        <v>9</v>
      </c>
      <c r="B230" s="36">
        <v>1</v>
      </c>
      <c r="C230" s="36">
        <v>2</v>
      </c>
      <c r="D230" s="36">
        <v>3</v>
      </c>
      <c r="E230" s="36">
        <v>3</v>
      </c>
      <c r="F230" s="36">
        <v>2</v>
      </c>
      <c r="G230" s="36">
        <v>2</v>
      </c>
      <c r="H230" s="36">
        <v>1</v>
      </c>
      <c r="I230" s="36">
        <v>1</v>
      </c>
      <c r="J230" s="36">
        <v>6</v>
      </c>
      <c r="K230" s="36">
        <v>1</v>
      </c>
      <c r="L230" s="2">
        <v>2</v>
      </c>
      <c r="M230" s="2" t="s">
        <v>18</v>
      </c>
      <c r="O230" s="28">
        <f t="shared" si="88"/>
        <v>0</v>
      </c>
      <c r="P230" s="29">
        <f t="shared" si="89"/>
        <v>0.5</v>
      </c>
      <c r="Q230" s="30">
        <f t="shared" si="90"/>
        <v>1</v>
      </c>
      <c r="R230" s="31">
        <f t="shared" si="91"/>
        <v>0</v>
      </c>
      <c r="S230" s="35">
        <f t="shared" si="92"/>
        <v>1</v>
      </c>
      <c r="T230" s="28">
        <f t="shared" si="93"/>
        <v>1</v>
      </c>
      <c r="U230" s="29">
        <f t="shared" si="94"/>
        <v>1</v>
      </c>
      <c r="V230" s="30">
        <f t="shared" si="95"/>
        <v>1</v>
      </c>
      <c r="W230" s="31">
        <f t="shared" si="96"/>
        <v>1</v>
      </c>
      <c r="X230" s="35">
        <f t="shared" si="97"/>
        <v>1</v>
      </c>
      <c r="Y230" s="32">
        <f t="shared" si="98"/>
        <v>0.5</v>
      </c>
    </row>
    <row r="231" spans="1:25" x14ac:dyDescent="0.25">
      <c r="A231" s="98">
        <v>9</v>
      </c>
      <c r="B231" s="36">
        <v>3</v>
      </c>
      <c r="C231" s="36">
        <v>4</v>
      </c>
      <c r="D231" s="36">
        <v>2</v>
      </c>
      <c r="E231" s="36">
        <v>2</v>
      </c>
      <c r="F231" s="36">
        <v>2</v>
      </c>
      <c r="G231" s="36">
        <v>2</v>
      </c>
      <c r="H231" s="36">
        <v>1</v>
      </c>
      <c r="I231" s="36">
        <v>1</v>
      </c>
      <c r="J231" s="36">
        <v>3</v>
      </c>
      <c r="K231" s="36">
        <v>6</v>
      </c>
      <c r="L231" s="2">
        <v>2</v>
      </c>
      <c r="M231" s="2" t="s">
        <v>18</v>
      </c>
      <c r="O231" s="28">
        <f t="shared" si="88"/>
        <v>0.5</v>
      </c>
      <c r="P231" s="29">
        <f t="shared" si="89"/>
        <v>0.5</v>
      </c>
      <c r="Q231" s="30">
        <f t="shared" si="90"/>
        <v>1</v>
      </c>
      <c r="R231" s="31">
        <f t="shared" si="91"/>
        <v>0.5</v>
      </c>
      <c r="S231" s="35">
        <f t="shared" si="92"/>
        <v>0</v>
      </c>
      <c r="T231" s="28">
        <f t="shared" si="93"/>
        <v>1</v>
      </c>
      <c r="U231" s="29">
        <f t="shared" si="94"/>
        <v>1</v>
      </c>
      <c r="V231" s="30">
        <f t="shared" si="95"/>
        <v>1</v>
      </c>
      <c r="W231" s="31">
        <f t="shared" si="96"/>
        <v>1</v>
      </c>
      <c r="X231" s="35">
        <f t="shared" si="97"/>
        <v>1</v>
      </c>
      <c r="Y231" s="32">
        <f t="shared" si="98"/>
        <v>0.5</v>
      </c>
    </row>
    <row r="232" spans="1:25" x14ac:dyDescent="0.25">
      <c r="A232" s="98">
        <v>9</v>
      </c>
      <c r="B232" s="36">
        <v>1</v>
      </c>
      <c r="C232" s="36">
        <v>3</v>
      </c>
      <c r="D232" s="36">
        <v>3</v>
      </c>
      <c r="E232" s="36">
        <v>2</v>
      </c>
      <c r="F232" s="36">
        <v>2</v>
      </c>
      <c r="G232" s="36">
        <v>2</v>
      </c>
      <c r="H232" s="36">
        <v>1</v>
      </c>
      <c r="I232" s="36">
        <v>2</v>
      </c>
      <c r="J232" s="36">
        <v>3</v>
      </c>
      <c r="K232" s="36">
        <v>4</v>
      </c>
      <c r="L232" s="2">
        <v>2</v>
      </c>
      <c r="M232" s="2" t="s">
        <v>18</v>
      </c>
      <c r="O232" s="28">
        <f t="shared" si="88"/>
        <v>0.25</v>
      </c>
      <c r="P232" s="29">
        <f t="shared" si="89"/>
        <v>0.5</v>
      </c>
      <c r="Q232" s="30">
        <f t="shared" si="90"/>
        <v>0.75</v>
      </c>
      <c r="R232" s="31">
        <f t="shared" si="91"/>
        <v>0.5</v>
      </c>
      <c r="S232" s="35">
        <f t="shared" si="92"/>
        <v>0.5</v>
      </c>
      <c r="T232" s="28">
        <f t="shared" si="93"/>
        <v>1</v>
      </c>
      <c r="U232" s="29">
        <f t="shared" si="94"/>
        <v>1</v>
      </c>
      <c r="V232" s="30">
        <f t="shared" si="95"/>
        <v>1</v>
      </c>
      <c r="W232" s="31">
        <f t="shared" si="96"/>
        <v>1</v>
      </c>
      <c r="X232" s="35">
        <f t="shared" si="97"/>
        <v>1</v>
      </c>
      <c r="Y232" s="32">
        <f t="shared" si="98"/>
        <v>0.5</v>
      </c>
    </row>
    <row r="233" spans="1:25" x14ac:dyDescent="0.25">
      <c r="A233" s="98">
        <v>9</v>
      </c>
      <c r="B233" s="36">
        <v>5</v>
      </c>
      <c r="C233" s="36">
        <v>2</v>
      </c>
      <c r="D233" s="36">
        <v>1</v>
      </c>
      <c r="E233" s="36">
        <v>1</v>
      </c>
      <c r="F233" s="36">
        <v>1</v>
      </c>
      <c r="G233" s="36">
        <v>1</v>
      </c>
      <c r="H233" s="36">
        <v>1</v>
      </c>
      <c r="I233" s="36">
        <v>2</v>
      </c>
      <c r="J233" s="36">
        <v>1</v>
      </c>
      <c r="K233" s="36">
        <v>4</v>
      </c>
      <c r="L233" s="2">
        <v>2</v>
      </c>
      <c r="M233" s="2" t="s">
        <v>18</v>
      </c>
      <c r="O233" s="28">
        <f t="shared" si="88"/>
        <v>1</v>
      </c>
      <c r="P233" s="29">
        <f t="shared" si="89"/>
        <v>1</v>
      </c>
      <c r="Q233" s="30">
        <f t="shared" si="90"/>
        <v>0.75</v>
      </c>
      <c r="R233" s="31">
        <f t="shared" si="91"/>
        <v>1</v>
      </c>
      <c r="S233" s="35">
        <f t="shared" si="92"/>
        <v>0.5</v>
      </c>
      <c r="T233" s="28">
        <f t="shared" si="93"/>
        <v>1</v>
      </c>
      <c r="U233" s="29">
        <f t="shared" si="94"/>
        <v>1</v>
      </c>
      <c r="V233" s="30">
        <f t="shared" si="95"/>
        <v>1</v>
      </c>
      <c r="W233" s="31">
        <f t="shared" si="96"/>
        <v>1</v>
      </c>
      <c r="X233" s="35">
        <f t="shared" si="97"/>
        <v>1</v>
      </c>
      <c r="Y233" s="32">
        <f t="shared" si="98"/>
        <v>0.85</v>
      </c>
    </row>
    <row r="234" spans="1:25" x14ac:dyDescent="0.25">
      <c r="A234" s="98">
        <v>9</v>
      </c>
      <c r="B234" s="36">
        <v>1</v>
      </c>
      <c r="C234" s="36">
        <v>2</v>
      </c>
      <c r="D234" s="36">
        <v>2</v>
      </c>
      <c r="E234" s="36">
        <v>3</v>
      </c>
      <c r="F234" s="36">
        <v>2</v>
      </c>
      <c r="G234" s="36">
        <v>2</v>
      </c>
      <c r="H234" s="36">
        <v>1</v>
      </c>
      <c r="I234" s="36">
        <v>1</v>
      </c>
      <c r="J234" s="36">
        <v>2</v>
      </c>
      <c r="K234" s="36">
        <v>1</v>
      </c>
      <c r="L234" s="2">
        <v>1</v>
      </c>
      <c r="M234" s="1" t="s">
        <v>758</v>
      </c>
      <c r="O234" s="28">
        <f t="shared" si="88"/>
        <v>0.25</v>
      </c>
      <c r="P234" s="29">
        <f t="shared" si="89"/>
        <v>0.5</v>
      </c>
      <c r="Q234" s="30">
        <f t="shared" si="90"/>
        <v>1</v>
      </c>
      <c r="R234" s="31">
        <f t="shared" si="91"/>
        <v>1</v>
      </c>
      <c r="S234" s="35">
        <f t="shared" si="92"/>
        <v>1</v>
      </c>
      <c r="T234" s="28">
        <f t="shared" si="93"/>
        <v>1</v>
      </c>
      <c r="U234" s="29">
        <f t="shared" si="94"/>
        <v>1</v>
      </c>
      <c r="V234" s="30">
        <f t="shared" si="95"/>
        <v>1</v>
      </c>
      <c r="W234" s="31">
        <f t="shared" si="96"/>
        <v>1</v>
      </c>
      <c r="X234" s="35">
        <f t="shared" si="97"/>
        <v>1</v>
      </c>
      <c r="Y234" s="32">
        <f t="shared" si="98"/>
        <v>0.75</v>
      </c>
    </row>
    <row r="235" spans="1:25" x14ac:dyDescent="0.25">
      <c r="A235" s="99" t="s">
        <v>979</v>
      </c>
      <c r="B235" s="36">
        <v>5</v>
      </c>
      <c r="C235" s="36">
        <v>4</v>
      </c>
      <c r="D235" s="36">
        <v>1</v>
      </c>
      <c r="E235" s="36">
        <v>1</v>
      </c>
      <c r="F235" s="36">
        <v>1</v>
      </c>
      <c r="G235" s="36">
        <v>1</v>
      </c>
      <c r="H235" s="36">
        <v>2</v>
      </c>
      <c r="I235" s="36">
        <v>1</v>
      </c>
      <c r="J235" s="36">
        <v>3</v>
      </c>
      <c r="K235" s="36">
        <v>1</v>
      </c>
      <c r="L235" s="2">
        <v>1</v>
      </c>
      <c r="M235" s="1" t="s">
        <v>762</v>
      </c>
      <c r="O235" s="28">
        <f t="shared" si="88"/>
        <v>1</v>
      </c>
      <c r="P235" s="29">
        <f t="shared" si="89"/>
        <v>1</v>
      </c>
      <c r="Q235" s="30">
        <f t="shared" si="90"/>
        <v>0.75</v>
      </c>
      <c r="R235" s="31">
        <f t="shared" si="91"/>
        <v>0.5</v>
      </c>
      <c r="S235" s="35">
        <f t="shared" si="92"/>
        <v>1</v>
      </c>
      <c r="T235" s="28">
        <f t="shared" si="93"/>
        <v>1</v>
      </c>
      <c r="U235" s="29">
        <f t="shared" si="94"/>
        <v>1</v>
      </c>
      <c r="V235" s="30">
        <f t="shared" si="95"/>
        <v>1</v>
      </c>
      <c r="W235" s="31">
        <f t="shared" si="96"/>
        <v>1</v>
      </c>
      <c r="X235" s="35">
        <f t="shared" si="97"/>
        <v>1</v>
      </c>
      <c r="Y235" s="32">
        <f t="shared" si="98"/>
        <v>0.85</v>
      </c>
    </row>
    <row r="236" spans="1:25" x14ac:dyDescent="0.25">
      <c r="A236" s="98">
        <v>9</v>
      </c>
      <c r="B236" s="36">
        <v>5</v>
      </c>
      <c r="C236" s="36">
        <v>3</v>
      </c>
      <c r="D236" s="36">
        <v>2</v>
      </c>
      <c r="E236" s="36">
        <v>2</v>
      </c>
      <c r="F236" s="36">
        <v>2</v>
      </c>
      <c r="G236" s="36">
        <v>2</v>
      </c>
      <c r="H236" s="36">
        <v>2</v>
      </c>
      <c r="I236" s="36">
        <v>1</v>
      </c>
      <c r="J236" s="36">
        <v>3</v>
      </c>
      <c r="K236" s="36">
        <v>4</v>
      </c>
      <c r="L236" s="2">
        <v>2</v>
      </c>
      <c r="M236" s="2" t="s">
        <v>18</v>
      </c>
      <c r="O236" s="28">
        <f t="shared" si="88"/>
        <v>0.5</v>
      </c>
      <c r="P236" s="29">
        <f t="shared" si="89"/>
        <v>0.5</v>
      </c>
      <c r="Q236" s="30">
        <f t="shared" si="90"/>
        <v>0.75</v>
      </c>
      <c r="R236" s="31">
        <f t="shared" si="91"/>
        <v>0.5</v>
      </c>
      <c r="S236" s="35">
        <f t="shared" si="92"/>
        <v>0.5</v>
      </c>
      <c r="T236" s="28">
        <f t="shared" si="93"/>
        <v>1</v>
      </c>
      <c r="U236" s="29">
        <f t="shared" si="94"/>
        <v>1</v>
      </c>
      <c r="V236" s="30">
        <f t="shared" si="95"/>
        <v>1</v>
      </c>
      <c r="W236" s="31">
        <f t="shared" si="96"/>
        <v>1</v>
      </c>
      <c r="X236" s="35">
        <f t="shared" si="97"/>
        <v>1</v>
      </c>
      <c r="Y236" s="32">
        <f t="shared" si="98"/>
        <v>0.55000000000000004</v>
      </c>
    </row>
    <row r="237" spans="1:25" x14ac:dyDescent="0.25">
      <c r="A237" s="98">
        <v>9</v>
      </c>
      <c r="B237" s="36">
        <v>8</v>
      </c>
      <c r="C237" s="36">
        <v>4</v>
      </c>
      <c r="D237" s="36">
        <v>3</v>
      </c>
      <c r="E237" s="36">
        <v>3</v>
      </c>
      <c r="F237" s="36">
        <v>2</v>
      </c>
      <c r="G237" s="36">
        <v>2</v>
      </c>
      <c r="H237" s="36">
        <v>1</v>
      </c>
      <c r="I237" s="36">
        <v>2</v>
      </c>
      <c r="J237" s="36">
        <v>4</v>
      </c>
      <c r="K237" s="36">
        <v>1</v>
      </c>
      <c r="L237" s="2">
        <v>2</v>
      </c>
      <c r="M237" s="2" t="s">
        <v>18</v>
      </c>
      <c r="O237" s="28">
        <f t="shared" si="88"/>
        <v>0</v>
      </c>
      <c r="P237" s="29">
        <f t="shared" si="89"/>
        <v>0.5</v>
      </c>
      <c r="Q237" s="30">
        <f t="shared" si="90"/>
        <v>0.75</v>
      </c>
      <c r="R237" s="31">
        <f t="shared" si="91"/>
        <v>0.5</v>
      </c>
      <c r="S237" s="35">
        <f t="shared" si="92"/>
        <v>1</v>
      </c>
      <c r="T237" s="28">
        <f t="shared" si="93"/>
        <v>1</v>
      </c>
      <c r="U237" s="29">
        <f t="shared" si="94"/>
        <v>1</v>
      </c>
      <c r="V237" s="30">
        <f t="shared" si="95"/>
        <v>1</v>
      </c>
      <c r="W237" s="31">
        <f t="shared" si="96"/>
        <v>1</v>
      </c>
      <c r="X237" s="35">
        <f t="shared" si="97"/>
        <v>1</v>
      </c>
      <c r="Y237" s="32">
        <f t="shared" si="98"/>
        <v>0.55000000000000004</v>
      </c>
    </row>
    <row r="238" spans="1:25" x14ac:dyDescent="0.25">
      <c r="A238" s="98">
        <v>9</v>
      </c>
      <c r="B238" s="36">
        <v>5</v>
      </c>
      <c r="C238" s="36">
        <v>4</v>
      </c>
      <c r="D238" s="36">
        <v>2</v>
      </c>
      <c r="E238" s="36">
        <v>3</v>
      </c>
      <c r="F238" s="36">
        <v>1</v>
      </c>
      <c r="G238" s="36">
        <v>2</v>
      </c>
      <c r="H238" s="36">
        <v>1</v>
      </c>
      <c r="I238" s="36">
        <v>3</v>
      </c>
      <c r="J238" s="36">
        <v>4</v>
      </c>
      <c r="K238" s="36">
        <v>6</v>
      </c>
      <c r="L238" s="2">
        <v>1</v>
      </c>
      <c r="M238" s="1" t="s">
        <v>772</v>
      </c>
      <c r="O238" s="28">
        <f t="shared" si="88"/>
        <v>0.25</v>
      </c>
      <c r="P238" s="29">
        <f t="shared" si="89"/>
        <v>0.75</v>
      </c>
      <c r="Q238" s="30">
        <f t="shared" si="90"/>
        <v>0.5</v>
      </c>
      <c r="R238" s="31">
        <f t="shared" si="91"/>
        <v>0.5</v>
      </c>
      <c r="S238" s="35">
        <f t="shared" si="92"/>
        <v>0</v>
      </c>
      <c r="T238" s="28">
        <f t="shared" si="93"/>
        <v>1</v>
      </c>
      <c r="U238" s="29">
        <f t="shared" si="94"/>
        <v>1</v>
      </c>
      <c r="V238" s="30">
        <f t="shared" si="95"/>
        <v>1</v>
      </c>
      <c r="W238" s="31">
        <f t="shared" si="96"/>
        <v>1</v>
      </c>
      <c r="X238" s="35">
        <f t="shared" si="97"/>
        <v>1</v>
      </c>
      <c r="Y238" s="32">
        <f t="shared" si="98"/>
        <v>0.4</v>
      </c>
    </row>
    <row r="239" spans="1:25" x14ac:dyDescent="0.25">
      <c r="A239" s="98">
        <v>9</v>
      </c>
      <c r="B239" s="36">
        <v>5</v>
      </c>
      <c r="C239" s="36">
        <v>3</v>
      </c>
      <c r="D239" s="36">
        <v>1</v>
      </c>
      <c r="E239" s="36">
        <v>3</v>
      </c>
      <c r="F239" s="36">
        <v>1</v>
      </c>
      <c r="G239" s="36">
        <v>1</v>
      </c>
      <c r="H239" s="36">
        <v>2</v>
      </c>
      <c r="I239" s="36">
        <v>2</v>
      </c>
      <c r="J239" s="36">
        <v>1</v>
      </c>
      <c r="K239" s="36">
        <v>1</v>
      </c>
      <c r="L239" s="2">
        <v>2</v>
      </c>
      <c r="M239" s="2" t="s">
        <v>18</v>
      </c>
      <c r="O239" s="28">
        <f t="shared" si="88"/>
        <v>0.5</v>
      </c>
      <c r="P239" s="29">
        <f t="shared" si="89"/>
        <v>1</v>
      </c>
      <c r="Q239" s="30">
        <f t="shared" si="90"/>
        <v>0.5</v>
      </c>
      <c r="R239" s="31">
        <f t="shared" si="91"/>
        <v>1</v>
      </c>
      <c r="S239" s="35">
        <f t="shared" si="92"/>
        <v>1</v>
      </c>
      <c r="T239" s="28">
        <f t="shared" si="93"/>
        <v>1</v>
      </c>
      <c r="U239" s="29">
        <f t="shared" si="94"/>
        <v>1</v>
      </c>
      <c r="V239" s="30">
        <f t="shared" si="95"/>
        <v>1</v>
      </c>
      <c r="W239" s="31">
        <f t="shared" si="96"/>
        <v>1</v>
      </c>
      <c r="X239" s="35">
        <f t="shared" si="97"/>
        <v>1</v>
      </c>
      <c r="Y239" s="32">
        <f t="shared" si="98"/>
        <v>0.8</v>
      </c>
    </row>
    <row r="240" spans="1:25" x14ac:dyDescent="0.25">
      <c r="A240" s="98">
        <v>9</v>
      </c>
      <c r="B240" s="36">
        <v>5</v>
      </c>
      <c r="C240" s="36">
        <v>4</v>
      </c>
      <c r="D240" s="36">
        <v>1</v>
      </c>
      <c r="E240" s="36">
        <v>3</v>
      </c>
      <c r="F240" s="36">
        <v>2</v>
      </c>
      <c r="G240" s="36">
        <v>1</v>
      </c>
      <c r="H240" s="36">
        <v>1</v>
      </c>
      <c r="I240" s="36">
        <v>1</v>
      </c>
      <c r="J240" s="36">
        <v>3</v>
      </c>
      <c r="K240" s="36">
        <v>1</v>
      </c>
      <c r="L240" s="2">
        <v>1</v>
      </c>
      <c r="M240" s="1" t="s">
        <v>779</v>
      </c>
      <c r="O240" s="28">
        <f t="shared" si="88"/>
        <v>0.5</v>
      </c>
      <c r="P240" s="29">
        <f t="shared" si="89"/>
        <v>0.75</v>
      </c>
      <c r="Q240" s="30">
        <f t="shared" si="90"/>
        <v>1</v>
      </c>
      <c r="R240" s="31">
        <f t="shared" si="91"/>
        <v>0.5</v>
      </c>
      <c r="S240" s="35">
        <f t="shared" si="92"/>
        <v>1</v>
      </c>
      <c r="T240" s="28">
        <f t="shared" si="93"/>
        <v>1</v>
      </c>
      <c r="U240" s="29">
        <f t="shared" si="94"/>
        <v>1</v>
      </c>
      <c r="V240" s="30">
        <f t="shared" si="95"/>
        <v>1</v>
      </c>
      <c r="W240" s="31">
        <f t="shared" si="96"/>
        <v>1</v>
      </c>
      <c r="X240" s="35">
        <f t="shared" si="97"/>
        <v>1</v>
      </c>
      <c r="Y240" s="32">
        <f t="shared" si="98"/>
        <v>0.75</v>
      </c>
    </row>
    <row r="241" spans="1:25" x14ac:dyDescent="0.25">
      <c r="A241" s="98">
        <v>9</v>
      </c>
      <c r="B241" s="36">
        <v>1</v>
      </c>
      <c r="C241" s="36">
        <v>1</v>
      </c>
      <c r="D241" s="36">
        <v>1</v>
      </c>
      <c r="E241" s="36">
        <v>1</v>
      </c>
      <c r="F241" s="36">
        <v>1</v>
      </c>
      <c r="G241" s="36">
        <v>1</v>
      </c>
      <c r="H241" s="36">
        <v>1</v>
      </c>
      <c r="I241" s="36">
        <v>1</v>
      </c>
      <c r="J241" s="36">
        <v>3</v>
      </c>
      <c r="K241" s="36">
        <v>1</v>
      </c>
      <c r="L241" s="2">
        <v>2</v>
      </c>
      <c r="M241" s="2" t="s">
        <v>18</v>
      </c>
      <c r="O241" s="28">
        <f t="shared" si="88"/>
        <v>1</v>
      </c>
      <c r="P241" s="29">
        <f t="shared" si="89"/>
        <v>1</v>
      </c>
      <c r="Q241" s="30">
        <f t="shared" si="90"/>
        <v>1</v>
      </c>
      <c r="R241" s="31">
        <f t="shared" si="91"/>
        <v>0.5</v>
      </c>
      <c r="S241" s="35">
        <f t="shared" si="92"/>
        <v>1</v>
      </c>
      <c r="T241" s="28">
        <f t="shared" si="93"/>
        <v>1</v>
      </c>
      <c r="U241" s="29">
        <f t="shared" si="94"/>
        <v>1</v>
      </c>
      <c r="V241" s="30">
        <f t="shared" si="95"/>
        <v>1</v>
      </c>
      <c r="W241" s="31">
        <f t="shared" si="96"/>
        <v>1</v>
      </c>
      <c r="X241" s="35">
        <f t="shared" si="97"/>
        <v>1</v>
      </c>
      <c r="Y241" s="32">
        <f t="shared" si="98"/>
        <v>0.9</v>
      </c>
    </row>
    <row r="242" spans="1:25" x14ac:dyDescent="0.25">
      <c r="A242" s="98">
        <v>9</v>
      </c>
      <c r="B242" s="36">
        <v>1</v>
      </c>
      <c r="C242" s="36">
        <v>3</v>
      </c>
      <c r="D242" s="36">
        <v>3</v>
      </c>
      <c r="E242" s="36">
        <v>3</v>
      </c>
      <c r="F242" s="36">
        <v>2</v>
      </c>
      <c r="G242" s="36">
        <v>2</v>
      </c>
      <c r="H242" s="36">
        <v>1</v>
      </c>
      <c r="I242" s="36">
        <v>1</v>
      </c>
      <c r="J242" s="36">
        <v>3</v>
      </c>
      <c r="K242" s="36">
        <v>4</v>
      </c>
      <c r="L242" s="2">
        <v>2</v>
      </c>
      <c r="M242" s="2" t="s">
        <v>18</v>
      </c>
      <c r="O242" s="28">
        <f t="shared" si="88"/>
        <v>0</v>
      </c>
      <c r="P242" s="29">
        <f t="shared" si="89"/>
        <v>0.5</v>
      </c>
      <c r="Q242" s="30">
        <f t="shared" si="90"/>
        <v>1</v>
      </c>
      <c r="R242" s="31">
        <f t="shared" si="91"/>
        <v>0.5</v>
      </c>
      <c r="S242" s="35">
        <f t="shared" si="92"/>
        <v>0.5</v>
      </c>
      <c r="T242" s="28">
        <f t="shared" si="93"/>
        <v>1</v>
      </c>
      <c r="U242" s="29">
        <f t="shared" si="94"/>
        <v>1</v>
      </c>
      <c r="V242" s="30">
        <f t="shared" si="95"/>
        <v>1</v>
      </c>
      <c r="W242" s="31">
        <f t="shared" si="96"/>
        <v>1</v>
      </c>
      <c r="X242" s="35">
        <f t="shared" si="97"/>
        <v>1</v>
      </c>
      <c r="Y242" s="32">
        <f t="shared" si="98"/>
        <v>0.5</v>
      </c>
    </row>
    <row r="243" spans="1:25" x14ac:dyDescent="0.25">
      <c r="A243" s="98">
        <v>9</v>
      </c>
      <c r="B243" s="36">
        <v>10</v>
      </c>
      <c r="C243" s="36">
        <v>3</v>
      </c>
      <c r="D243" s="36">
        <v>2</v>
      </c>
      <c r="E243" s="36">
        <v>3</v>
      </c>
      <c r="F243" s="36">
        <v>2</v>
      </c>
      <c r="G243" s="36">
        <v>2</v>
      </c>
      <c r="H243" s="36">
        <v>1</v>
      </c>
      <c r="I243" s="36">
        <v>1</v>
      </c>
      <c r="J243" s="36">
        <v>1</v>
      </c>
      <c r="K243" s="36">
        <v>6</v>
      </c>
      <c r="L243" s="2">
        <v>2</v>
      </c>
      <c r="M243" s="2" t="s">
        <v>18</v>
      </c>
      <c r="O243" s="28">
        <f t="shared" si="88"/>
        <v>0.25</v>
      </c>
      <c r="P243" s="29">
        <f t="shared" si="89"/>
        <v>0.5</v>
      </c>
      <c r="Q243" s="30">
        <f t="shared" si="90"/>
        <v>1</v>
      </c>
      <c r="R243" s="31">
        <f t="shared" si="91"/>
        <v>1</v>
      </c>
      <c r="S243" s="35">
        <f t="shared" si="92"/>
        <v>0</v>
      </c>
      <c r="T243" s="28">
        <f t="shared" si="93"/>
        <v>1</v>
      </c>
      <c r="U243" s="29">
        <f t="shared" si="94"/>
        <v>1</v>
      </c>
      <c r="V243" s="30">
        <f t="shared" si="95"/>
        <v>1</v>
      </c>
      <c r="W243" s="31">
        <f t="shared" si="96"/>
        <v>1</v>
      </c>
      <c r="X243" s="35">
        <f t="shared" si="97"/>
        <v>1</v>
      </c>
      <c r="Y243" s="32">
        <f t="shared" si="98"/>
        <v>0.55000000000000004</v>
      </c>
    </row>
    <row r="244" spans="1:25" x14ac:dyDescent="0.25">
      <c r="A244" s="99" t="s">
        <v>979</v>
      </c>
      <c r="B244" s="36">
        <v>4</v>
      </c>
      <c r="C244" s="36">
        <v>4</v>
      </c>
      <c r="D244" s="36">
        <v>1</v>
      </c>
      <c r="E244" s="36">
        <v>3</v>
      </c>
      <c r="F244" s="36">
        <v>1</v>
      </c>
      <c r="G244" s="36">
        <v>2</v>
      </c>
      <c r="H244" s="36">
        <v>1</v>
      </c>
      <c r="I244" s="36">
        <v>1</v>
      </c>
      <c r="J244" s="36">
        <v>5</v>
      </c>
      <c r="K244" s="36">
        <v>4</v>
      </c>
      <c r="L244" s="2">
        <v>1</v>
      </c>
      <c r="M244" s="1" t="s">
        <v>792</v>
      </c>
      <c r="O244" s="28">
        <f t="shared" si="88"/>
        <v>0.5</v>
      </c>
      <c r="P244" s="29">
        <f t="shared" si="89"/>
        <v>0.75</v>
      </c>
      <c r="Q244" s="30">
        <f t="shared" si="90"/>
        <v>1</v>
      </c>
      <c r="R244" s="31">
        <f t="shared" si="91"/>
        <v>0</v>
      </c>
      <c r="S244" s="35">
        <f t="shared" si="92"/>
        <v>0.5</v>
      </c>
      <c r="T244" s="28">
        <f t="shared" si="93"/>
        <v>1</v>
      </c>
      <c r="U244" s="29">
        <f t="shared" si="94"/>
        <v>1</v>
      </c>
      <c r="V244" s="30">
        <f t="shared" si="95"/>
        <v>1</v>
      </c>
      <c r="W244" s="31">
        <f t="shared" si="96"/>
        <v>1</v>
      </c>
      <c r="X244" s="35">
        <f t="shared" si="97"/>
        <v>1</v>
      </c>
      <c r="Y244" s="32">
        <f t="shared" si="98"/>
        <v>0.55000000000000004</v>
      </c>
    </row>
    <row r="245" spans="1:25" x14ac:dyDescent="0.25">
      <c r="A245" s="98">
        <v>9</v>
      </c>
      <c r="B245" s="36">
        <v>2</v>
      </c>
      <c r="C245" s="36">
        <v>1</v>
      </c>
      <c r="D245" s="36">
        <v>1</v>
      </c>
      <c r="E245" s="36">
        <v>3</v>
      </c>
      <c r="F245" s="36">
        <v>1</v>
      </c>
      <c r="G245" s="36">
        <v>2</v>
      </c>
      <c r="H245" s="36">
        <v>1</v>
      </c>
      <c r="I245" s="36">
        <v>3</v>
      </c>
      <c r="J245" s="36">
        <v>3</v>
      </c>
      <c r="K245" s="36">
        <v>6</v>
      </c>
      <c r="L245" s="2">
        <v>2</v>
      </c>
      <c r="M245" s="2" t="s">
        <v>18</v>
      </c>
      <c r="O245" s="28">
        <f t="shared" si="88"/>
        <v>0.5</v>
      </c>
      <c r="P245" s="29">
        <f t="shared" si="89"/>
        <v>0.75</v>
      </c>
      <c r="Q245" s="30">
        <f t="shared" si="90"/>
        <v>0.5</v>
      </c>
      <c r="R245" s="31">
        <f t="shared" si="91"/>
        <v>0.5</v>
      </c>
      <c r="S245" s="35">
        <f t="shared" si="92"/>
        <v>0</v>
      </c>
      <c r="T245" s="28">
        <f t="shared" si="93"/>
        <v>1</v>
      </c>
      <c r="U245" s="29">
        <f t="shared" si="94"/>
        <v>1</v>
      </c>
      <c r="V245" s="30">
        <f t="shared" si="95"/>
        <v>1</v>
      </c>
      <c r="W245" s="31">
        <f t="shared" si="96"/>
        <v>1</v>
      </c>
      <c r="X245" s="35">
        <f t="shared" si="97"/>
        <v>1</v>
      </c>
      <c r="Y245" s="32">
        <f t="shared" si="98"/>
        <v>0.45</v>
      </c>
    </row>
    <row r="246" spans="1:25" x14ac:dyDescent="0.25">
      <c r="A246" s="99" t="s">
        <v>979</v>
      </c>
      <c r="B246" s="36">
        <v>2</v>
      </c>
      <c r="C246" s="36">
        <v>1</v>
      </c>
      <c r="D246" s="36">
        <v>3</v>
      </c>
      <c r="E246" s="36">
        <v>2</v>
      </c>
      <c r="F246" s="36">
        <v>3</v>
      </c>
      <c r="G246" s="36">
        <v>2</v>
      </c>
      <c r="H246" s="36">
        <v>2</v>
      </c>
      <c r="I246" s="36">
        <v>2</v>
      </c>
      <c r="J246" s="36">
        <v>2</v>
      </c>
      <c r="K246" s="36">
        <v>1</v>
      </c>
      <c r="L246" s="2">
        <v>1</v>
      </c>
      <c r="M246" s="1" t="s">
        <v>799</v>
      </c>
      <c r="O246" s="28">
        <f t="shared" si="88"/>
        <v>0.25</v>
      </c>
      <c r="P246" s="29">
        <f t="shared" si="89"/>
        <v>0.25</v>
      </c>
      <c r="Q246" s="30">
        <f t="shared" si="90"/>
        <v>0.5</v>
      </c>
      <c r="R246" s="31">
        <f t="shared" si="91"/>
        <v>1</v>
      </c>
      <c r="S246" s="35">
        <f t="shared" si="92"/>
        <v>1</v>
      </c>
      <c r="T246" s="28">
        <f t="shared" si="93"/>
        <v>1</v>
      </c>
      <c r="U246" s="29">
        <f t="shared" si="94"/>
        <v>1</v>
      </c>
      <c r="V246" s="30">
        <f t="shared" si="95"/>
        <v>1</v>
      </c>
      <c r="W246" s="31">
        <f t="shared" si="96"/>
        <v>1</v>
      </c>
      <c r="X246" s="35">
        <f t="shared" si="97"/>
        <v>1</v>
      </c>
      <c r="Y246" s="32">
        <f t="shared" si="98"/>
        <v>0.6</v>
      </c>
    </row>
    <row r="247" spans="1:25" x14ac:dyDescent="0.25">
      <c r="A247" s="98">
        <v>9</v>
      </c>
      <c r="B247" s="36">
        <v>5</v>
      </c>
      <c r="C247" s="36">
        <v>1</v>
      </c>
      <c r="D247" s="36">
        <v>1</v>
      </c>
      <c r="E247" s="36">
        <v>2</v>
      </c>
      <c r="F247" s="36">
        <v>2</v>
      </c>
      <c r="G247" s="36">
        <v>1</v>
      </c>
      <c r="H247" s="36">
        <v>1</v>
      </c>
      <c r="I247" s="36">
        <v>1</v>
      </c>
      <c r="J247" s="36">
        <v>3</v>
      </c>
      <c r="K247" s="36">
        <v>4</v>
      </c>
      <c r="L247" s="2">
        <v>1</v>
      </c>
      <c r="M247" s="1" t="s">
        <v>803</v>
      </c>
      <c r="O247" s="28">
        <f t="shared" si="88"/>
        <v>0.75</v>
      </c>
      <c r="P247" s="29">
        <f t="shared" si="89"/>
        <v>0.75</v>
      </c>
      <c r="Q247" s="30">
        <f t="shared" si="90"/>
        <v>1</v>
      </c>
      <c r="R247" s="31">
        <f t="shared" si="91"/>
        <v>0.5</v>
      </c>
      <c r="S247" s="35">
        <f t="shared" si="92"/>
        <v>0.5</v>
      </c>
      <c r="T247" s="28">
        <f t="shared" si="93"/>
        <v>1</v>
      </c>
      <c r="U247" s="29">
        <f t="shared" si="94"/>
        <v>1</v>
      </c>
      <c r="V247" s="30">
        <f t="shared" si="95"/>
        <v>1</v>
      </c>
      <c r="W247" s="31">
        <f t="shared" si="96"/>
        <v>1</v>
      </c>
      <c r="X247" s="35">
        <f t="shared" si="97"/>
        <v>1</v>
      </c>
      <c r="Y247" s="32">
        <f t="shared" si="98"/>
        <v>0.7</v>
      </c>
    </row>
    <row r="248" spans="1:25" x14ac:dyDescent="0.25">
      <c r="A248" s="98">
        <v>9</v>
      </c>
      <c r="B248" s="36">
        <v>5</v>
      </c>
      <c r="C248" s="36">
        <v>4</v>
      </c>
      <c r="D248" s="36">
        <v>1</v>
      </c>
      <c r="E248" s="36">
        <v>3</v>
      </c>
      <c r="F248" s="36">
        <v>2</v>
      </c>
      <c r="G248" s="36">
        <v>1</v>
      </c>
      <c r="H248" s="36">
        <v>2</v>
      </c>
      <c r="I248" s="36">
        <v>1</v>
      </c>
      <c r="J248" s="36">
        <v>1</v>
      </c>
      <c r="K248" s="36">
        <v>1</v>
      </c>
      <c r="L248" s="2">
        <v>2</v>
      </c>
      <c r="M248" s="2" t="s">
        <v>18</v>
      </c>
      <c r="O248" s="28">
        <f t="shared" si="88"/>
        <v>0.5</v>
      </c>
      <c r="P248" s="29">
        <f t="shared" si="89"/>
        <v>0.75</v>
      </c>
      <c r="Q248" s="30">
        <f t="shared" si="90"/>
        <v>0.75</v>
      </c>
      <c r="R248" s="31">
        <f t="shared" si="91"/>
        <v>1</v>
      </c>
      <c r="S248" s="35">
        <f t="shared" si="92"/>
        <v>1</v>
      </c>
      <c r="T248" s="28">
        <f t="shared" si="93"/>
        <v>1</v>
      </c>
      <c r="U248" s="29">
        <f t="shared" si="94"/>
        <v>1</v>
      </c>
      <c r="V248" s="30">
        <f t="shared" si="95"/>
        <v>1</v>
      </c>
      <c r="W248" s="31">
        <f t="shared" si="96"/>
        <v>1</v>
      </c>
      <c r="X248" s="35">
        <f t="shared" si="97"/>
        <v>1</v>
      </c>
      <c r="Y248" s="32">
        <f t="shared" si="98"/>
        <v>0.8</v>
      </c>
    </row>
    <row r="249" spans="1:25" x14ac:dyDescent="0.25">
      <c r="A249" s="98">
        <v>9</v>
      </c>
      <c r="B249" s="36">
        <v>1</v>
      </c>
      <c r="C249" s="36">
        <v>3</v>
      </c>
      <c r="D249" s="36">
        <v>1</v>
      </c>
      <c r="E249" s="36">
        <v>3</v>
      </c>
      <c r="F249" s="36">
        <v>2</v>
      </c>
      <c r="G249" s="36">
        <v>2</v>
      </c>
      <c r="H249" s="36">
        <v>2</v>
      </c>
      <c r="I249" s="36">
        <v>3</v>
      </c>
      <c r="J249" s="36">
        <v>3</v>
      </c>
      <c r="K249" s="36">
        <v>6</v>
      </c>
      <c r="L249" s="2">
        <v>2</v>
      </c>
      <c r="M249" s="2" t="s">
        <v>18</v>
      </c>
      <c r="O249" s="28">
        <f t="shared" si="88"/>
        <v>0.5</v>
      </c>
      <c r="P249" s="29">
        <f t="shared" si="89"/>
        <v>0.5</v>
      </c>
      <c r="Q249" s="30">
        <f t="shared" si="90"/>
        <v>0.25</v>
      </c>
      <c r="R249" s="31">
        <f t="shared" si="91"/>
        <v>0.5</v>
      </c>
      <c r="S249" s="35">
        <f t="shared" si="92"/>
        <v>0</v>
      </c>
      <c r="T249" s="28">
        <f t="shared" si="93"/>
        <v>1</v>
      </c>
      <c r="U249" s="29">
        <f t="shared" si="94"/>
        <v>1</v>
      </c>
      <c r="V249" s="30">
        <f t="shared" si="95"/>
        <v>1</v>
      </c>
      <c r="W249" s="31">
        <f t="shared" si="96"/>
        <v>1</v>
      </c>
      <c r="X249" s="35">
        <f t="shared" si="97"/>
        <v>1</v>
      </c>
      <c r="Y249" s="32">
        <f t="shared" si="98"/>
        <v>0.35</v>
      </c>
    </row>
    <row r="250" spans="1:25" x14ac:dyDescent="0.25">
      <c r="A250" s="98">
        <v>9</v>
      </c>
      <c r="B250" s="36">
        <v>14</v>
      </c>
      <c r="C250" s="36">
        <v>3</v>
      </c>
      <c r="D250" s="36">
        <v>2</v>
      </c>
      <c r="E250" s="36">
        <v>2</v>
      </c>
      <c r="F250" s="36">
        <v>1</v>
      </c>
      <c r="G250" s="36">
        <v>1</v>
      </c>
      <c r="H250" s="36">
        <v>1</v>
      </c>
      <c r="I250" s="36">
        <v>1</v>
      </c>
      <c r="J250" s="36">
        <v>5</v>
      </c>
      <c r="K250" s="36">
        <v>1</v>
      </c>
      <c r="L250" s="2">
        <v>1</v>
      </c>
      <c r="M250" s="1" t="s">
        <v>813</v>
      </c>
      <c r="O250" s="28">
        <f t="shared" si="88"/>
        <v>0.5</v>
      </c>
      <c r="P250" s="29">
        <f t="shared" si="89"/>
        <v>1</v>
      </c>
      <c r="Q250" s="30">
        <f t="shared" si="90"/>
        <v>1</v>
      </c>
      <c r="R250" s="31">
        <f t="shared" si="91"/>
        <v>0</v>
      </c>
      <c r="S250" s="35">
        <f t="shared" si="92"/>
        <v>1</v>
      </c>
      <c r="T250" s="28">
        <f t="shared" si="93"/>
        <v>1</v>
      </c>
      <c r="U250" s="29">
        <f t="shared" si="94"/>
        <v>1</v>
      </c>
      <c r="V250" s="30">
        <f t="shared" si="95"/>
        <v>1</v>
      </c>
      <c r="W250" s="31">
        <f t="shared" si="96"/>
        <v>1</v>
      </c>
      <c r="X250" s="35">
        <f t="shared" si="97"/>
        <v>1</v>
      </c>
      <c r="Y250" s="32">
        <f t="shared" si="98"/>
        <v>0.7</v>
      </c>
    </row>
    <row r="251" spans="1:25" x14ac:dyDescent="0.25">
      <c r="A251" s="98">
        <v>9</v>
      </c>
      <c r="B251" s="36">
        <v>15</v>
      </c>
      <c r="C251" s="36">
        <v>3</v>
      </c>
      <c r="D251" s="36">
        <v>1</v>
      </c>
      <c r="E251" s="36">
        <v>1</v>
      </c>
      <c r="F251" s="36">
        <v>1</v>
      </c>
      <c r="G251" s="36">
        <v>2</v>
      </c>
      <c r="H251" s="36">
        <v>1</v>
      </c>
      <c r="I251" s="36">
        <v>2</v>
      </c>
      <c r="J251" s="36">
        <v>4</v>
      </c>
      <c r="K251" s="36">
        <v>1</v>
      </c>
      <c r="L251" s="2">
        <v>2</v>
      </c>
      <c r="M251" s="2" t="s">
        <v>18</v>
      </c>
      <c r="O251" s="28">
        <f t="shared" si="88"/>
        <v>1</v>
      </c>
      <c r="P251" s="29">
        <f t="shared" si="89"/>
        <v>0.75</v>
      </c>
      <c r="Q251" s="30">
        <f t="shared" si="90"/>
        <v>0.75</v>
      </c>
      <c r="R251" s="31">
        <f t="shared" si="91"/>
        <v>0.5</v>
      </c>
      <c r="S251" s="35">
        <f t="shared" si="92"/>
        <v>1</v>
      </c>
      <c r="T251" s="28">
        <f t="shared" si="93"/>
        <v>1</v>
      </c>
      <c r="U251" s="29">
        <f t="shared" si="94"/>
        <v>1</v>
      </c>
      <c r="V251" s="30">
        <f t="shared" si="95"/>
        <v>1</v>
      </c>
      <c r="W251" s="31">
        <f t="shared" si="96"/>
        <v>1</v>
      </c>
      <c r="X251" s="35">
        <f t="shared" si="97"/>
        <v>1</v>
      </c>
      <c r="Y251" s="32">
        <f t="shared" si="98"/>
        <v>0.8</v>
      </c>
    </row>
    <row r="252" spans="1:25" x14ac:dyDescent="0.25">
      <c r="A252" s="98">
        <v>9</v>
      </c>
      <c r="B252" s="36">
        <v>7</v>
      </c>
      <c r="C252" s="36">
        <v>3</v>
      </c>
      <c r="D252" s="36">
        <v>1</v>
      </c>
      <c r="E252" s="36">
        <v>1</v>
      </c>
      <c r="F252" s="36">
        <v>2</v>
      </c>
      <c r="G252" s="36">
        <v>1</v>
      </c>
      <c r="H252" s="36">
        <v>1</v>
      </c>
      <c r="I252" s="36">
        <v>1</v>
      </c>
      <c r="J252" s="36">
        <v>1</v>
      </c>
      <c r="K252" s="36">
        <v>3</v>
      </c>
      <c r="L252" s="2"/>
      <c r="M252" s="2"/>
      <c r="O252" s="28">
        <f t="shared" ref="O252:O255" si="99">(IF(D252=1,2,IF(D252=2,1,0))+IF(E252=1,2,IF(E252=2,1,0)))*0.25</f>
        <v>1</v>
      </c>
      <c r="P252" s="29">
        <f t="shared" ref="P252:P255" si="100">(IF(F252=1,2,IF(F252=2,1,0))+IF(G252=1,2,IF(G252=2,1,0)))*0.25</f>
        <v>0.75</v>
      </c>
      <c r="Q252" s="30">
        <f t="shared" ref="Q252:Q255" si="101">(IF(H252=1,2,IF(H252=2,1,0))+IF(I252=1,2,IF(I252=2,1,0)))*0.25</f>
        <v>1</v>
      </c>
      <c r="R252" s="31">
        <f t="shared" ref="R252:R255" si="102">IF(J252&gt;4,0,IF(J252&gt;2,0.5,1))</f>
        <v>1</v>
      </c>
      <c r="S252" s="35">
        <f t="shared" ref="S252:S255" si="103">IF(K252&gt;4,0,IF(K252&gt;2,0.5,1))</f>
        <v>0.5</v>
      </c>
      <c r="T252" s="28">
        <f t="shared" si="93"/>
        <v>1</v>
      </c>
      <c r="U252" s="29">
        <f t="shared" si="94"/>
        <v>1</v>
      </c>
      <c r="V252" s="30">
        <f t="shared" si="95"/>
        <v>1</v>
      </c>
      <c r="W252" s="31">
        <f t="shared" ref="W252:W255" si="104">IF(J252=99,0,1)</f>
        <v>1</v>
      </c>
      <c r="X252" s="35">
        <f t="shared" ref="X252:X255" si="105">IF(K252=99,0,1)</f>
        <v>1</v>
      </c>
      <c r="Y252" s="32">
        <f t="shared" ref="Y252:Y255" si="106">(O252*T252+P252*U252+Q252*V252+R252*W252+S252*X252)/SUM(T252:X252)</f>
        <v>0.85</v>
      </c>
    </row>
    <row r="253" spans="1:25" x14ac:dyDescent="0.25">
      <c r="A253" s="98">
        <v>9</v>
      </c>
      <c r="B253" s="36">
        <v>1</v>
      </c>
      <c r="C253" s="36">
        <v>2</v>
      </c>
      <c r="D253" s="36">
        <v>3</v>
      </c>
      <c r="E253" s="36">
        <v>3</v>
      </c>
      <c r="F253" s="36">
        <v>2</v>
      </c>
      <c r="G253" s="36">
        <v>2</v>
      </c>
      <c r="H253" s="36">
        <v>2</v>
      </c>
      <c r="I253" s="36">
        <v>3</v>
      </c>
      <c r="J253" s="36">
        <v>4</v>
      </c>
      <c r="K253" s="36">
        <v>1</v>
      </c>
      <c r="L253" s="2"/>
      <c r="M253" s="2"/>
      <c r="O253" s="28">
        <f t="shared" si="99"/>
        <v>0</v>
      </c>
      <c r="P253" s="29">
        <f t="shared" si="100"/>
        <v>0.5</v>
      </c>
      <c r="Q253" s="30">
        <f t="shared" si="101"/>
        <v>0.25</v>
      </c>
      <c r="R253" s="31">
        <f t="shared" si="102"/>
        <v>0.5</v>
      </c>
      <c r="S253" s="35">
        <f t="shared" si="103"/>
        <v>1</v>
      </c>
      <c r="T253" s="28">
        <f t="shared" si="93"/>
        <v>1</v>
      </c>
      <c r="U253" s="29">
        <f t="shared" si="94"/>
        <v>1</v>
      </c>
      <c r="V253" s="30">
        <f t="shared" si="95"/>
        <v>1</v>
      </c>
      <c r="W253" s="31">
        <f t="shared" si="104"/>
        <v>1</v>
      </c>
      <c r="X253" s="35">
        <f t="shared" si="105"/>
        <v>1</v>
      </c>
      <c r="Y253" s="32">
        <f t="shared" si="106"/>
        <v>0.45</v>
      </c>
    </row>
    <row r="254" spans="1:25" x14ac:dyDescent="0.25">
      <c r="A254" s="98">
        <v>9</v>
      </c>
      <c r="B254" s="36">
        <v>1</v>
      </c>
      <c r="C254" s="36">
        <v>3</v>
      </c>
      <c r="D254" s="36">
        <v>1</v>
      </c>
      <c r="E254" s="36">
        <v>2</v>
      </c>
      <c r="F254" s="36">
        <v>1</v>
      </c>
      <c r="G254" s="36">
        <v>2</v>
      </c>
      <c r="H254" s="36">
        <v>1</v>
      </c>
      <c r="I254" s="36">
        <v>3</v>
      </c>
      <c r="J254" s="36">
        <v>3</v>
      </c>
      <c r="K254" s="36">
        <v>3</v>
      </c>
      <c r="L254" s="2"/>
      <c r="M254" s="2"/>
      <c r="O254" s="28">
        <f t="shared" si="99"/>
        <v>0.75</v>
      </c>
      <c r="P254" s="29">
        <f t="shared" si="100"/>
        <v>0.75</v>
      </c>
      <c r="Q254" s="30">
        <f t="shared" si="101"/>
        <v>0.5</v>
      </c>
      <c r="R254" s="31">
        <f t="shared" si="102"/>
        <v>0.5</v>
      </c>
      <c r="S254" s="35">
        <f t="shared" si="103"/>
        <v>0.5</v>
      </c>
      <c r="T254" s="28">
        <f t="shared" si="93"/>
        <v>1</v>
      </c>
      <c r="U254" s="29">
        <f t="shared" si="94"/>
        <v>1</v>
      </c>
      <c r="V254" s="30">
        <f t="shared" si="95"/>
        <v>1</v>
      </c>
      <c r="W254" s="31">
        <f t="shared" si="104"/>
        <v>1</v>
      </c>
      <c r="X254" s="35">
        <f t="shared" si="105"/>
        <v>1</v>
      </c>
      <c r="Y254" s="32">
        <f t="shared" si="106"/>
        <v>0.6</v>
      </c>
    </row>
    <row r="255" spans="1:25" x14ac:dyDescent="0.25">
      <c r="A255" s="98">
        <v>9</v>
      </c>
      <c r="B255" s="36">
        <v>5</v>
      </c>
      <c r="C255" s="36">
        <v>3</v>
      </c>
      <c r="D255" s="36">
        <v>1</v>
      </c>
      <c r="E255" s="36">
        <v>3</v>
      </c>
      <c r="F255" s="36">
        <v>2</v>
      </c>
      <c r="G255" s="36">
        <v>2</v>
      </c>
      <c r="H255" s="36">
        <v>1</v>
      </c>
      <c r="I255" s="36">
        <v>3</v>
      </c>
      <c r="J255" s="36">
        <v>3</v>
      </c>
      <c r="K255" s="36">
        <v>1</v>
      </c>
      <c r="L255" s="2"/>
      <c r="M255" s="2"/>
      <c r="O255" s="28">
        <f t="shared" si="99"/>
        <v>0.5</v>
      </c>
      <c r="P255" s="29">
        <f t="shared" si="100"/>
        <v>0.5</v>
      </c>
      <c r="Q255" s="30">
        <f t="shared" si="101"/>
        <v>0.5</v>
      </c>
      <c r="R255" s="31">
        <f t="shared" si="102"/>
        <v>0.5</v>
      </c>
      <c r="S255" s="35">
        <f t="shared" si="103"/>
        <v>1</v>
      </c>
      <c r="T255" s="28">
        <f t="shared" si="93"/>
        <v>1</v>
      </c>
      <c r="U255" s="29">
        <f t="shared" si="94"/>
        <v>1</v>
      </c>
      <c r="V255" s="30">
        <f t="shared" si="95"/>
        <v>1</v>
      </c>
      <c r="W255" s="31">
        <f t="shared" si="104"/>
        <v>1</v>
      </c>
      <c r="X255" s="35">
        <f t="shared" si="105"/>
        <v>1</v>
      </c>
      <c r="Y255" s="32">
        <f t="shared" si="106"/>
        <v>0.6</v>
      </c>
    </row>
    <row r="256" spans="1:25" x14ac:dyDescent="0.25">
      <c r="A256" s="98">
        <v>9</v>
      </c>
      <c r="B256" s="36">
        <v>1</v>
      </c>
      <c r="C256" s="36">
        <v>3</v>
      </c>
      <c r="D256" s="36">
        <v>1</v>
      </c>
      <c r="E256" s="36">
        <v>3</v>
      </c>
      <c r="F256" s="36">
        <v>2</v>
      </c>
      <c r="G256" s="36">
        <v>2</v>
      </c>
      <c r="H256" s="36">
        <v>1</v>
      </c>
      <c r="I256" s="36">
        <v>1</v>
      </c>
      <c r="J256" s="36">
        <v>2</v>
      </c>
      <c r="K256" s="36">
        <v>1</v>
      </c>
      <c r="L256" s="2">
        <v>1</v>
      </c>
      <c r="M256" s="1" t="s">
        <v>820</v>
      </c>
      <c r="O256" s="28">
        <f t="shared" si="88"/>
        <v>0.5</v>
      </c>
      <c r="P256" s="29">
        <f t="shared" si="89"/>
        <v>0.5</v>
      </c>
      <c r="Q256" s="30">
        <f t="shared" si="90"/>
        <v>1</v>
      </c>
      <c r="R256" s="31">
        <f t="shared" si="91"/>
        <v>1</v>
      </c>
      <c r="S256" s="35">
        <f t="shared" si="92"/>
        <v>1</v>
      </c>
      <c r="T256" s="28">
        <f t="shared" si="93"/>
        <v>1</v>
      </c>
      <c r="U256" s="29">
        <f t="shared" si="94"/>
        <v>1</v>
      </c>
      <c r="V256" s="30">
        <f t="shared" si="95"/>
        <v>1</v>
      </c>
      <c r="W256" s="31">
        <f t="shared" si="96"/>
        <v>1</v>
      </c>
      <c r="X256" s="35">
        <f t="shared" si="97"/>
        <v>1</v>
      </c>
      <c r="Y256" s="32">
        <f t="shared" si="98"/>
        <v>0.8</v>
      </c>
    </row>
    <row r="257" spans="1:27" x14ac:dyDescent="0.25">
      <c r="A257" s="98">
        <v>9</v>
      </c>
      <c r="B257" s="36">
        <v>3</v>
      </c>
      <c r="C257" s="36">
        <v>3</v>
      </c>
      <c r="D257" s="36">
        <v>2</v>
      </c>
      <c r="E257" s="36">
        <v>2</v>
      </c>
      <c r="F257" s="36">
        <v>3</v>
      </c>
      <c r="G257" s="36">
        <v>3</v>
      </c>
      <c r="H257" s="36">
        <v>2</v>
      </c>
      <c r="I257" s="36">
        <v>1</v>
      </c>
      <c r="J257" s="36">
        <v>3</v>
      </c>
      <c r="K257" s="36">
        <v>1</v>
      </c>
      <c r="L257" s="2">
        <v>2</v>
      </c>
      <c r="M257" s="2" t="s">
        <v>18</v>
      </c>
      <c r="O257" s="28">
        <f t="shared" si="88"/>
        <v>0.5</v>
      </c>
      <c r="P257" s="29">
        <f t="shared" si="89"/>
        <v>0</v>
      </c>
      <c r="Q257" s="30">
        <f t="shared" si="90"/>
        <v>0.75</v>
      </c>
      <c r="R257" s="31">
        <f t="shared" si="91"/>
        <v>0.5</v>
      </c>
      <c r="S257" s="35">
        <f t="shared" si="92"/>
        <v>1</v>
      </c>
      <c r="T257" s="28">
        <f t="shared" si="93"/>
        <v>1</v>
      </c>
      <c r="U257" s="29">
        <f t="shared" si="94"/>
        <v>1</v>
      </c>
      <c r="V257" s="30">
        <f t="shared" si="95"/>
        <v>1</v>
      </c>
      <c r="W257" s="31">
        <f t="shared" si="96"/>
        <v>1</v>
      </c>
      <c r="X257" s="35">
        <f t="shared" si="97"/>
        <v>1</v>
      </c>
      <c r="Y257" s="32">
        <f t="shared" si="98"/>
        <v>0.55000000000000004</v>
      </c>
    </row>
    <row r="258" spans="1:27" s="83" customFormat="1" x14ac:dyDescent="0.25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O258" s="74">
        <f>SUM(O211:O257)/SUM(T211:T257)*100</f>
        <v>51.630434782608688</v>
      </c>
      <c r="P258" s="74">
        <f>SUM(P211:P257)/SUM(U211:U257)*100</f>
        <v>63.297872340425535</v>
      </c>
      <c r="Q258" s="74">
        <f>SUM(Q211:Q257)/SUM(V211:V257)*100</f>
        <v>74.468085106382972</v>
      </c>
      <c r="R258" s="74">
        <f>SUM(R211:R257)/SUM(W211:W257)*100</f>
        <v>65.957446808510639</v>
      </c>
      <c r="S258" s="74">
        <f>SUM(S211:S257)/SUM(X211:X257)*100</f>
        <v>55.319148936170215</v>
      </c>
      <c r="T258" s="74"/>
      <c r="U258" s="74"/>
      <c r="V258" s="74"/>
      <c r="W258" s="74"/>
      <c r="X258" s="74"/>
      <c r="Y258" s="74">
        <f>(O258+P258+Q258+R258+S258)/5</f>
        <v>62.134597594819603</v>
      </c>
      <c r="Z258" s="74"/>
    </row>
    <row r="259" spans="1:27" ht="21" x14ac:dyDescent="0.35">
      <c r="A259" s="2"/>
      <c r="B259" s="2"/>
      <c r="C259" s="2"/>
      <c r="D259" s="36"/>
      <c r="E259" s="36"/>
      <c r="F259" s="36"/>
      <c r="G259" s="36"/>
      <c r="H259" s="36"/>
      <c r="I259" s="36"/>
      <c r="J259" s="36"/>
      <c r="K259" s="36"/>
      <c r="L259" s="2"/>
      <c r="M259" s="2"/>
      <c r="O259" s="49" t="s">
        <v>947</v>
      </c>
      <c r="Q259" s="84">
        <f>Y275</f>
        <v>65.449633699633694</v>
      </c>
      <c r="X259" t="s">
        <v>937</v>
      </c>
      <c r="Y259" s="33">
        <f>MIN(Y211:Y257)</f>
        <v>0.3</v>
      </c>
      <c r="Z259" t="s">
        <v>936</v>
      </c>
      <c r="AA259" s="33">
        <f>MAX(Y211:Y247)</f>
        <v>0.9</v>
      </c>
    </row>
    <row r="260" spans="1:27" x14ac:dyDescent="0.25">
      <c r="A260" s="2">
        <v>10</v>
      </c>
      <c r="B260" s="2">
        <v>8</v>
      </c>
      <c r="C260" s="2">
        <v>4</v>
      </c>
      <c r="D260" s="36">
        <v>1</v>
      </c>
      <c r="E260" s="36">
        <v>3</v>
      </c>
      <c r="F260" s="36">
        <v>1</v>
      </c>
      <c r="G260" s="36">
        <v>1</v>
      </c>
      <c r="H260" s="36">
        <v>1</v>
      </c>
      <c r="I260" s="36">
        <v>1</v>
      </c>
      <c r="J260" s="36">
        <v>3</v>
      </c>
      <c r="K260" s="36">
        <v>1</v>
      </c>
      <c r="L260" s="2">
        <v>2</v>
      </c>
      <c r="M260" s="2" t="s">
        <v>18</v>
      </c>
      <c r="O260" s="28">
        <f t="shared" ref="O260:O274" si="107">(IF(D260=1,2,IF(D260=2,1,0))+IF(E260=1,2,IF(E260=2,1,0)))*0.25</f>
        <v>0.5</v>
      </c>
      <c r="P260" s="29">
        <f t="shared" ref="P260:P274" si="108">(IF(F260=1,2,IF(F260=2,1,0))+IF(G260=1,2,IF(G260=2,1,0)))*0.25</f>
        <v>1</v>
      </c>
      <c r="Q260" s="30">
        <f t="shared" ref="Q260:Q274" si="109">(IF(H260=1,2,IF(H260=2,1,0))+IF(I260=1,2,IF(I260=2,1,0)))*0.25</f>
        <v>1</v>
      </c>
      <c r="R260" s="31">
        <f t="shared" ref="R260:R274" si="110">IF(J260&gt;4,0,IF(J260&gt;2,0.5,1))</f>
        <v>0.5</v>
      </c>
      <c r="S260" s="35">
        <f t="shared" ref="S260:S274" si="111">IF(K260&gt;4,0,IF(K260&gt;2,0.5,1))</f>
        <v>1</v>
      </c>
      <c r="T260" s="28">
        <f t="shared" ref="T260:T274" si="112">IF(OR((D260=99),(E260=99)),0,1)</f>
        <v>1</v>
      </c>
      <c r="U260" s="29">
        <f t="shared" ref="U260:U274" si="113">IF(OR((F260=99),(G260=99)),0,1)</f>
        <v>1</v>
      </c>
      <c r="V260" s="30">
        <f t="shared" ref="V260:V274" si="114">IF(OR((H260=99),(I260=99)),0,1)</f>
        <v>1</v>
      </c>
      <c r="W260" s="31">
        <f t="shared" ref="W260:W274" si="115">IF(J260=99,0,1)</f>
        <v>1</v>
      </c>
      <c r="X260" s="35">
        <f t="shared" ref="X260:X274" si="116">IF(K260=99,0,1)</f>
        <v>1</v>
      </c>
      <c r="Y260" s="32">
        <f t="shared" ref="Y260:Y274" si="117">(O260*T260+P260*U260+Q260*V260+R260*W260+S260*X260)/SUM(T260:X260)</f>
        <v>0.8</v>
      </c>
    </row>
    <row r="261" spans="1:27" x14ac:dyDescent="0.25">
      <c r="A261" s="2">
        <v>10</v>
      </c>
      <c r="B261" s="2">
        <v>3</v>
      </c>
      <c r="C261" s="2">
        <v>4</v>
      </c>
      <c r="D261" s="36">
        <v>2</v>
      </c>
      <c r="E261" s="36">
        <v>99</v>
      </c>
      <c r="F261" s="36">
        <v>2</v>
      </c>
      <c r="G261" s="36">
        <v>2</v>
      </c>
      <c r="H261" s="36">
        <v>2</v>
      </c>
      <c r="I261" s="36">
        <v>2</v>
      </c>
      <c r="J261" s="36">
        <v>1</v>
      </c>
      <c r="K261" s="36">
        <v>6</v>
      </c>
      <c r="L261" s="2">
        <v>2</v>
      </c>
      <c r="M261" s="2" t="s">
        <v>18</v>
      </c>
      <c r="O261" s="28">
        <f t="shared" si="107"/>
        <v>0.25</v>
      </c>
      <c r="P261" s="29">
        <f t="shared" si="108"/>
        <v>0.5</v>
      </c>
      <c r="Q261" s="30">
        <f t="shared" si="109"/>
        <v>0.5</v>
      </c>
      <c r="R261" s="31">
        <f t="shared" si="110"/>
        <v>1</v>
      </c>
      <c r="S261" s="35">
        <f t="shared" si="111"/>
        <v>0</v>
      </c>
      <c r="T261" s="28">
        <f t="shared" si="112"/>
        <v>0</v>
      </c>
      <c r="U261" s="29">
        <f t="shared" si="113"/>
        <v>1</v>
      </c>
      <c r="V261" s="30">
        <f t="shared" si="114"/>
        <v>1</v>
      </c>
      <c r="W261" s="31">
        <f t="shared" si="115"/>
        <v>1</v>
      </c>
      <c r="X261" s="35">
        <f t="shared" si="116"/>
        <v>1</v>
      </c>
      <c r="Y261" s="32">
        <f t="shared" si="117"/>
        <v>0.5</v>
      </c>
    </row>
    <row r="262" spans="1:27" x14ac:dyDescent="0.25">
      <c r="A262" s="2">
        <v>10</v>
      </c>
      <c r="B262" s="2">
        <v>1</v>
      </c>
      <c r="C262" s="2">
        <v>3</v>
      </c>
      <c r="D262" s="36">
        <v>1</v>
      </c>
      <c r="E262" s="36">
        <v>1</v>
      </c>
      <c r="F262" s="36">
        <v>1</v>
      </c>
      <c r="G262" s="36">
        <v>2</v>
      </c>
      <c r="H262" s="36">
        <v>1</v>
      </c>
      <c r="I262" s="36">
        <v>1</v>
      </c>
      <c r="J262" s="36">
        <v>3</v>
      </c>
      <c r="K262" s="36">
        <v>1</v>
      </c>
      <c r="L262" s="2">
        <v>2</v>
      </c>
      <c r="M262" s="2" t="s">
        <v>18</v>
      </c>
      <c r="O262" s="28">
        <f t="shared" si="107"/>
        <v>1</v>
      </c>
      <c r="P262" s="29">
        <f t="shared" si="108"/>
        <v>0.75</v>
      </c>
      <c r="Q262" s="30">
        <f t="shared" si="109"/>
        <v>1</v>
      </c>
      <c r="R262" s="31">
        <f t="shared" si="110"/>
        <v>0.5</v>
      </c>
      <c r="S262" s="35">
        <f t="shared" si="111"/>
        <v>1</v>
      </c>
      <c r="T262" s="28">
        <f t="shared" si="112"/>
        <v>1</v>
      </c>
      <c r="U262" s="29">
        <f t="shared" si="113"/>
        <v>1</v>
      </c>
      <c r="V262" s="30">
        <f t="shared" si="114"/>
        <v>1</v>
      </c>
      <c r="W262" s="31">
        <f t="shared" si="115"/>
        <v>1</v>
      </c>
      <c r="X262" s="35">
        <f t="shared" si="116"/>
        <v>1</v>
      </c>
      <c r="Y262" s="32">
        <f t="shared" si="117"/>
        <v>0.85</v>
      </c>
    </row>
    <row r="263" spans="1:27" x14ac:dyDescent="0.25">
      <c r="A263" s="2">
        <v>10</v>
      </c>
      <c r="B263" s="2">
        <v>14</v>
      </c>
      <c r="C263" s="2">
        <v>3</v>
      </c>
      <c r="D263" s="36">
        <v>2</v>
      </c>
      <c r="E263" s="36">
        <v>3</v>
      </c>
      <c r="F263" s="36">
        <v>2</v>
      </c>
      <c r="G263" s="36">
        <v>2</v>
      </c>
      <c r="H263" s="36">
        <v>1</v>
      </c>
      <c r="I263" s="36">
        <v>1</v>
      </c>
      <c r="J263" s="36">
        <v>3</v>
      </c>
      <c r="K263" s="36">
        <v>6</v>
      </c>
      <c r="L263" s="2">
        <v>2</v>
      </c>
      <c r="M263" s="2" t="s">
        <v>18</v>
      </c>
      <c r="O263" s="28">
        <f t="shared" si="107"/>
        <v>0.25</v>
      </c>
      <c r="P263" s="29">
        <f t="shared" si="108"/>
        <v>0.5</v>
      </c>
      <c r="Q263" s="30">
        <f t="shared" si="109"/>
        <v>1</v>
      </c>
      <c r="R263" s="31">
        <f t="shared" si="110"/>
        <v>0.5</v>
      </c>
      <c r="S263" s="35">
        <f t="shared" si="111"/>
        <v>0</v>
      </c>
      <c r="T263" s="28">
        <f t="shared" si="112"/>
        <v>1</v>
      </c>
      <c r="U263" s="29">
        <f t="shared" si="113"/>
        <v>1</v>
      </c>
      <c r="V263" s="30">
        <f t="shared" si="114"/>
        <v>1</v>
      </c>
      <c r="W263" s="31">
        <f t="shared" si="115"/>
        <v>1</v>
      </c>
      <c r="X263" s="35">
        <f t="shared" si="116"/>
        <v>1</v>
      </c>
      <c r="Y263" s="32">
        <f t="shared" si="117"/>
        <v>0.45</v>
      </c>
    </row>
    <row r="264" spans="1:27" x14ac:dyDescent="0.25">
      <c r="A264" s="2">
        <v>10</v>
      </c>
      <c r="B264" s="2">
        <v>14</v>
      </c>
      <c r="C264" s="2">
        <v>3</v>
      </c>
      <c r="D264" s="36">
        <v>3</v>
      </c>
      <c r="E264" s="36">
        <v>1</v>
      </c>
      <c r="F264" s="36">
        <v>2</v>
      </c>
      <c r="G264" s="36">
        <v>2</v>
      </c>
      <c r="H264" s="36">
        <v>1</v>
      </c>
      <c r="I264" s="36">
        <v>1</v>
      </c>
      <c r="J264" s="36">
        <v>2</v>
      </c>
      <c r="K264" s="36">
        <v>6</v>
      </c>
      <c r="L264" s="2">
        <v>1</v>
      </c>
      <c r="M264" s="1" t="s">
        <v>839</v>
      </c>
      <c r="O264" s="28">
        <f t="shared" si="107"/>
        <v>0.5</v>
      </c>
      <c r="P264" s="29">
        <f t="shared" si="108"/>
        <v>0.5</v>
      </c>
      <c r="Q264" s="30">
        <f t="shared" si="109"/>
        <v>1</v>
      </c>
      <c r="R264" s="31">
        <f t="shared" si="110"/>
        <v>1</v>
      </c>
      <c r="S264" s="35">
        <f t="shared" si="111"/>
        <v>0</v>
      </c>
      <c r="T264" s="28">
        <f t="shared" si="112"/>
        <v>1</v>
      </c>
      <c r="U264" s="29">
        <f t="shared" si="113"/>
        <v>1</v>
      </c>
      <c r="V264" s="30">
        <f t="shared" si="114"/>
        <v>1</v>
      </c>
      <c r="W264" s="31">
        <f t="shared" si="115"/>
        <v>1</v>
      </c>
      <c r="X264" s="35">
        <f t="shared" si="116"/>
        <v>1</v>
      </c>
      <c r="Y264" s="32">
        <f t="shared" si="117"/>
        <v>0.6</v>
      </c>
    </row>
    <row r="265" spans="1:27" x14ac:dyDescent="0.25">
      <c r="A265" s="2">
        <v>10</v>
      </c>
      <c r="B265" s="2">
        <v>1</v>
      </c>
      <c r="C265" s="2">
        <v>3</v>
      </c>
      <c r="D265" s="36">
        <v>1</v>
      </c>
      <c r="E265" s="36">
        <v>1</v>
      </c>
      <c r="F265" s="36">
        <v>2</v>
      </c>
      <c r="G265" s="36">
        <v>2</v>
      </c>
      <c r="H265" s="36">
        <v>99</v>
      </c>
      <c r="I265" s="36">
        <v>1</v>
      </c>
      <c r="J265" s="36">
        <v>3</v>
      </c>
      <c r="K265" s="36">
        <v>6</v>
      </c>
      <c r="L265" s="2">
        <v>2</v>
      </c>
      <c r="M265" s="2" t="s">
        <v>18</v>
      </c>
      <c r="O265" s="28">
        <f t="shared" si="107"/>
        <v>1</v>
      </c>
      <c r="P265" s="29">
        <f t="shared" si="108"/>
        <v>0.5</v>
      </c>
      <c r="Q265" s="30">
        <f t="shared" si="109"/>
        <v>0.5</v>
      </c>
      <c r="R265" s="31">
        <f t="shared" si="110"/>
        <v>0.5</v>
      </c>
      <c r="S265" s="35">
        <f t="shared" si="111"/>
        <v>0</v>
      </c>
      <c r="T265" s="28">
        <f t="shared" si="112"/>
        <v>1</v>
      </c>
      <c r="U265" s="29">
        <f t="shared" si="113"/>
        <v>1</v>
      </c>
      <c r="V265" s="30">
        <f t="shared" si="114"/>
        <v>0</v>
      </c>
      <c r="W265" s="31">
        <f t="shared" si="115"/>
        <v>1</v>
      </c>
      <c r="X265" s="35">
        <f t="shared" si="116"/>
        <v>1</v>
      </c>
      <c r="Y265" s="32">
        <f t="shared" si="117"/>
        <v>0.5</v>
      </c>
    </row>
    <row r="266" spans="1:27" x14ac:dyDescent="0.25">
      <c r="A266" s="2">
        <v>10</v>
      </c>
      <c r="B266" s="2">
        <v>2</v>
      </c>
      <c r="C266" s="2">
        <v>4</v>
      </c>
      <c r="D266" s="36">
        <v>1</v>
      </c>
      <c r="E266" s="36">
        <v>3</v>
      </c>
      <c r="F266" s="36">
        <v>2</v>
      </c>
      <c r="G266" s="36">
        <v>2</v>
      </c>
      <c r="H266" s="36">
        <v>2</v>
      </c>
      <c r="I266" s="36">
        <v>1</v>
      </c>
      <c r="J266" s="36">
        <v>1</v>
      </c>
      <c r="K266" s="36">
        <v>1</v>
      </c>
      <c r="L266" s="2">
        <v>2</v>
      </c>
      <c r="M266" s="2" t="s">
        <v>18</v>
      </c>
      <c r="O266" s="28">
        <f t="shared" si="107"/>
        <v>0.5</v>
      </c>
      <c r="P266" s="29">
        <f t="shared" si="108"/>
        <v>0.5</v>
      </c>
      <c r="Q266" s="30">
        <f t="shared" si="109"/>
        <v>0.75</v>
      </c>
      <c r="R266" s="31">
        <f t="shared" si="110"/>
        <v>1</v>
      </c>
      <c r="S266" s="35">
        <f t="shared" si="111"/>
        <v>1</v>
      </c>
      <c r="T266" s="28">
        <f t="shared" si="112"/>
        <v>1</v>
      </c>
      <c r="U266" s="29">
        <f t="shared" si="113"/>
        <v>1</v>
      </c>
      <c r="V266" s="30">
        <f t="shared" si="114"/>
        <v>1</v>
      </c>
      <c r="W266" s="31">
        <f t="shared" si="115"/>
        <v>1</v>
      </c>
      <c r="X266" s="35">
        <f t="shared" si="116"/>
        <v>1</v>
      </c>
      <c r="Y266" s="32">
        <f t="shared" si="117"/>
        <v>0.75</v>
      </c>
    </row>
    <row r="267" spans="1:27" x14ac:dyDescent="0.25">
      <c r="A267" s="2">
        <v>10</v>
      </c>
      <c r="B267" s="2">
        <v>1</v>
      </c>
      <c r="C267" s="2">
        <v>1</v>
      </c>
      <c r="D267" s="36">
        <v>3</v>
      </c>
      <c r="E267" s="36">
        <v>99</v>
      </c>
      <c r="F267" s="36">
        <v>2</v>
      </c>
      <c r="G267" s="36">
        <v>2</v>
      </c>
      <c r="H267" s="36">
        <v>1</v>
      </c>
      <c r="I267" s="36">
        <v>99</v>
      </c>
      <c r="J267" s="36">
        <v>3</v>
      </c>
      <c r="K267" s="36">
        <v>6</v>
      </c>
      <c r="L267" s="2">
        <v>1</v>
      </c>
      <c r="M267" s="1" t="s">
        <v>849</v>
      </c>
      <c r="O267" s="28">
        <f t="shared" si="107"/>
        <v>0</v>
      </c>
      <c r="P267" s="29">
        <f t="shared" si="108"/>
        <v>0.5</v>
      </c>
      <c r="Q267" s="30">
        <f t="shared" si="109"/>
        <v>0.5</v>
      </c>
      <c r="R267" s="31">
        <f t="shared" si="110"/>
        <v>0.5</v>
      </c>
      <c r="S267" s="35">
        <f t="shared" si="111"/>
        <v>0</v>
      </c>
      <c r="T267" s="28">
        <f t="shared" si="112"/>
        <v>0</v>
      </c>
      <c r="U267" s="29">
        <f t="shared" si="113"/>
        <v>1</v>
      </c>
      <c r="V267" s="30">
        <f t="shared" si="114"/>
        <v>0</v>
      </c>
      <c r="W267" s="31">
        <f t="shared" si="115"/>
        <v>1</v>
      </c>
      <c r="X267" s="35">
        <f t="shared" si="116"/>
        <v>1</v>
      </c>
      <c r="Y267" s="32">
        <f t="shared" si="117"/>
        <v>0.33333333333333331</v>
      </c>
    </row>
    <row r="268" spans="1:27" x14ac:dyDescent="0.25">
      <c r="A268" s="2">
        <v>10</v>
      </c>
      <c r="B268" s="2">
        <v>2</v>
      </c>
      <c r="C268" s="2">
        <v>3</v>
      </c>
      <c r="D268" s="36">
        <v>2</v>
      </c>
      <c r="E268" s="36">
        <v>2</v>
      </c>
      <c r="F268" s="36">
        <v>2</v>
      </c>
      <c r="G268" s="36">
        <v>2</v>
      </c>
      <c r="H268" s="36">
        <v>2</v>
      </c>
      <c r="I268" s="36">
        <v>2</v>
      </c>
      <c r="J268" s="36">
        <v>4</v>
      </c>
      <c r="K268" s="36">
        <v>1</v>
      </c>
      <c r="L268" s="2">
        <v>2</v>
      </c>
      <c r="M268" s="2" t="s">
        <v>18</v>
      </c>
      <c r="O268" s="28">
        <f t="shared" si="107"/>
        <v>0.5</v>
      </c>
      <c r="P268" s="29">
        <f t="shared" si="108"/>
        <v>0.5</v>
      </c>
      <c r="Q268" s="30">
        <f t="shared" si="109"/>
        <v>0.5</v>
      </c>
      <c r="R268" s="31">
        <f t="shared" si="110"/>
        <v>0.5</v>
      </c>
      <c r="S268" s="35">
        <f t="shared" si="111"/>
        <v>1</v>
      </c>
      <c r="T268" s="28">
        <f t="shared" si="112"/>
        <v>1</v>
      </c>
      <c r="U268" s="29">
        <f t="shared" si="113"/>
        <v>1</v>
      </c>
      <c r="V268" s="30">
        <f t="shared" si="114"/>
        <v>1</v>
      </c>
      <c r="W268" s="31">
        <f t="shared" si="115"/>
        <v>1</v>
      </c>
      <c r="X268" s="35">
        <f t="shared" si="116"/>
        <v>1</v>
      </c>
      <c r="Y268" s="32">
        <f t="shared" si="117"/>
        <v>0.6</v>
      </c>
    </row>
    <row r="269" spans="1:27" x14ac:dyDescent="0.25">
      <c r="A269" s="2">
        <v>10</v>
      </c>
      <c r="B269" s="2">
        <v>7</v>
      </c>
      <c r="C269" s="2">
        <v>1</v>
      </c>
      <c r="D269" s="36">
        <v>2</v>
      </c>
      <c r="E269" s="36">
        <v>3</v>
      </c>
      <c r="F269" s="36">
        <v>99</v>
      </c>
      <c r="G269" s="36">
        <v>1</v>
      </c>
      <c r="H269" s="36">
        <v>1</v>
      </c>
      <c r="I269" s="36">
        <v>1</v>
      </c>
      <c r="J269" s="36">
        <v>2</v>
      </c>
      <c r="K269" s="36">
        <v>1</v>
      </c>
      <c r="L269" s="2">
        <v>2</v>
      </c>
      <c r="M269" s="2" t="s">
        <v>18</v>
      </c>
      <c r="O269" s="28">
        <f t="shared" si="107"/>
        <v>0.25</v>
      </c>
      <c r="P269" s="29">
        <f t="shared" si="108"/>
        <v>0.5</v>
      </c>
      <c r="Q269" s="30">
        <f t="shared" si="109"/>
        <v>1</v>
      </c>
      <c r="R269" s="31">
        <f t="shared" si="110"/>
        <v>1</v>
      </c>
      <c r="S269" s="35">
        <f t="shared" si="111"/>
        <v>1</v>
      </c>
      <c r="T269" s="28">
        <f t="shared" si="112"/>
        <v>1</v>
      </c>
      <c r="U269" s="29">
        <f t="shared" si="113"/>
        <v>0</v>
      </c>
      <c r="V269" s="30">
        <f t="shared" si="114"/>
        <v>1</v>
      </c>
      <c r="W269" s="31">
        <f t="shared" si="115"/>
        <v>1</v>
      </c>
      <c r="X269" s="35">
        <f t="shared" si="116"/>
        <v>1</v>
      </c>
      <c r="Y269" s="32">
        <f t="shared" si="117"/>
        <v>0.8125</v>
      </c>
    </row>
    <row r="270" spans="1:27" x14ac:dyDescent="0.25">
      <c r="A270" s="2">
        <v>10</v>
      </c>
      <c r="B270" s="2">
        <v>5</v>
      </c>
      <c r="C270" s="2">
        <v>4</v>
      </c>
      <c r="D270" s="36">
        <v>2</v>
      </c>
      <c r="E270" s="36">
        <v>3</v>
      </c>
      <c r="F270" s="36">
        <v>3</v>
      </c>
      <c r="G270" s="36">
        <v>3</v>
      </c>
      <c r="H270" s="36">
        <v>1</v>
      </c>
      <c r="I270" s="36">
        <v>1</v>
      </c>
      <c r="J270" s="36">
        <v>2</v>
      </c>
      <c r="K270" s="36">
        <v>1</v>
      </c>
      <c r="L270" s="2">
        <v>1</v>
      </c>
      <c r="M270" s="1" t="s">
        <v>859</v>
      </c>
      <c r="O270" s="28">
        <f t="shared" si="107"/>
        <v>0.25</v>
      </c>
      <c r="P270" s="29">
        <f t="shared" si="108"/>
        <v>0</v>
      </c>
      <c r="Q270" s="30">
        <f t="shared" si="109"/>
        <v>1</v>
      </c>
      <c r="R270" s="31">
        <f t="shared" si="110"/>
        <v>1</v>
      </c>
      <c r="S270" s="35">
        <f t="shared" si="111"/>
        <v>1</v>
      </c>
      <c r="T270" s="28">
        <f t="shared" si="112"/>
        <v>1</v>
      </c>
      <c r="U270" s="29">
        <f t="shared" si="113"/>
        <v>1</v>
      </c>
      <c r="V270" s="30">
        <f t="shared" si="114"/>
        <v>1</v>
      </c>
      <c r="W270" s="31">
        <f t="shared" si="115"/>
        <v>1</v>
      </c>
      <c r="X270" s="35">
        <f t="shared" si="116"/>
        <v>1</v>
      </c>
      <c r="Y270" s="32">
        <f t="shared" si="117"/>
        <v>0.65</v>
      </c>
    </row>
    <row r="271" spans="1:27" x14ac:dyDescent="0.25">
      <c r="A271" s="2">
        <v>10</v>
      </c>
      <c r="B271" s="2">
        <v>7</v>
      </c>
      <c r="C271" s="2">
        <v>3</v>
      </c>
      <c r="D271" s="36">
        <v>3</v>
      </c>
      <c r="E271" s="36">
        <v>3</v>
      </c>
      <c r="F271" s="36">
        <v>2</v>
      </c>
      <c r="G271" s="36">
        <v>3</v>
      </c>
      <c r="H271" s="36">
        <v>1</v>
      </c>
      <c r="I271" s="36">
        <v>1</v>
      </c>
      <c r="J271" s="36">
        <v>1</v>
      </c>
      <c r="K271" s="36">
        <v>1</v>
      </c>
      <c r="L271" s="2">
        <v>2</v>
      </c>
      <c r="M271" s="2" t="s">
        <v>18</v>
      </c>
      <c r="O271" s="28">
        <f t="shared" si="107"/>
        <v>0</v>
      </c>
      <c r="P271" s="29">
        <f t="shared" si="108"/>
        <v>0.25</v>
      </c>
      <c r="Q271" s="30">
        <f t="shared" si="109"/>
        <v>1</v>
      </c>
      <c r="R271" s="31">
        <f t="shared" si="110"/>
        <v>1</v>
      </c>
      <c r="S271" s="35">
        <f t="shared" si="111"/>
        <v>1</v>
      </c>
      <c r="T271" s="28">
        <f t="shared" si="112"/>
        <v>1</v>
      </c>
      <c r="U271" s="29">
        <f t="shared" si="113"/>
        <v>1</v>
      </c>
      <c r="V271" s="30">
        <f t="shared" si="114"/>
        <v>1</v>
      </c>
      <c r="W271" s="31">
        <f t="shared" si="115"/>
        <v>1</v>
      </c>
      <c r="X271" s="35">
        <f t="shared" si="116"/>
        <v>1</v>
      </c>
      <c r="Y271" s="32">
        <f t="shared" si="117"/>
        <v>0.65</v>
      </c>
    </row>
    <row r="272" spans="1:27" x14ac:dyDescent="0.25">
      <c r="A272" s="2">
        <v>10</v>
      </c>
      <c r="B272" s="2">
        <v>7</v>
      </c>
      <c r="C272" s="2">
        <v>4</v>
      </c>
      <c r="D272" s="36">
        <v>2</v>
      </c>
      <c r="E272" s="36">
        <v>99</v>
      </c>
      <c r="F272" s="36">
        <v>2</v>
      </c>
      <c r="G272" s="36">
        <v>2</v>
      </c>
      <c r="H272" s="36">
        <v>2</v>
      </c>
      <c r="I272" s="36">
        <v>2</v>
      </c>
      <c r="J272" s="36">
        <v>6</v>
      </c>
      <c r="K272" s="36">
        <v>6</v>
      </c>
      <c r="L272" s="2">
        <v>2</v>
      </c>
      <c r="M272" s="2" t="s">
        <v>18</v>
      </c>
      <c r="O272" s="28">
        <f t="shared" si="107"/>
        <v>0.25</v>
      </c>
      <c r="P272" s="29">
        <f t="shared" si="108"/>
        <v>0.5</v>
      </c>
      <c r="Q272" s="30">
        <f t="shared" si="109"/>
        <v>0.5</v>
      </c>
      <c r="R272" s="31">
        <f t="shared" si="110"/>
        <v>0</v>
      </c>
      <c r="S272" s="35">
        <f t="shared" si="111"/>
        <v>0</v>
      </c>
      <c r="T272" s="28">
        <f t="shared" si="112"/>
        <v>0</v>
      </c>
      <c r="U272" s="29">
        <f t="shared" si="113"/>
        <v>1</v>
      </c>
      <c r="V272" s="30">
        <f t="shared" si="114"/>
        <v>1</v>
      </c>
      <c r="W272" s="31">
        <f t="shared" si="115"/>
        <v>1</v>
      </c>
      <c r="X272" s="35">
        <f t="shared" si="116"/>
        <v>1</v>
      </c>
      <c r="Y272" s="32">
        <f t="shared" si="117"/>
        <v>0.25</v>
      </c>
    </row>
    <row r="273" spans="1:36" x14ac:dyDescent="0.25">
      <c r="A273" s="2">
        <v>10</v>
      </c>
      <c r="B273" s="2">
        <v>3</v>
      </c>
      <c r="C273" s="2">
        <v>4</v>
      </c>
      <c r="D273" s="36">
        <v>1</v>
      </c>
      <c r="E273" s="36">
        <v>2</v>
      </c>
      <c r="F273" s="36">
        <v>2</v>
      </c>
      <c r="G273" s="36">
        <v>2</v>
      </c>
      <c r="H273" s="36">
        <v>1</v>
      </c>
      <c r="I273" s="36">
        <v>2</v>
      </c>
      <c r="J273" s="36">
        <v>6</v>
      </c>
      <c r="K273" s="36">
        <v>3</v>
      </c>
      <c r="L273" s="2">
        <v>1</v>
      </c>
      <c r="M273" s="1" t="s">
        <v>869</v>
      </c>
      <c r="O273" s="28">
        <f t="shared" si="107"/>
        <v>0.75</v>
      </c>
      <c r="P273" s="29">
        <f t="shared" si="108"/>
        <v>0.5</v>
      </c>
      <c r="Q273" s="30">
        <f t="shared" si="109"/>
        <v>0.75</v>
      </c>
      <c r="R273" s="31">
        <f t="shared" si="110"/>
        <v>0</v>
      </c>
      <c r="S273" s="35">
        <f t="shared" si="111"/>
        <v>0.5</v>
      </c>
      <c r="T273" s="28">
        <f t="shared" si="112"/>
        <v>1</v>
      </c>
      <c r="U273" s="29">
        <f t="shared" si="113"/>
        <v>1</v>
      </c>
      <c r="V273" s="30">
        <f t="shared" si="114"/>
        <v>1</v>
      </c>
      <c r="W273" s="31">
        <f t="shared" si="115"/>
        <v>1</v>
      </c>
      <c r="X273" s="35">
        <f t="shared" si="116"/>
        <v>1</v>
      </c>
      <c r="Y273" s="32">
        <f t="shared" si="117"/>
        <v>0.5</v>
      </c>
      <c r="AA273">
        <f>271-256</f>
        <v>15</v>
      </c>
    </row>
    <row r="274" spans="1:36" x14ac:dyDescent="0.25">
      <c r="A274" s="2">
        <v>10</v>
      </c>
      <c r="B274" s="2">
        <v>5</v>
      </c>
      <c r="C274" s="2">
        <v>3</v>
      </c>
      <c r="D274" s="36">
        <v>1</v>
      </c>
      <c r="E274" s="36">
        <v>2</v>
      </c>
      <c r="F274" s="36">
        <v>1</v>
      </c>
      <c r="G274" s="36">
        <v>2</v>
      </c>
      <c r="H274" s="36">
        <v>1</v>
      </c>
      <c r="I274" s="36">
        <v>1</v>
      </c>
      <c r="J274" s="36">
        <v>1</v>
      </c>
      <c r="K274" s="36">
        <v>1</v>
      </c>
      <c r="L274" s="2">
        <v>1</v>
      </c>
      <c r="M274" s="1" t="s">
        <v>873</v>
      </c>
      <c r="O274" s="28">
        <f t="shared" si="107"/>
        <v>0.75</v>
      </c>
      <c r="P274" s="29">
        <f t="shared" si="108"/>
        <v>0.75</v>
      </c>
      <c r="Q274" s="30">
        <f t="shared" si="109"/>
        <v>1</v>
      </c>
      <c r="R274" s="31">
        <f t="shared" si="110"/>
        <v>1</v>
      </c>
      <c r="S274" s="35">
        <f t="shared" si="111"/>
        <v>1</v>
      </c>
      <c r="T274" s="28">
        <f t="shared" si="112"/>
        <v>1</v>
      </c>
      <c r="U274" s="29">
        <f t="shared" si="113"/>
        <v>1</v>
      </c>
      <c r="V274" s="30">
        <f t="shared" si="114"/>
        <v>1</v>
      </c>
      <c r="W274" s="31">
        <f t="shared" si="115"/>
        <v>1</v>
      </c>
      <c r="X274" s="35">
        <f t="shared" si="116"/>
        <v>1</v>
      </c>
      <c r="Y274" s="32">
        <f t="shared" si="117"/>
        <v>0.9</v>
      </c>
    </row>
    <row r="275" spans="1:36" s="83" customFormat="1" x14ac:dyDescent="0.25">
      <c r="O275" s="74">
        <f>SUM(O260:O274)/SUM(T260:T274)*100</f>
        <v>56.25</v>
      </c>
      <c r="P275" s="74">
        <f>SUM(P260:P274)/SUM(U260:U274)*100</f>
        <v>55.357142857142861</v>
      </c>
      <c r="Q275" s="74">
        <f>SUM(Q260:Q274)/SUM(V260:V274)*100</f>
        <v>92.307692307692307</v>
      </c>
      <c r="R275" s="74">
        <f>SUM(R260:R274)/SUM(W260:W274)*100</f>
        <v>66.666666666666657</v>
      </c>
      <c r="S275" s="74">
        <f>SUM(S260:S274)/SUM(X260:X274)*100</f>
        <v>56.666666666666664</v>
      </c>
      <c r="T275" s="74"/>
      <c r="U275" s="74"/>
      <c r="V275" s="74"/>
      <c r="W275" s="74"/>
      <c r="X275" s="74"/>
      <c r="Y275" s="74">
        <f>(O275+P275+Q275+R275+S275)/5</f>
        <v>65.449633699633694</v>
      </c>
      <c r="Z275" s="74"/>
    </row>
    <row r="276" spans="1:36" x14ac:dyDescent="0.25">
      <c r="D276" s="37"/>
      <c r="E276" s="37"/>
      <c r="F276" s="37"/>
      <c r="G276" s="37"/>
      <c r="H276" s="37"/>
      <c r="I276" s="37"/>
      <c r="J276" s="37"/>
      <c r="K276" s="37"/>
      <c r="O276" s="49"/>
      <c r="X276" t="s">
        <v>937</v>
      </c>
      <c r="Y276" s="33">
        <f>MIN(Y260:Y274)</f>
        <v>0.25</v>
      </c>
      <c r="Z276" t="s">
        <v>936</v>
      </c>
      <c r="AA276" s="33">
        <f>MAX(Y260:Y268)</f>
        <v>0.85</v>
      </c>
    </row>
    <row r="277" spans="1:36" x14ac:dyDescent="0.25">
      <c r="D277" s="37"/>
      <c r="E277" s="37"/>
      <c r="F277" s="37"/>
      <c r="G277" s="37"/>
      <c r="H277" s="37"/>
      <c r="I277" s="37"/>
      <c r="J277" s="37"/>
      <c r="K277" s="37"/>
    </row>
    <row r="278" spans="1:36" x14ac:dyDescent="0.25">
      <c r="D278" s="37"/>
      <c r="E278" s="37"/>
      <c r="F278" s="37"/>
      <c r="G278" s="37"/>
      <c r="H278" s="37"/>
      <c r="I278" s="37"/>
      <c r="J278" s="37"/>
      <c r="K278" s="37"/>
      <c r="P278" t="s">
        <v>948</v>
      </c>
      <c r="R278" s="49" t="s">
        <v>932</v>
      </c>
      <c r="S278" s="49" t="s">
        <v>949</v>
      </c>
      <c r="T278" s="49" t="s">
        <v>950</v>
      </c>
      <c r="U278" s="49" t="s">
        <v>969</v>
      </c>
      <c r="V278" s="49" t="s">
        <v>978</v>
      </c>
      <c r="W278" s="49" t="s">
        <v>952</v>
      </c>
    </row>
    <row r="279" spans="1:36" x14ac:dyDescent="0.25">
      <c r="D279" s="37"/>
      <c r="E279" s="37"/>
      <c r="F279" s="37"/>
      <c r="G279" s="37"/>
      <c r="H279" s="37"/>
      <c r="I279" s="37"/>
      <c r="J279" s="37"/>
      <c r="K279" s="37"/>
      <c r="O279" s="51">
        <v>10</v>
      </c>
      <c r="P279" t="s">
        <v>942</v>
      </c>
      <c r="Q279" s="137"/>
      <c r="R279">
        <v>50.884828862164667</v>
      </c>
      <c r="S279">
        <v>45</v>
      </c>
      <c r="T279">
        <v>53.723404255319153</v>
      </c>
      <c r="U279">
        <v>62.765957446808507</v>
      </c>
      <c r="V279">
        <v>62.5</v>
      </c>
      <c r="W279">
        <v>30.434782608695656</v>
      </c>
      <c r="AB279">
        <v>10</v>
      </c>
      <c r="AC279" t="s">
        <v>947</v>
      </c>
      <c r="AE279">
        <v>65.449633699633694</v>
      </c>
      <c r="AF279">
        <v>56.25</v>
      </c>
      <c r="AG279">
        <v>55.357142857142861</v>
      </c>
      <c r="AH279">
        <v>92.307692307692307</v>
      </c>
      <c r="AI279">
        <v>66.666666666666657</v>
      </c>
      <c r="AJ279">
        <v>56.666666666666664</v>
      </c>
    </row>
    <row r="280" spans="1:36" x14ac:dyDescent="0.25">
      <c r="D280" s="37"/>
      <c r="E280" s="37"/>
      <c r="F280" s="37"/>
      <c r="G280" s="37"/>
      <c r="H280" s="37"/>
      <c r="I280" s="37"/>
      <c r="J280" s="37"/>
      <c r="K280" s="37"/>
      <c r="O280" s="51">
        <v>9</v>
      </c>
      <c r="P280" t="s">
        <v>939</v>
      </c>
      <c r="Q280" s="137"/>
      <c r="R280">
        <v>52.142857142857146</v>
      </c>
      <c r="S280">
        <v>35.714285714285715</v>
      </c>
      <c r="T280">
        <v>46.428571428571431</v>
      </c>
      <c r="U280">
        <v>78.571428571428569</v>
      </c>
      <c r="V280">
        <v>64.285714285714292</v>
      </c>
      <c r="W280">
        <v>35.714285714285715</v>
      </c>
      <c r="AB280">
        <v>9</v>
      </c>
      <c r="AC280" t="s">
        <v>946</v>
      </c>
      <c r="AE280">
        <v>62.134597594819603</v>
      </c>
      <c r="AF280">
        <v>51.630434782608688</v>
      </c>
      <c r="AG280">
        <v>63.297872340425535</v>
      </c>
      <c r="AH280">
        <v>74.468085106382972</v>
      </c>
      <c r="AI280">
        <v>65.957446808510639</v>
      </c>
      <c r="AJ280">
        <v>55.319148936170215</v>
      </c>
    </row>
    <row r="281" spans="1:36" x14ac:dyDescent="0.25">
      <c r="D281" s="37"/>
      <c r="E281" s="37"/>
      <c r="F281" s="37"/>
      <c r="G281" s="37"/>
      <c r="H281" s="37"/>
      <c r="I281" s="37"/>
      <c r="J281" s="37"/>
      <c r="K281" s="37"/>
      <c r="O281" s="51">
        <v>8</v>
      </c>
      <c r="P281" t="s">
        <v>944</v>
      </c>
      <c r="Q281" s="137"/>
      <c r="R281">
        <v>53.485449735449734</v>
      </c>
      <c r="S281">
        <v>43.518518518518519</v>
      </c>
      <c r="T281">
        <v>49.107142857142854</v>
      </c>
      <c r="U281">
        <v>69.444444444444443</v>
      </c>
      <c r="V281">
        <v>76.785714285714292</v>
      </c>
      <c r="W281">
        <v>28.571428571428569</v>
      </c>
      <c r="AB281">
        <v>8</v>
      </c>
      <c r="AC281" t="s">
        <v>945</v>
      </c>
      <c r="AE281">
        <v>64.25</v>
      </c>
      <c r="AF281">
        <v>60</v>
      </c>
      <c r="AG281">
        <v>62.5</v>
      </c>
      <c r="AH281">
        <v>81.25</v>
      </c>
      <c r="AI281">
        <v>87.5</v>
      </c>
      <c r="AJ281">
        <v>30</v>
      </c>
    </row>
    <row r="282" spans="1:36" x14ac:dyDescent="0.25">
      <c r="D282" s="37"/>
      <c r="E282" s="37"/>
      <c r="F282" s="37"/>
      <c r="G282" s="37"/>
      <c r="H282" s="37"/>
      <c r="I282" s="37"/>
      <c r="J282" s="37"/>
      <c r="K282" s="37"/>
      <c r="O282" s="51">
        <v>7</v>
      </c>
      <c r="P282" t="s">
        <v>943</v>
      </c>
      <c r="Q282" s="137"/>
      <c r="R282">
        <v>54.917184265010334</v>
      </c>
      <c r="S282">
        <v>56.81818181818182</v>
      </c>
      <c r="T282">
        <v>59.090909090909093</v>
      </c>
      <c r="U282">
        <v>70.238095238095227</v>
      </c>
      <c r="V282">
        <v>54.347826086956516</v>
      </c>
      <c r="W282">
        <v>34.090909090909086</v>
      </c>
      <c r="AB282">
        <v>7</v>
      </c>
      <c r="AC282" t="s">
        <v>944</v>
      </c>
      <c r="AE282">
        <v>53.485449735449734</v>
      </c>
      <c r="AF282">
        <v>43.518518518518519</v>
      </c>
      <c r="AG282">
        <v>49.107142857142854</v>
      </c>
      <c r="AH282">
        <v>69.444444444444443</v>
      </c>
      <c r="AI282">
        <v>76.785714285714292</v>
      </c>
      <c r="AJ282">
        <v>28.571428571428569</v>
      </c>
    </row>
    <row r="283" spans="1:36" x14ac:dyDescent="0.25">
      <c r="D283" s="37"/>
      <c r="E283" s="37"/>
      <c r="F283" s="37"/>
      <c r="G283" s="37"/>
      <c r="H283" s="37"/>
      <c r="I283" s="37"/>
      <c r="J283" s="37"/>
      <c r="K283" s="37"/>
      <c r="O283" s="51">
        <v>6</v>
      </c>
      <c r="P283" t="s">
        <v>940</v>
      </c>
      <c r="Q283" s="137"/>
      <c r="R283">
        <v>55.400641025641029</v>
      </c>
      <c r="S283">
        <v>50</v>
      </c>
      <c r="T283">
        <v>54.807692307692314</v>
      </c>
      <c r="U283">
        <v>76.041666666666657</v>
      </c>
      <c r="V283">
        <v>63.46153846153846</v>
      </c>
      <c r="W283">
        <v>32.692307692307693</v>
      </c>
      <c r="AB283">
        <v>6</v>
      </c>
      <c r="AC283" t="s">
        <v>943</v>
      </c>
      <c r="AE283">
        <v>54.917184265010334</v>
      </c>
      <c r="AF283">
        <v>56.81818181818182</v>
      </c>
      <c r="AG283">
        <v>59.090909090909093</v>
      </c>
      <c r="AH283">
        <v>70.238095238095227</v>
      </c>
      <c r="AI283">
        <v>54.347826086956516</v>
      </c>
      <c r="AJ283">
        <v>34.090909090909086</v>
      </c>
    </row>
    <row r="284" spans="1:36" x14ac:dyDescent="0.25">
      <c r="D284" s="37"/>
      <c r="E284" s="37"/>
      <c r="F284" s="37"/>
      <c r="G284" s="37"/>
      <c r="H284" s="37"/>
      <c r="I284" s="37"/>
      <c r="J284" s="37"/>
      <c r="K284" s="37"/>
      <c r="O284" s="51">
        <v>5</v>
      </c>
      <c r="P284" t="s">
        <v>938</v>
      </c>
      <c r="Q284" s="137"/>
      <c r="R284">
        <v>59.107742499046857</v>
      </c>
      <c r="S284">
        <v>53.205128205128204</v>
      </c>
      <c r="T284">
        <v>54.891304347826086</v>
      </c>
      <c r="U284">
        <v>67.045454545454547</v>
      </c>
      <c r="V284">
        <v>72.61904761904762</v>
      </c>
      <c r="W284">
        <v>47.777777777777779</v>
      </c>
      <c r="AB284">
        <v>5</v>
      </c>
      <c r="AC284" t="s">
        <v>942</v>
      </c>
      <c r="AE284">
        <v>50.884828862164667</v>
      </c>
      <c r="AF284">
        <v>45</v>
      </c>
      <c r="AG284">
        <v>53.723404255319153</v>
      </c>
      <c r="AH284">
        <v>62.765957446808507</v>
      </c>
      <c r="AI284">
        <v>62.5</v>
      </c>
      <c r="AJ284">
        <v>30.434782608695656</v>
      </c>
    </row>
    <row r="285" spans="1:36" x14ac:dyDescent="0.25">
      <c r="D285" s="37"/>
      <c r="E285" s="37"/>
      <c r="F285" s="37"/>
      <c r="G285" s="37"/>
      <c r="H285" s="37"/>
      <c r="I285" s="37"/>
      <c r="J285" s="37"/>
      <c r="K285" s="37"/>
      <c r="O285" s="51">
        <v>4</v>
      </c>
      <c r="P285" t="s">
        <v>946</v>
      </c>
      <c r="Q285" s="137"/>
      <c r="R285">
        <v>62.134597594819603</v>
      </c>
      <c r="S285">
        <v>51.630434782608688</v>
      </c>
      <c r="T285">
        <v>63.297872340425535</v>
      </c>
      <c r="U285">
        <v>74.468085106382972</v>
      </c>
      <c r="V285">
        <v>65.957446808510639</v>
      </c>
      <c r="W285">
        <v>55.319148936170215</v>
      </c>
      <c r="AB285">
        <v>4</v>
      </c>
      <c r="AC285" t="s">
        <v>941</v>
      </c>
      <c r="AE285">
        <v>65</v>
      </c>
      <c r="AF285">
        <v>70</v>
      </c>
      <c r="AG285">
        <v>60</v>
      </c>
      <c r="AH285">
        <v>80</v>
      </c>
      <c r="AI285">
        <v>75</v>
      </c>
      <c r="AJ285">
        <v>40</v>
      </c>
    </row>
    <row r="286" spans="1:36" x14ac:dyDescent="0.25">
      <c r="D286" s="37"/>
      <c r="E286" s="37"/>
      <c r="F286" s="37"/>
      <c r="G286" s="37"/>
      <c r="H286" s="37"/>
      <c r="I286" s="37"/>
      <c r="J286" s="37"/>
      <c r="K286" s="37"/>
      <c r="O286" s="51">
        <v>3</v>
      </c>
      <c r="P286" t="s">
        <v>945</v>
      </c>
      <c r="Q286" s="137"/>
      <c r="R286">
        <v>64.25</v>
      </c>
      <c r="S286">
        <v>60</v>
      </c>
      <c r="T286">
        <v>62.5</v>
      </c>
      <c r="U286">
        <v>81.25</v>
      </c>
      <c r="V286">
        <v>87.5</v>
      </c>
      <c r="W286">
        <v>30</v>
      </c>
      <c r="AB286">
        <v>3</v>
      </c>
      <c r="AC286" t="s">
        <v>940</v>
      </c>
      <c r="AE286">
        <v>55.400641025641029</v>
      </c>
      <c r="AF286">
        <v>50</v>
      </c>
      <c r="AG286">
        <v>54.807692307692314</v>
      </c>
      <c r="AH286">
        <v>76.041666666666657</v>
      </c>
      <c r="AI286">
        <v>63.46153846153846</v>
      </c>
      <c r="AJ286">
        <v>32.692307692307693</v>
      </c>
    </row>
    <row r="287" spans="1:36" x14ac:dyDescent="0.25">
      <c r="D287" s="37"/>
      <c r="E287" s="37"/>
      <c r="F287" s="37"/>
      <c r="G287" s="37"/>
      <c r="H287" s="37"/>
      <c r="I287" s="37"/>
      <c r="J287" s="37"/>
      <c r="K287" s="37"/>
      <c r="O287" s="51">
        <v>2</v>
      </c>
      <c r="P287" t="s">
        <v>941</v>
      </c>
      <c r="Q287" s="137"/>
      <c r="R287">
        <v>65</v>
      </c>
      <c r="S287">
        <v>70</v>
      </c>
      <c r="T287">
        <v>60</v>
      </c>
      <c r="U287">
        <v>80</v>
      </c>
      <c r="V287">
        <v>75</v>
      </c>
      <c r="W287">
        <v>40</v>
      </c>
      <c r="AB287">
        <v>2</v>
      </c>
      <c r="AC287" t="s">
        <v>939</v>
      </c>
      <c r="AE287">
        <v>52.142857142857146</v>
      </c>
      <c r="AF287">
        <v>35.714285714285715</v>
      </c>
      <c r="AG287">
        <v>46.428571428571431</v>
      </c>
      <c r="AH287">
        <v>78.571428571428569</v>
      </c>
      <c r="AI287">
        <v>64.285714285714292</v>
      </c>
      <c r="AJ287">
        <v>35.714285714285715</v>
      </c>
    </row>
    <row r="288" spans="1:36" x14ac:dyDescent="0.25">
      <c r="D288" s="37"/>
      <c r="E288" s="37"/>
      <c r="F288" s="37"/>
      <c r="G288" s="37"/>
      <c r="H288" s="37"/>
      <c r="I288" s="37"/>
      <c r="J288" s="37"/>
      <c r="K288" s="37"/>
      <c r="O288" s="51">
        <v>1</v>
      </c>
      <c r="P288" t="s">
        <v>947</v>
      </c>
      <c r="Q288" s="137"/>
      <c r="R288">
        <v>65.449633699633694</v>
      </c>
      <c r="S288">
        <v>56.25</v>
      </c>
      <c r="T288">
        <v>55.357142857142861</v>
      </c>
      <c r="U288">
        <v>92.307692307692307</v>
      </c>
      <c r="V288">
        <v>66.666666666666657</v>
      </c>
      <c r="W288">
        <v>56.666666666666664</v>
      </c>
      <c r="AB288">
        <v>1</v>
      </c>
      <c r="AC288" t="s">
        <v>938</v>
      </c>
      <c r="AE288">
        <v>59.107742499046857</v>
      </c>
      <c r="AF288">
        <v>53.205128205128204</v>
      </c>
      <c r="AG288">
        <v>54.891304347826086</v>
      </c>
      <c r="AH288">
        <v>67.045454545454547</v>
      </c>
      <c r="AI288">
        <v>72.61904761904762</v>
      </c>
      <c r="AJ288">
        <v>47.777777777777779</v>
      </c>
    </row>
    <row r="289" spans="4:11" x14ac:dyDescent="0.25">
      <c r="D289" s="37"/>
      <c r="E289" s="37"/>
      <c r="F289" s="37"/>
      <c r="G289" s="37"/>
      <c r="H289" s="37"/>
      <c r="I289" s="37"/>
      <c r="J289" s="37"/>
      <c r="K289" s="37"/>
    </row>
    <row r="290" spans="4:11" x14ac:dyDescent="0.25">
      <c r="D290" s="37"/>
      <c r="E290" s="37"/>
      <c r="F290" s="37"/>
      <c r="G290" s="37"/>
      <c r="H290" s="37"/>
      <c r="I290" s="37"/>
      <c r="J290" s="37"/>
      <c r="K290" s="37"/>
    </row>
    <row r="291" spans="4:11" x14ac:dyDescent="0.25">
      <c r="D291" s="37"/>
      <c r="E291" s="37"/>
      <c r="F291" s="37"/>
      <c r="G291" s="37"/>
      <c r="H291" s="37"/>
      <c r="I291" s="37"/>
      <c r="J291" s="37"/>
      <c r="K291" s="37"/>
    </row>
    <row r="292" spans="4:11" x14ac:dyDescent="0.25">
      <c r="D292" s="37"/>
      <c r="E292" s="37"/>
      <c r="F292" s="37"/>
      <c r="G292" s="37"/>
      <c r="H292" s="37"/>
      <c r="I292" s="37"/>
      <c r="J292" s="37"/>
      <c r="K292" s="37"/>
    </row>
  </sheetData>
  <sortState ref="P279:W288">
    <sortCondition ref="R279:R288"/>
  </sortState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activeCell="K26" sqref="K26"/>
    </sheetView>
  </sheetViews>
  <sheetFormatPr defaultRowHeight="15" x14ac:dyDescent="0.25"/>
  <sheetData/>
  <pageMargins left="0.98425196850393704" right="0.98425196850393704" top="0.98425196850393704" bottom="0.98425196850393704" header="0.51181102362204722" footer="0.51181102362204722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topLeftCell="J48" zoomScale="114" workbookViewId="0">
      <selection activeCell="AB25" sqref="AB25"/>
    </sheetView>
  </sheetViews>
  <sheetFormatPr defaultRowHeight="15" x14ac:dyDescent="0.25"/>
  <cols>
    <col min="2" max="2" width="38.42578125" customWidth="1"/>
    <col min="3" max="3" width="14.42578125" customWidth="1"/>
    <col min="4" max="4" width="10.42578125" customWidth="1"/>
    <col min="7" max="7" width="14" customWidth="1"/>
    <col min="11" max="11" width="14.140625" customWidth="1"/>
  </cols>
  <sheetData>
    <row r="1" spans="2:14" ht="30" x14ac:dyDescent="0.25">
      <c r="C1" s="100" t="s">
        <v>980</v>
      </c>
      <c r="D1" s="100" t="s">
        <v>981</v>
      </c>
      <c r="G1" s="100" t="s">
        <v>980</v>
      </c>
      <c r="H1" s="100" t="s">
        <v>981</v>
      </c>
      <c r="K1" s="100" t="s">
        <v>980</v>
      </c>
      <c r="L1" s="100" t="s">
        <v>981</v>
      </c>
    </row>
    <row r="2" spans="2:14" x14ac:dyDescent="0.25">
      <c r="B2" t="s">
        <v>982</v>
      </c>
      <c r="C2" s="101">
        <v>0.183</v>
      </c>
      <c r="D2" s="101">
        <v>0.192</v>
      </c>
      <c r="F2" t="s">
        <v>983</v>
      </c>
      <c r="G2" s="101">
        <v>0.22900000000000004</v>
      </c>
      <c r="H2" s="101">
        <v>0.248</v>
      </c>
      <c r="J2" t="s">
        <v>1013</v>
      </c>
      <c r="K2" s="102">
        <v>0.42</v>
      </c>
      <c r="L2" s="101">
        <v>0.47199999999999998</v>
      </c>
    </row>
    <row r="3" spans="2:14" x14ac:dyDescent="0.25">
      <c r="B3" t="s">
        <v>946</v>
      </c>
      <c r="C3" s="101">
        <v>0.18</v>
      </c>
      <c r="D3" s="101">
        <v>0.188</v>
      </c>
      <c r="F3" t="s">
        <v>985</v>
      </c>
      <c r="G3" s="101">
        <v>0.23399999999999999</v>
      </c>
      <c r="H3" s="101">
        <v>0.224</v>
      </c>
      <c r="J3" t="s">
        <v>1016</v>
      </c>
      <c r="K3" s="102">
        <v>0.41</v>
      </c>
      <c r="L3" s="101">
        <v>0.39200000000000002</v>
      </c>
    </row>
    <row r="4" spans="2:14" x14ac:dyDescent="0.25">
      <c r="B4" t="s">
        <v>987</v>
      </c>
      <c r="C4" s="101">
        <v>0.17799999999999999</v>
      </c>
      <c r="D4" s="101">
        <v>0.184</v>
      </c>
      <c r="F4" t="s">
        <v>988</v>
      </c>
      <c r="G4" s="101">
        <v>0.23400000000000001</v>
      </c>
      <c r="H4" s="101">
        <v>0.20399999999999999</v>
      </c>
      <c r="J4" t="s">
        <v>1015</v>
      </c>
      <c r="K4" s="102">
        <v>0.1</v>
      </c>
      <c r="L4" s="101">
        <v>6.8000000000000005E-2</v>
      </c>
    </row>
    <row r="5" spans="2:14" x14ac:dyDescent="0.25">
      <c r="B5" t="s">
        <v>990</v>
      </c>
      <c r="C5" s="101">
        <v>0.10199999999999999</v>
      </c>
      <c r="D5" s="101">
        <v>0.112</v>
      </c>
      <c r="F5" t="s">
        <v>991</v>
      </c>
      <c r="G5" s="101">
        <v>0.17399999999999999</v>
      </c>
      <c r="H5" s="101">
        <v>0.188</v>
      </c>
      <c r="J5" t="s">
        <v>1014</v>
      </c>
      <c r="K5" s="102">
        <v>7.0000000000000007E-2</v>
      </c>
      <c r="L5" s="101">
        <v>6.8000000000000005E-2</v>
      </c>
    </row>
    <row r="6" spans="2:14" x14ac:dyDescent="0.25">
      <c r="B6" t="s">
        <v>993</v>
      </c>
      <c r="C6" s="101">
        <v>9.1999999999999998E-2</v>
      </c>
      <c r="D6" s="101">
        <v>0.104</v>
      </c>
      <c r="F6" t="s">
        <v>958</v>
      </c>
      <c r="G6" s="101">
        <v>8.6999999999999994E-2</v>
      </c>
      <c r="H6" s="101">
        <v>8.7999999999999995E-2</v>
      </c>
    </row>
    <row r="7" spans="2:14" x14ac:dyDescent="0.25">
      <c r="B7" t="s">
        <v>994</v>
      </c>
      <c r="C7" s="101">
        <v>8.2000000000000003E-2</v>
      </c>
      <c r="D7" s="101">
        <v>9.1999999999999998E-2</v>
      </c>
      <c r="F7" t="s">
        <v>957</v>
      </c>
      <c r="G7" s="101">
        <v>4.2999999999999997E-2</v>
      </c>
      <c r="H7" s="101">
        <v>4.8000000000000001E-2</v>
      </c>
    </row>
    <row r="8" spans="2:14" x14ac:dyDescent="0.25">
      <c r="B8" t="s">
        <v>947</v>
      </c>
      <c r="C8" s="101">
        <v>7.9000000000000001E-2</v>
      </c>
      <c r="D8" s="101">
        <v>0.06</v>
      </c>
    </row>
    <row r="9" spans="2:14" x14ac:dyDescent="0.25">
      <c r="B9" t="s">
        <v>995</v>
      </c>
      <c r="C9" s="101">
        <v>4.2999999999999997E-2</v>
      </c>
      <c r="D9" s="101">
        <v>2.8000000000000001E-2</v>
      </c>
    </row>
    <row r="10" spans="2:14" x14ac:dyDescent="0.25">
      <c r="B10" t="s">
        <v>996</v>
      </c>
      <c r="C10" s="101">
        <v>4.2000000000000003E-2</v>
      </c>
      <c r="D10" s="101">
        <v>0.02</v>
      </c>
    </row>
    <row r="11" spans="2:14" x14ac:dyDescent="0.25">
      <c r="B11" t="s">
        <v>997</v>
      </c>
      <c r="C11" s="101">
        <v>0.02</v>
      </c>
      <c r="D11" s="101">
        <v>0.02</v>
      </c>
    </row>
    <row r="14" spans="2:14" x14ac:dyDescent="0.25">
      <c r="B14" s="103" t="s">
        <v>998</v>
      </c>
      <c r="C14" s="101">
        <v>0.20100000000000001</v>
      </c>
      <c r="E14" t="s">
        <v>983</v>
      </c>
      <c r="F14" s="102">
        <f>C18+C20+C22+C26+C28</f>
        <v>0.22900000000000004</v>
      </c>
      <c r="G14" s="101">
        <v>0.22900000000000004</v>
      </c>
      <c r="H14">
        <v>62</v>
      </c>
      <c r="I14" s="102">
        <f>H14/250</f>
        <v>0.248</v>
      </c>
      <c r="K14" t="s">
        <v>984</v>
      </c>
      <c r="L14" s="102">
        <v>0.42</v>
      </c>
      <c r="M14">
        <v>118</v>
      </c>
      <c r="N14" s="101">
        <f t="shared" ref="N14:N15" si="0">M14/250</f>
        <v>0.47199999999999998</v>
      </c>
    </row>
    <row r="15" spans="2:14" x14ac:dyDescent="0.25">
      <c r="B15" s="103" t="s">
        <v>999</v>
      </c>
      <c r="C15" s="101">
        <v>3.3000000000000002E-2</v>
      </c>
      <c r="E15" t="s">
        <v>985</v>
      </c>
      <c r="F15" s="102">
        <f>C17+C21+C23</f>
        <v>0.23399999999999999</v>
      </c>
      <c r="G15" s="101">
        <v>0.23399999999999999</v>
      </c>
      <c r="H15">
        <v>56</v>
      </c>
      <c r="I15" s="102">
        <f t="shared" ref="I15:I19" si="1">H15/250</f>
        <v>0.224</v>
      </c>
      <c r="K15" t="s">
        <v>986</v>
      </c>
      <c r="L15" s="102">
        <v>0.41</v>
      </c>
      <c r="M15">
        <v>98</v>
      </c>
      <c r="N15" s="101">
        <f t="shared" si="0"/>
        <v>0.39200000000000002</v>
      </c>
    </row>
    <row r="16" spans="2:14" x14ac:dyDescent="0.25">
      <c r="B16" s="104" t="s">
        <v>955</v>
      </c>
      <c r="C16" s="101">
        <v>0.14499999999999999</v>
      </c>
      <c r="E16" t="s">
        <v>988</v>
      </c>
      <c r="F16" s="102">
        <f>C14+C15</f>
        <v>0.23400000000000001</v>
      </c>
      <c r="G16" s="101">
        <v>0.23400000000000001</v>
      </c>
      <c r="H16">
        <v>51</v>
      </c>
      <c r="I16" s="102">
        <f t="shared" si="1"/>
        <v>0.20399999999999999</v>
      </c>
      <c r="K16" t="s">
        <v>989</v>
      </c>
      <c r="L16" s="102">
        <v>0.1</v>
      </c>
      <c r="M16">
        <v>17</v>
      </c>
      <c r="N16" s="101">
        <f>M16/250</f>
        <v>6.8000000000000005E-2</v>
      </c>
    </row>
    <row r="17" spans="2:14" x14ac:dyDescent="0.25">
      <c r="B17" s="29" t="s">
        <v>1000</v>
      </c>
      <c r="C17" s="101">
        <v>0.123</v>
      </c>
      <c r="E17" t="s">
        <v>991</v>
      </c>
      <c r="F17" s="102">
        <f>C16+C25</f>
        <v>0.17399999999999999</v>
      </c>
      <c r="G17" s="101">
        <v>0.17399999999999999</v>
      </c>
      <c r="H17">
        <v>47</v>
      </c>
      <c r="I17" s="102">
        <f t="shared" si="1"/>
        <v>0.188</v>
      </c>
      <c r="K17" t="s">
        <v>992</v>
      </c>
      <c r="L17" s="102">
        <v>7.0000000000000007E-2</v>
      </c>
      <c r="M17">
        <v>17</v>
      </c>
      <c r="N17" s="101">
        <f>M17/250</f>
        <v>6.8000000000000005E-2</v>
      </c>
    </row>
    <row r="18" spans="2:14" x14ac:dyDescent="0.25">
      <c r="B18" s="28" t="s">
        <v>1001</v>
      </c>
      <c r="C18" s="101">
        <v>7.9000000000000001E-2</v>
      </c>
      <c r="E18" t="s">
        <v>958</v>
      </c>
      <c r="F18" s="102">
        <f>C19+C27+C29</f>
        <v>8.6999999999999994E-2</v>
      </c>
      <c r="G18" s="101">
        <v>8.6999999999999994E-2</v>
      </c>
      <c r="H18">
        <v>22</v>
      </c>
      <c r="I18" s="102">
        <f t="shared" si="1"/>
        <v>8.7999999999999995E-2</v>
      </c>
      <c r="M18">
        <f>SUM(M14:M17)</f>
        <v>250</v>
      </c>
    </row>
    <row r="19" spans="2:14" x14ac:dyDescent="0.25">
      <c r="B19" s="30" t="s">
        <v>1002</v>
      </c>
      <c r="C19" s="101">
        <v>6.9000000000000006E-2</v>
      </c>
      <c r="E19" t="s">
        <v>957</v>
      </c>
      <c r="F19" s="102">
        <f>C24</f>
        <v>4.2999999999999997E-2</v>
      </c>
      <c r="G19" s="101">
        <v>4.2999999999999997E-2</v>
      </c>
      <c r="H19">
        <v>12</v>
      </c>
      <c r="I19" s="102">
        <f t="shared" si="1"/>
        <v>4.8000000000000001E-2</v>
      </c>
    </row>
    <row r="20" spans="2:14" x14ac:dyDescent="0.25">
      <c r="B20" s="28" t="s">
        <v>1003</v>
      </c>
      <c r="C20" s="101">
        <v>6.9000000000000006E-2</v>
      </c>
    </row>
    <row r="21" spans="2:14" x14ac:dyDescent="0.25">
      <c r="B21" s="29" t="s">
        <v>1004</v>
      </c>
      <c r="C21" s="101">
        <v>6.5000000000000002E-2</v>
      </c>
    </row>
    <row r="22" spans="2:14" x14ac:dyDescent="0.25">
      <c r="B22" s="28" t="s">
        <v>1005</v>
      </c>
      <c r="C22" s="101">
        <v>6.0999999999999999E-2</v>
      </c>
    </row>
    <row r="23" spans="2:14" x14ac:dyDescent="0.25">
      <c r="B23" s="29" t="s">
        <v>1006</v>
      </c>
      <c r="C23" s="101">
        <v>4.5999999999999999E-2</v>
      </c>
    </row>
    <row r="24" spans="2:14" x14ac:dyDescent="0.25">
      <c r="B24" t="s">
        <v>1007</v>
      </c>
      <c r="C24" s="101">
        <v>4.2999999999999997E-2</v>
      </c>
    </row>
    <row r="25" spans="2:14" x14ac:dyDescent="0.25">
      <c r="B25" s="104" t="s">
        <v>1008</v>
      </c>
      <c r="C25" s="101">
        <v>2.9000000000000001E-2</v>
      </c>
    </row>
    <row r="26" spans="2:14" x14ac:dyDescent="0.25">
      <c r="B26" s="28" t="s">
        <v>1009</v>
      </c>
      <c r="C26" s="101">
        <v>1.0999999999999999E-2</v>
      </c>
    </row>
    <row r="27" spans="2:14" x14ac:dyDescent="0.25">
      <c r="B27" s="30" t="s">
        <v>1010</v>
      </c>
      <c r="C27" s="101">
        <v>0.01</v>
      </c>
    </row>
    <row r="28" spans="2:14" x14ac:dyDescent="0.25">
      <c r="B28" s="28" t="s">
        <v>1011</v>
      </c>
      <c r="C28" s="101">
        <v>8.9999999999999993E-3</v>
      </c>
    </row>
    <row r="29" spans="2:14" x14ac:dyDescent="0.25">
      <c r="B29" s="30" t="s">
        <v>1012</v>
      </c>
      <c r="C29" s="101">
        <v>8.0000000000000002E-3</v>
      </c>
    </row>
    <row r="30" spans="2:14" ht="15.75" x14ac:dyDescent="0.25">
      <c r="J30" s="10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8"/>
  <sheetViews>
    <sheetView tabSelected="1" zoomScale="115" zoomScaleNormal="115" workbookViewId="0">
      <pane ySplit="1" topLeftCell="A32" activePane="bottomLeft" state="frozen"/>
      <selection pane="bottomLeft" activeCell="W55" sqref="W55"/>
    </sheetView>
  </sheetViews>
  <sheetFormatPr defaultRowHeight="15" x14ac:dyDescent="0.25"/>
  <cols>
    <col min="1" max="13" width="3.42578125" customWidth="1"/>
    <col min="14" max="18" width="7.28515625" customWidth="1"/>
    <col min="19" max="21" width="4.7109375" customWidth="1"/>
    <col min="22" max="23" width="5.7109375" customWidth="1"/>
    <col min="25" max="25" width="10.140625" bestFit="1" customWidth="1"/>
  </cols>
  <sheetData>
    <row r="1" spans="1:25" s="79" customFormat="1" ht="66" x14ac:dyDescent="0.15">
      <c r="A1" s="53" t="s">
        <v>901</v>
      </c>
      <c r="B1" s="53" t="s">
        <v>902</v>
      </c>
      <c r="C1" s="54" t="s">
        <v>903</v>
      </c>
      <c r="D1" s="77" t="s">
        <v>916</v>
      </c>
      <c r="E1" s="77" t="s">
        <v>917</v>
      </c>
      <c r="F1" s="77" t="s">
        <v>918</v>
      </c>
      <c r="G1" s="77" t="s">
        <v>919</v>
      </c>
      <c r="H1" s="77" t="s">
        <v>920</v>
      </c>
      <c r="I1" s="77" t="s">
        <v>921</v>
      </c>
      <c r="J1" s="77" t="s">
        <v>922</v>
      </c>
      <c r="K1" s="77" t="s">
        <v>923</v>
      </c>
      <c r="L1" s="87" t="s">
        <v>953</v>
      </c>
      <c r="N1" s="61" t="s">
        <v>924</v>
      </c>
      <c r="O1" s="62" t="s">
        <v>925</v>
      </c>
      <c r="P1" s="63" t="s">
        <v>926</v>
      </c>
      <c r="Q1" s="64" t="s">
        <v>927</v>
      </c>
      <c r="R1" s="65" t="s">
        <v>933</v>
      </c>
      <c r="S1" s="61" t="s">
        <v>928</v>
      </c>
      <c r="T1" s="62" t="s">
        <v>929</v>
      </c>
      <c r="U1" s="63" t="s">
        <v>930</v>
      </c>
      <c r="V1" s="64" t="s">
        <v>931</v>
      </c>
      <c r="W1" s="66" t="s">
        <v>935</v>
      </c>
      <c r="X1" s="80" t="s">
        <v>932</v>
      </c>
      <c r="Y1" s="88"/>
    </row>
    <row r="2" spans="1:25" ht="21" x14ac:dyDescent="0.35">
      <c r="A2" s="43"/>
      <c r="B2" s="43"/>
      <c r="C2" s="44"/>
      <c r="D2" s="45"/>
      <c r="E2" s="45"/>
      <c r="F2" s="45"/>
      <c r="G2" s="45"/>
      <c r="H2" s="45"/>
      <c r="I2" s="45"/>
      <c r="J2" s="45"/>
      <c r="K2" s="45"/>
      <c r="L2" s="45"/>
      <c r="N2" s="49" t="s">
        <v>954</v>
      </c>
      <c r="Y2" s="75">
        <f>X54</f>
        <v>54.968627450980399</v>
      </c>
    </row>
    <row r="3" spans="1:25" x14ac:dyDescent="0.25">
      <c r="A3" s="36">
        <v>9</v>
      </c>
      <c r="B3" s="36">
        <v>1</v>
      </c>
      <c r="C3" s="36">
        <v>4</v>
      </c>
      <c r="D3" s="36">
        <v>2</v>
      </c>
      <c r="E3" s="36">
        <v>3</v>
      </c>
      <c r="F3" s="36">
        <v>2</v>
      </c>
      <c r="G3" s="36">
        <v>2</v>
      </c>
      <c r="H3" s="36">
        <v>2</v>
      </c>
      <c r="I3" s="36">
        <v>1</v>
      </c>
      <c r="J3" s="36">
        <v>3</v>
      </c>
      <c r="K3" s="36">
        <v>5</v>
      </c>
      <c r="L3" s="37">
        <f t="shared" ref="L3:L34" si="0">IF(B3=1,1,IF(B3=2,2,IF(B3=11,2,IF(B3=10,1,IF(B3=12,4,IF(B3=4,5,IF(B3=16,5,IF(B3=17,6,IF(B3=99,6,3)))))))))</f>
        <v>1</v>
      </c>
      <c r="N3" s="28">
        <f>(IF(D3=1,2,IF(D3=2,1,0))+IF(E3=1,2,IF(E3=2,1,0)))*0.25</f>
        <v>0.25</v>
      </c>
      <c r="O3" s="29">
        <f>(IF(F3=1,2,IF(F3=2,1,0))+IF(G3=1,2,IF(G3=2,1,0)))*0.25</f>
        <v>0.5</v>
      </c>
      <c r="P3" s="30">
        <f>(IF(H3=1,2,IF(H3=2,1,0))+IF(I3=1,2,IF(I3=2,1,0)))*0.25</f>
        <v>0.75</v>
      </c>
      <c r="Q3" s="31">
        <f>IF(J3&gt;4,0,IF(J3&gt;2,0.5,1))</f>
        <v>0.5</v>
      </c>
      <c r="R3" s="35">
        <f>IF(K3&gt;4,0,IF(K3&gt;2,0.5,1))</f>
        <v>0</v>
      </c>
      <c r="S3" s="28">
        <f>IF((D3=99)*OR(E3=99),0,1)</f>
        <v>1</v>
      </c>
      <c r="T3" s="29">
        <f>IF((F3=99)*OR(G3=99),0,1)</f>
        <v>1</v>
      </c>
      <c r="U3" s="30">
        <f>IF((H3=99)*OR(I3=99),0,1)</f>
        <v>1</v>
      </c>
      <c r="V3" s="31">
        <f>IF(J3=99,0,1)</f>
        <v>1</v>
      </c>
      <c r="W3" s="35">
        <f>IF(K3=99,0,1)</f>
        <v>1</v>
      </c>
      <c r="X3" s="32">
        <f>(N3*S3+O3*T3+P3*U3+Q3*V3+R3*W3)/SUM(S3:W3)</f>
        <v>0.4</v>
      </c>
    </row>
    <row r="4" spans="1:25" x14ac:dyDescent="0.25">
      <c r="A4" s="36">
        <v>7</v>
      </c>
      <c r="B4" s="36">
        <v>1</v>
      </c>
      <c r="C4" s="36">
        <v>2</v>
      </c>
      <c r="D4" s="36">
        <v>3</v>
      </c>
      <c r="E4" s="36">
        <v>2</v>
      </c>
      <c r="F4" s="36">
        <v>3</v>
      </c>
      <c r="G4" s="36">
        <v>2</v>
      </c>
      <c r="H4" s="36">
        <v>1</v>
      </c>
      <c r="I4" s="36">
        <v>1</v>
      </c>
      <c r="J4" s="36">
        <v>1</v>
      </c>
      <c r="K4" s="36">
        <v>3</v>
      </c>
      <c r="L4" s="37">
        <f t="shared" si="0"/>
        <v>1</v>
      </c>
      <c r="N4" s="28">
        <f>(IF(D4=1,2,IF(D4=2,1,0))+IF(E4=1,2,IF(E4=2,1,0)))*0.25</f>
        <v>0.25</v>
      </c>
      <c r="O4" s="29">
        <f t="shared" ref="O4:O53" si="1">(IF(F4=1,2,IF(F4=2,1,0))+IF(G4=1,2,IF(G4=2,1,0)))*0.25</f>
        <v>0.25</v>
      </c>
      <c r="P4" s="30">
        <f t="shared" ref="P4:P53" si="2">(IF(H4=1,2,IF(H4=2,1,0))+IF(I4=1,2,IF(I4=2,1,0)))*0.25</f>
        <v>1</v>
      </c>
      <c r="Q4" s="31">
        <f t="shared" ref="Q4:Q53" si="3">IF(J4&gt;4,0,IF(J4&gt;2,0.5,1))</f>
        <v>1</v>
      </c>
      <c r="R4" s="35">
        <f t="shared" ref="R4:R53" si="4">IF(K4&gt;4,0,IF(K4&gt;2,0.5,1))</f>
        <v>0.5</v>
      </c>
      <c r="S4" s="28">
        <f t="shared" ref="S4:S53" si="5">IF((D4=99)*OR(E4=99),0,1)</f>
        <v>1</v>
      </c>
      <c r="T4" s="29">
        <f t="shared" ref="T4:T53" si="6">IF((F4=99)*OR(G4=99),0,1)</f>
        <v>1</v>
      </c>
      <c r="U4" s="30">
        <f t="shared" ref="U4:U53" si="7">IF((H4=99)*OR(I4=99),0,1)</f>
        <v>1</v>
      </c>
      <c r="V4" s="31">
        <f t="shared" ref="V4:V53" si="8">IF(J4=99,0,1)</f>
        <v>1</v>
      </c>
      <c r="W4" s="35">
        <f t="shared" ref="W4:W53" si="9">IF(K4=99,0,1)</f>
        <v>1</v>
      </c>
      <c r="X4" s="32">
        <f t="shared" ref="X4:X53" si="10">(N4*S4+O4*T4+P4*U4+Q4*V4+R4*W4)/SUM(S4:W4)</f>
        <v>0.6</v>
      </c>
    </row>
    <row r="5" spans="1:25" x14ac:dyDescent="0.25">
      <c r="A5" s="36">
        <v>10</v>
      </c>
      <c r="B5" s="36">
        <v>1</v>
      </c>
      <c r="C5" s="36">
        <v>3</v>
      </c>
      <c r="D5" s="36">
        <v>1</v>
      </c>
      <c r="E5" s="36">
        <v>1</v>
      </c>
      <c r="F5" s="36">
        <v>1</v>
      </c>
      <c r="G5" s="36">
        <v>2</v>
      </c>
      <c r="H5" s="36">
        <v>1</v>
      </c>
      <c r="I5" s="36">
        <v>1</v>
      </c>
      <c r="J5" s="36">
        <v>3</v>
      </c>
      <c r="K5" s="36">
        <v>1</v>
      </c>
      <c r="L5" s="37">
        <f t="shared" si="0"/>
        <v>1</v>
      </c>
      <c r="N5" s="28">
        <f t="shared" ref="N5:N53" si="11">(IF(D5=1,2,IF(D5=2,1,0))+IF(E5=1,2,IF(E5=2,1,0)))*0.25</f>
        <v>1</v>
      </c>
      <c r="O5" s="29">
        <f t="shared" si="1"/>
        <v>0.75</v>
      </c>
      <c r="P5" s="30">
        <f t="shared" si="2"/>
        <v>1</v>
      </c>
      <c r="Q5" s="31">
        <f t="shared" si="3"/>
        <v>0.5</v>
      </c>
      <c r="R5" s="35">
        <f t="shared" si="4"/>
        <v>1</v>
      </c>
      <c r="S5" s="28">
        <f t="shared" si="5"/>
        <v>1</v>
      </c>
      <c r="T5" s="29">
        <f t="shared" si="6"/>
        <v>1</v>
      </c>
      <c r="U5" s="30">
        <f t="shared" si="7"/>
        <v>1</v>
      </c>
      <c r="V5" s="31">
        <f t="shared" si="8"/>
        <v>1</v>
      </c>
      <c r="W5" s="35">
        <f t="shared" si="9"/>
        <v>1</v>
      </c>
      <c r="X5" s="32">
        <f t="shared" si="10"/>
        <v>0.85</v>
      </c>
    </row>
    <row r="6" spans="1:25" x14ac:dyDescent="0.25">
      <c r="A6" s="36">
        <v>6</v>
      </c>
      <c r="B6" s="36">
        <v>1</v>
      </c>
      <c r="C6" s="36">
        <v>3</v>
      </c>
      <c r="D6" s="36">
        <v>1</v>
      </c>
      <c r="E6" s="36">
        <v>1</v>
      </c>
      <c r="F6" s="36">
        <v>2</v>
      </c>
      <c r="G6" s="36">
        <v>1</v>
      </c>
      <c r="H6" s="36">
        <v>99</v>
      </c>
      <c r="I6" s="36">
        <v>1</v>
      </c>
      <c r="J6" s="36">
        <v>3</v>
      </c>
      <c r="K6" s="36">
        <v>3</v>
      </c>
      <c r="L6" s="37">
        <f t="shared" si="0"/>
        <v>1</v>
      </c>
      <c r="N6" s="28">
        <f t="shared" si="11"/>
        <v>1</v>
      </c>
      <c r="O6" s="29">
        <f t="shared" si="1"/>
        <v>0.75</v>
      </c>
      <c r="P6" s="30">
        <f t="shared" si="2"/>
        <v>0.5</v>
      </c>
      <c r="Q6" s="31">
        <f t="shared" si="3"/>
        <v>0.5</v>
      </c>
      <c r="R6" s="35">
        <f t="shared" si="4"/>
        <v>0.5</v>
      </c>
      <c r="S6" s="28">
        <f t="shared" si="5"/>
        <v>1</v>
      </c>
      <c r="T6" s="29">
        <f t="shared" si="6"/>
        <v>1</v>
      </c>
      <c r="U6" s="30">
        <f t="shared" si="7"/>
        <v>1</v>
      </c>
      <c r="V6" s="31">
        <f t="shared" si="8"/>
        <v>1</v>
      </c>
      <c r="W6" s="35">
        <f t="shared" si="9"/>
        <v>1</v>
      </c>
      <c r="X6" s="32">
        <f t="shared" si="10"/>
        <v>0.65</v>
      </c>
    </row>
    <row r="7" spans="1:25" x14ac:dyDescent="0.25">
      <c r="A7" s="36">
        <v>6</v>
      </c>
      <c r="B7" s="36">
        <v>1</v>
      </c>
      <c r="C7" s="36">
        <v>4</v>
      </c>
      <c r="D7" s="36">
        <v>2</v>
      </c>
      <c r="E7" s="36">
        <v>2</v>
      </c>
      <c r="F7" s="36">
        <v>2</v>
      </c>
      <c r="G7" s="36">
        <v>2</v>
      </c>
      <c r="H7" s="36">
        <v>1</v>
      </c>
      <c r="I7" s="36">
        <v>2</v>
      </c>
      <c r="J7" s="36">
        <v>3</v>
      </c>
      <c r="K7" s="36">
        <v>6</v>
      </c>
      <c r="L7" s="37">
        <f t="shared" si="0"/>
        <v>1</v>
      </c>
      <c r="N7" s="28">
        <f t="shared" si="11"/>
        <v>0.5</v>
      </c>
      <c r="O7" s="29">
        <f t="shared" si="1"/>
        <v>0.5</v>
      </c>
      <c r="P7" s="30">
        <f t="shared" si="2"/>
        <v>0.75</v>
      </c>
      <c r="Q7" s="31">
        <f t="shared" si="3"/>
        <v>0.5</v>
      </c>
      <c r="R7" s="35">
        <f t="shared" si="4"/>
        <v>0</v>
      </c>
      <c r="S7" s="28">
        <f t="shared" si="5"/>
        <v>1</v>
      </c>
      <c r="T7" s="29">
        <f t="shared" si="6"/>
        <v>1</v>
      </c>
      <c r="U7" s="30">
        <f t="shared" si="7"/>
        <v>1</v>
      </c>
      <c r="V7" s="31">
        <f t="shared" si="8"/>
        <v>1</v>
      </c>
      <c r="W7" s="35">
        <f t="shared" si="9"/>
        <v>1</v>
      </c>
      <c r="X7" s="32">
        <f t="shared" si="10"/>
        <v>0.45</v>
      </c>
    </row>
    <row r="8" spans="1:25" x14ac:dyDescent="0.25">
      <c r="A8" s="36">
        <v>6</v>
      </c>
      <c r="B8" s="36">
        <v>1</v>
      </c>
      <c r="C8" s="36">
        <v>1</v>
      </c>
      <c r="D8" s="36">
        <v>1</v>
      </c>
      <c r="E8" s="36">
        <v>1</v>
      </c>
      <c r="F8" s="36">
        <v>2</v>
      </c>
      <c r="G8" s="36">
        <v>1</v>
      </c>
      <c r="H8" s="36">
        <v>2</v>
      </c>
      <c r="I8" s="36">
        <v>1</v>
      </c>
      <c r="J8" s="36">
        <v>3</v>
      </c>
      <c r="K8" s="36">
        <v>1</v>
      </c>
      <c r="L8" s="37">
        <f t="shared" si="0"/>
        <v>1</v>
      </c>
      <c r="N8" s="28">
        <f t="shared" si="11"/>
        <v>1</v>
      </c>
      <c r="O8" s="29">
        <f t="shared" si="1"/>
        <v>0.75</v>
      </c>
      <c r="P8" s="30">
        <f t="shared" si="2"/>
        <v>0.75</v>
      </c>
      <c r="Q8" s="31">
        <f t="shared" si="3"/>
        <v>0.5</v>
      </c>
      <c r="R8" s="35">
        <f t="shared" si="4"/>
        <v>1</v>
      </c>
      <c r="S8" s="28">
        <f t="shared" si="5"/>
        <v>1</v>
      </c>
      <c r="T8" s="29">
        <f t="shared" si="6"/>
        <v>1</v>
      </c>
      <c r="U8" s="30">
        <f t="shared" si="7"/>
        <v>1</v>
      </c>
      <c r="V8" s="31">
        <f t="shared" si="8"/>
        <v>1</v>
      </c>
      <c r="W8" s="35">
        <f t="shared" si="9"/>
        <v>1</v>
      </c>
      <c r="X8" s="32">
        <f t="shared" si="10"/>
        <v>0.8</v>
      </c>
    </row>
    <row r="9" spans="1:25" x14ac:dyDescent="0.25">
      <c r="A9" s="36">
        <v>1</v>
      </c>
      <c r="B9" s="36">
        <v>1</v>
      </c>
      <c r="C9" s="36">
        <v>4</v>
      </c>
      <c r="D9" s="36">
        <v>3</v>
      </c>
      <c r="E9" s="36">
        <v>2</v>
      </c>
      <c r="F9" s="36">
        <v>3</v>
      </c>
      <c r="G9" s="36">
        <v>2</v>
      </c>
      <c r="H9" s="36">
        <v>1</v>
      </c>
      <c r="I9" s="36">
        <v>1</v>
      </c>
      <c r="J9" s="36">
        <v>3</v>
      </c>
      <c r="K9" s="36">
        <v>5</v>
      </c>
      <c r="L9" s="37">
        <f t="shared" si="0"/>
        <v>1</v>
      </c>
      <c r="N9" s="28">
        <f t="shared" si="11"/>
        <v>0.25</v>
      </c>
      <c r="O9" s="29">
        <f t="shared" si="1"/>
        <v>0.25</v>
      </c>
      <c r="P9" s="30">
        <f t="shared" si="2"/>
        <v>1</v>
      </c>
      <c r="Q9" s="31">
        <f t="shared" si="3"/>
        <v>0.5</v>
      </c>
      <c r="R9" s="35">
        <f t="shared" si="4"/>
        <v>0</v>
      </c>
      <c r="S9" s="28">
        <f t="shared" si="5"/>
        <v>1</v>
      </c>
      <c r="T9" s="29">
        <f t="shared" si="6"/>
        <v>1</v>
      </c>
      <c r="U9" s="30">
        <f t="shared" si="7"/>
        <v>1</v>
      </c>
      <c r="V9" s="31">
        <f t="shared" si="8"/>
        <v>1</v>
      </c>
      <c r="W9" s="35">
        <f t="shared" si="9"/>
        <v>1</v>
      </c>
      <c r="X9" s="32">
        <f t="shared" si="10"/>
        <v>0.4</v>
      </c>
    </row>
    <row r="10" spans="1:25" x14ac:dyDescent="0.25">
      <c r="A10" s="36">
        <v>6</v>
      </c>
      <c r="B10" s="36">
        <v>1</v>
      </c>
      <c r="C10" s="36">
        <v>3</v>
      </c>
      <c r="D10" s="36">
        <v>1</v>
      </c>
      <c r="E10" s="36">
        <v>2</v>
      </c>
      <c r="F10" s="36">
        <v>2</v>
      </c>
      <c r="G10" s="36">
        <v>2</v>
      </c>
      <c r="H10" s="36">
        <v>2</v>
      </c>
      <c r="I10" s="36">
        <v>2</v>
      </c>
      <c r="J10" s="36">
        <v>3</v>
      </c>
      <c r="K10" s="36">
        <v>6</v>
      </c>
      <c r="L10" s="37">
        <f t="shared" si="0"/>
        <v>1</v>
      </c>
      <c r="N10" s="28">
        <f t="shared" si="11"/>
        <v>0.75</v>
      </c>
      <c r="O10" s="29">
        <f t="shared" si="1"/>
        <v>0.5</v>
      </c>
      <c r="P10" s="30">
        <f t="shared" si="2"/>
        <v>0.5</v>
      </c>
      <c r="Q10" s="31">
        <f t="shared" si="3"/>
        <v>0.5</v>
      </c>
      <c r="R10" s="35">
        <f t="shared" si="4"/>
        <v>0</v>
      </c>
      <c r="S10" s="28">
        <f t="shared" si="5"/>
        <v>1</v>
      </c>
      <c r="T10" s="29">
        <f t="shared" si="6"/>
        <v>1</v>
      </c>
      <c r="U10" s="30">
        <f t="shared" si="7"/>
        <v>1</v>
      </c>
      <c r="V10" s="31">
        <f t="shared" si="8"/>
        <v>1</v>
      </c>
      <c r="W10" s="35">
        <f t="shared" si="9"/>
        <v>1</v>
      </c>
      <c r="X10" s="32">
        <f t="shared" si="10"/>
        <v>0.45</v>
      </c>
    </row>
    <row r="11" spans="1:25" x14ac:dyDescent="0.25">
      <c r="A11" s="36">
        <v>10</v>
      </c>
      <c r="B11" s="36">
        <v>1</v>
      </c>
      <c r="C11" s="36">
        <v>3</v>
      </c>
      <c r="D11" s="36">
        <v>1</v>
      </c>
      <c r="E11" s="36">
        <v>1</v>
      </c>
      <c r="F11" s="36">
        <v>2</v>
      </c>
      <c r="G11" s="36">
        <v>2</v>
      </c>
      <c r="H11" s="36">
        <v>99</v>
      </c>
      <c r="I11" s="36">
        <v>1</v>
      </c>
      <c r="J11" s="36">
        <v>3</v>
      </c>
      <c r="K11" s="36">
        <v>6</v>
      </c>
      <c r="L11" s="37">
        <f t="shared" si="0"/>
        <v>1</v>
      </c>
      <c r="N11" s="28">
        <f t="shared" si="11"/>
        <v>1</v>
      </c>
      <c r="O11" s="29">
        <f t="shared" si="1"/>
        <v>0.5</v>
      </c>
      <c r="P11" s="30">
        <f t="shared" si="2"/>
        <v>0.5</v>
      </c>
      <c r="Q11" s="31">
        <f t="shared" si="3"/>
        <v>0.5</v>
      </c>
      <c r="R11" s="35">
        <f t="shared" si="4"/>
        <v>0</v>
      </c>
      <c r="S11" s="28">
        <f t="shared" si="5"/>
        <v>1</v>
      </c>
      <c r="T11" s="29">
        <f t="shared" si="6"/>
        <v>1</v>
      </c>
      <c r="U11" s="30">
        <f t="shared" si="7"/>
        <v>1</v>
      </c>
      <c r="V11" s="31">
        <f t="shared" si="8"/>
        <v>1</v>
      </c>
      <c r="W11" s="35">
        <f t="shared" si="9"/>
        <v>1</v>
      </c>
      <c r="X11" s="32">
        <f t="shared" si="10"/>
        <v>0.5</v>
      </c>
    </row>
    <row r="12" spans="1:25" x14ac:dyDescent="0.25">
      <c r="A12" s="36">
        <v>9</v>
      </c>
      <c r="B12" s="36">
        <v>1</v>
      </c>
      <c r="C12" s="36">
        <v>3</v>
      </c>
      <c r="D12" s="36">
        <v>3</v>
      </c>
      <c r="E12" s="36">
        <v>3</v>
      </c>
      <c r="F12" s="36">
        <v>2</v>
      </c>
      <c r="G12" s="36">
        <v>2</v>
      </c>
      <c r="H12" s="36">
        <v>2</v>
      </c>
      <c r="I12" s="36">
        <v>2</v>
      </c>
      <c r="J12" s="36">
        <v>3</v>
      </c>
      <c r="K12" s="36">
        <v>6</v>
      </c>
      <c r="L12" s="37">
        <f t="shared" si="0"/>
        <v>1</v>
      </c>
      <c r="N12" s="28">
        <f t="shared" si="11"/>
        <v>0</v>
      </c>
      <c r="O12" s="29">
        <f t="shared" si="1"/>
        <v>0.5</v>
      </c>
      <c r="P12" s="30">
        <f t="shared" si="2"/>
        <v>0.5</v>
      </c>
      <c r="Q12" s="31">
        <f t="shared" si="3"/>
        <v>0.5</v>
      </c>
      <c r="R12" s="35">
        <f t="shared" si="4"/>
        <v>0</v>
      </c>
      <c r="S12" s="28">
        <f t="shared" si="5"/>
        <v>1</v>
      </c>
      <c r="T12" s="29">
        <f t="shared" si="6"/>
        <v>1</v>
      </c>
      <c r="U12" s="30">
        <f t="shared" si="7"/>
        <v>1</v>
      </c>
      <c r="V12" s="31">
        <f t="shared" si="8"/>
        <v>1</v>
      </c>
      <c r="W12" s="35">
        <f t="shared" si="9"/>
        <v>1</v>
      </c>
      <c r="X12" s="32">
        <f t="shared" si="10"/>
        <v>0.3</v>
      </c>
    </row>
    <row r="13" spans="1:25" x14ac:dyDescent="0.25">
      <c r="A13" s="36">
        <v>9</v>
      </c>
      <c r="B13" s="36">
        <v>1</v>
      </c>
      <c r="C13" s="36">
        <v>3</v>
      </c>
      <c r="D13" s="36">
        <v>1</v>
      </c>
      <c r="E13" s="36">
        <v>3</v>
      </c>
      <c r="F13" s="36">
        <v>2</v>
      </c>
      <c r="G13" s="36">
        <v>2</v>
      </c>
      <c r="H13" s="36">
        <v>2</v>
      </c>
      <c r="I13" s="36">
        <v>1</v>
      </c>
      <c r="J13" s="36">
        <v>1</v>
      </c>
      <c r="K13" s="36">
        <v>6</v>
      </c>
      <c r="L13" s="37">
        <f t="shared" si="0"/>
        <v>1</v>
      </c>
      <c r="N13" s="28">
        <f t="shared" si="11"/>
        <v>0.5</v>
      </c>
      <c r="O13" s="29">
        <f t="shared" si="1"/>
        <v>0.5</v>
      </c>
      <c r="P13" s="30">
        <f t="shared" si="2"/>
        <v>0.75</v>
      </c>
      <c r="Q13" s="31">
        <f t="shared" si="3"/>
        <v>1</v>
      </c>
      <c r="R13" s="35">
        <f t="shared" si="4"/>
        <v>0</v>
      </c>
      <c r="S13" s="28">
        <f t="shared" si="5"/>
        <v>1</v>
      </c>
      <c r="T13" s="29">
        <f t="shared" si="6"/>
        <v>1</v>
      </c>
      <c r="U13" s="30">
        <f t="shared" si="7"/>
        <v>1</v>
      </c>
      <c r="V13" s="31">
        <f t="shared" si="8"/>
        <v>1</v>
      </c>
      <c r="W13" s="35">
        <f t="shared" si="9"/>
        <v>1</v>
      </c>
      <c r="X13" s="32">
        <f t="shared" si="10"/>
        <v>0.55000000000000004</v>
      </c>
    </row>
    <row r="14" spans="1:25" x14ac:dyDescent="0.25">
      <c r="A14" s="36">
        <v>3</v>
      </c>
      <c r="B14" s="36">
        <v>1</v>
      </c>
      <c r="C14" s="36">
        <v>3</v>
      </c>
      <c r="D14" s="36">
        <v>2</v>
      </c>
      <c r="E14" s="36">
        <v>3</v>
      </c>
      <c r="F14" s="36">
        <v>2</v>
      </c>
      <c r="G14" s="36">
        <v>1</v>
      </c>
      <c r="H14" s="36">
        <v>2</v>
      </c>
      <c r="I14" s="36">
        <v>2</v>
      </c>
      <c r="J14" s="36">
        <v>1</v>
      </c>
      <c r="K14" s="36">
        <v>3</v>
      </c>
      <c r="L14" s="37">
        <f t="shared" si="0"/>
        <v>1</v>
      </c>
      <c r="N14" s="28">
        <f t="shared" si="11"/>
        <v>0.25</v>
      </c>
      <c r="O14" s="29">
        <f t="shared" si="1"/>
        <v>0.75</v>
      </c>
      <c r="P14" s="30">
        <f t="shared" si="2"/>
        <v>0.5</v>
      </c>
      <c r="Q14" s="31">
        <f t="shared" si="3"/>
        <v>1</v>
      </c>
      <c r="R14" s="35">
        <f t="shared" si="4"/>
        <v>0.5</v>
      </c>
      <c r="S14" s="28">
        <f t="shared" si="5"/>
        <v>1</v>
      </c>
      <c r="T14" s="29">
        <f t="shared" si="6"/>
        <v>1</v>
      </c>
      <c r="U14" s="30">
        <f t="shared" si="7"/>
        <v>1</v>
      </c>
      <c r="V14" s="31">
        <f t="shared" si="8"/>
        <v>1</v>
      </c>
      <c r="W14" s="35">
        <f t="shared" si="9"/>
        <v>1</v>
      </c>
      <c r="X14" s="32">
        <f t="shared" si="10"/>
        <v>0.6</v>
      </c>
    </row>
    <row r="15" spans="1:25" x14ac:dyDescent="0.25">
      <c r="A15" s="36">
        <v>3</v>
      </c>
      <c r="B15" s="36">
        <v>10</v>
      </c>
      <c r="C15" s="36">
        <v>3</v>
      </c>
      <c r="D15" s="36">
        <v>3</v>
      </c>
      <c r="E15" s="36">
        <v>3</v>
      </c>
      <c r="F15" s="36">
        <v>2</v>
      </c>
      <c r="G15" s="36">
        <v>2</v>
      </c>
      <c r="H15" s="36">
        <v>1</v>
      </c>
      <c r="I15" s="36">
        <v>1</v>
      </c>
      <c r="J15" s="36">
        <v>3</v>
      </c>
      <c r="K15" s="36">
        <v>3</v>
      </c>
      <c r="L15" s="37">
        <f t="shared" si="0"/>
        <v>1</v>
      </c>
      <c r="N15" s="28">
        <f t="shared" si="11"/>
        <v>0</v>
      </c>
      <c r="O15" s="29">
        <f t="shared" si="1"/>
        <v>0.5</v>
      </c>
      <c r="P15" s="30">
        <f t="shared" si="2"/>
        <v>1</v>
      </c>
      <c r="Q15" s="31">
        <f t="shared" si="3"/>
        <v>0.5</v>
      </c>
      <c r="R15" s="35">
        <f t="shared" si="4"/>
        <v>0.5</v>
      </c>
      <c r="S15" s="28">
        <f t="shared" si="5"/>
        <v>1</v>
      </c>
      <c r="T15" s="29">
        <f t="shared" si="6"/>
        <v>1</v>
      </c>
      <c r="U15" s="30">
        <f t="shared" si="7"/>
        <v>1</v>
      </c>
      <c r="V15" s="31">
        <f t="shared" si="8"/>
        <v>1</v>
      </c>
      <c r="W15" s="35">
        <f t="shared" si="9"/>
        <v>1</v>
      </c>
      <c r="X15" s="32">
        <f t="shared" si="10"/>
        <v>0.5</v>
      </c>
    </row>
    <row r="16" spans="1:25" x14ac:dyDescent="0.25">
      <c r="A16" s="36">
        <v>1</v>
      </c>
      <c r="B16" s="36">
        <v>1</v>
      </c>
      <c r="C16" s="36">
        <v>4</v>
      </c>
      <c r="D16" s="36">
        <v>3</v>
      </c>
      <c r="E16" s="36">
        <v>2</v>
      </c>
      <c r="F16" s="36">
        <v>2</v>
      </c>
      <c r="G16" s="36">
        <v>3</v>
      </c>
      <c r="H16" s="36">
        <v>1</v>
      </c>
      <c r="I16" s="36">
        <v>1</v>
      </c>
      <c r="J16" s="36">
        <v>1</v>
      </c>
      <c r="K16" s="36">
        <v>5</v>
      </c>
      <c r="L16" s="37">
        <f t="shared" si="0"/>
        <v>1</v>
      </c>
      <c r="N16" s="28">
        <f t="shared" si="11"/>
        <v>0.25</v>
      </c>
      <c r="O16" s="29">
        <f t="shared" si="1"/>
        <v>0.25</v>
      </c>
      <c r="P16" s="30">
        <f t="shared" si="2"/>
        <v>1</v>
      </c>
      <c r="Q16" s="31">
        <f t="shared" si="3"/>
        <v>1</v>
      </c>
      <c r="R16" s="35">
        <f t="shared" si="4"/>
        <v>0</v>
      </c>
      <c r="S16" s="28">
        <f t="shared" si="5"/>
        <v>1</v>
      </c>
      <c r="T16" s="29">
        <f t="shared" si="6"/>
        <v>1</v>
      </c>
      <c r="U16" s="30">
        <f t="shared" si="7"/>
        <v>1</v>
      </c>
      <c r="V16" s="31">
        <f t="shared" si="8"/>
        <v>1</v>
      </c>
      <c r="W16" s="35">
        <f t="shared" si="9"/>
        <v>1</v>
      </c>
      <c r="X16" s="32">
        <f t="shared" si="10"/>
        <v>0.5</v>
      </c>
    </row>
    <row r="17" spans="1:24" x14ac:dyDescent="0.25">
      <c r="A17" s="36">
        <v>9</v>
      </c>
      <c r="B17" s="36">
        <v>1</v>
      </c>
      <c r="C17" s="36">
        <v>1</v>
      </c>
      <c r="D17" s="36">
        <v>1</v>
      </c>
      <c r="E17" s="36">
        <v>3</v>
      </c>
      <c r="F17" s="36">
        <v>2</v>
      </c>
      <c r="G17" s="36">
        <v>2</v>
      </c>
      <c r="H17" s="36">
        <v>3</v>
      </c>
      <c r="I17" s="36">
        <v>2</v>
      </c>
      <c r="J17" s="36">
        <v>1</v>
      </c>
      <c r="K17" s="36">
        <v>5</v>
      </c>
      <c r="L17" s="37">
        <f t="shared" si="0"/>
        <v>1</v>
      </c>
      <c r="N17" s="28">
        <f t="shared" si="11"/>
        <v>0.5</v>
      </c>
      <c r="O17" s="29">
        <f t="shared" si="1"/>
        <v>0.5</v>
      </c>
      <c r="P17" s="30">
        <f t="shared" si="2"/>
        <v>0.25</v>
      </c>
      <c r="Q17" s="31">
        <f t="shared" si="3"/>
        <v>1</v>
      </c>
      <c r="R17" s="35">
        <f t="shared" si="4"/>
        <v>0</v>
      </c>
      <c r="S17" s="28">
        <f t="shared" si="5"/>
        <v>1</v>
      </c>
      <c r="T17" s="29">
        <f t="shared" si="6"/>
        <v>1</v>
      </c>
      <c r="U17" s="30">
        <f t="shared" si="7"/>
        <v>1</v>
      </c>
      <c r="V17" s="31">
        <f t="shared" si="8"/>
        <v>1</v>
      </c>
      <c r="W17" s="35">
        <f t="shared" si="9"/>
        <v>1</v>
      </c>
      <c r="X17" s="32">
        <f t="shared" si="10"/>
        <v>0.45</v>
      </c>
    </row>
    <row r="18" spans="1:24" x14ac:dyDescent="0.25">
      <c r="A18" s="36">
        <v>9</v>
      </c>
      <c r="B18" s="36">
        <v>1</v>
      </c>
      <c r="C18" s="36">
        <v>2</v>
      </c>
      <c r="D18" s="36">
        <v>3</v>
      </c>
      <c r="E18" s="36">
        <v>3</v>
      </c>
      <c r="F18" s="36">
        <v>2</v>
      </c>
      <c r="G18" s="36">
        <v>2</v>
      </c>
      <c r="H18" s="36">
        <v>1</v>
      </c>
      <c r="I18" s="36">
        <v>1</v>
      </c>
      <c r="J18" s="36">
        <v>6</v>
      </c>
      <c r="K18" s="36">
        <v>1</v>
      </c>
      <c r="L18" s="37">
        <f t="shared" si="0"/>
        <v>1</v>
      </c>
      <c r="N18" s="28">
        <f t="shared" si="11"/>
        <v>0</v>
      </c>
      <c r="O18" s="29">
        <f t="shared" si="1"/>
        <v>0.5</v>
      </c>
      <c r="P18" s="30">
        <f t="shared" si="2"/>
        <v>1</v>
      </c>
      <c r="Q18" s="31">
        <f t="shared" si="3"/>
        <v>0</v>
      </c>
      <c r="R18" s="35">
        <f t="shared" si="4"/>
        <v>1</v>
      </c>
      <c r="S18" s="28">
        <f t="shared" si="5"/>
        <v>1</v>
      </c>
      <c r="T18" s="29">
        <f t="shared" si="6"/>
        <v>1</v>
      </c>
      <c r="U18" s="30">
        <f t="shared" si="7"/>
        <v>1</v>
      </c>
      <c r="V18" s="31">
        <f t="shared" si="8"/>
        <v>1</v>
      </c>
      <c r="W18" s="35">
        <f t="shared" si="9"/>
        <v>1</v>
      </c>
      <c r="X18" s="32">
        <f t="shared" si="10"/>
        <v>0.5</v>
      </c>
    </row>
    <row r="19" spans="1:24" x14ac:dyDescent="0.25">
      <c r="A19" s="36">
        <v>1</v>
      </c>
      <c r="B19" s="36">
        <v>1</v>
      </c>
      <c r="C19" s="36">
        <v>3</v>
      </c>
      <c r="D19" s="36">
        <v>1</v>
      </c>
      <c r="E19" s="36">
        <v>2</v>
      </c>
      <c r="F19" s="36">
        <v>2</v>
      </c>
      <c r="G19" s="36">
        <v>1</v>
      </c>
      <c r="H19" s="36">
        <v>3</v>
      </c>
      <c r="I19" s="36">
        <v>1</v>
      </c>
      <c r="J19" s="36">
        <v>3</v>
      </c>
      <c r="K19" s="36">
        <v>1</v>
      </c>
      <c r="L19" s="37">
        <f t="shared" si="0"/>
        <v>1</v>
      </c>
      <c r="N19" s="28">
        <f t="shared" si="11"/>
        <v>0.75</v>
      </c>
      <c r="O19" s="29">
        <f t="shared" si="1"/>
        <v>0.75</v>
      </c>
      <c r="P19" s="30">
        <f t="shared" si="2"/>
        <v>0.5</v>
      </c>
      <c r="Q19" s="31">
        <f t="shared" si="3"/>
        <v>0.5</v>
      </c>
      <c r="R19" s="35">
        <f t="shared" si="4"/>
        <v>1</v>
      </c>
      <c r="S19" s="28">
        <f t="shared" si="5"/>
        <v>1</v>
      </c>
      <c r="T19" s="29">
        <f t="shared" si="6"/>
        <v>1</v>
      </c>
      <c r="U19" s="30">
        <f t="shared" si="7"/>
        <v>1</v>
      </c>
      <c r="V19" s="31">
        <f t="shared" si="8"/>
        <v>1</v>
      </c>
      <c r="W19" s="35">
        <f t="shared" si="9"/>
        <v>1</v>
      </c>
      <c r="X19" s="32">
        <f t="shared" si="10"/>
        <v>0.7</v>
      </c>
    </row>
    <row r="20" spans="1:24" x14ac:dyDescent="0.25">
      <c r="A20" s="36">
        <v>5</v>
      </c>
      <c r="B20" s="36">
        <v>10</v>
      </c>
      <c r="C20" s="36">
        <v>4</v>
      </c>
      <c r="D20" s="36">
        <v>3</v>
      </c>
      <c r="E20" s="36">
        <v>2</v>
      </c>
      <c r="F20" s="36">
        <v>2</v>
      </c>
      <c r="G20" s="36">
        <v>2</v>
      </c>
      <c r="H20" s="36">
        <v>3</v>
      </c>
      <c r="I20" s="36">
        <v>2</v>
      </c>
      <c r="J20" s="36">
        <v>3</v>
      </c>
      <c r="K20" s="36">
        <v>6</v>
      </c>
      <c r="L20" s="37">
        <f t="shared" si="0"/>
        <v>1</v>
      </c>
      <c r="N20" s="28">
        <f t="shared" si="11"/>
        <v>0.25</v>
      </c>
      <c r="O20" s="29">
        <f t="shared" si="1"/>
        <v>0.5</v>
      </c>
      <c r="P20" s="30">
        <f t="shared" si="2"/>
        <v>0.25</v>
      </c>
      <c r="Q20" s="31">
        <f t="shared" si="3"/>
        <v>0.5</v>
      </c>
      <c r="R20" s="35">
        <f t="shared" si="4"/>
        <v>0</v>
      </c>
      <c r="S20" s="28">
        <f t="shared" si="5"/>
        <v>1</v>
      </c>
      <c r="T20" s="29">
        <f t="shared" si="6"/>
        <v>1</v>
      </c>
      <c r="U20" s="30">
        <f t="shared" si="7"/>
        <v>1</v>
      </c>
      <c r="V20" s="31">
        <f t="shared" si="8"/>
        <v>1</v>
      </c>
      <c r="W20" s="35">
        <f t="shared" si="9"/>
        <v>1</v>
      </c>
      <c r="X20" s="32">
        <f t="shared" si="10"/>
        <v>0.3</v>
      </c>
    </row>
    <row r="21" spans="1:24" x14ac:dyDescent="0.25">
      <c r="A21" s="36">
        <v>9</v>
      </c>
      <c r="B21" s="36">
        <v>1</v>
      </c>
      <c r="C21" s="36">
        <v>3</v>
      </c>
      <c r="D21" s="36">
        <v>3</v>
      </c>
      <c r="E21" s="36">
        <v>2</v>
      </c>
      <c r="F21" s="36">
        <v>2</v>
      </c>
      <c r="G21" s="36">
        <v>2</v>
      </c>
      <c r="H21" s="36">
        <v>1</v>
      </c>
      <c r="I21" s="36">
        <v>2</v>
      </c>
      <c r="J21" s="36">
        <v>3</v>
      </c>
      <c r="K21" s="36">
        <v>4</v>
      </c>
      <c r="L21" s="37">
        <f t="shared" si="0"/>
        <v>1</v>
      </c>
      <c r="N21" s="28">
        <f t="shared" si="11"/>
        <v>0.25</v>
      </c>
      <c r="O21" s="29">
        <f t="shared" si="1"/>
        <v>0.5</v>
      </c>
      <c r="P21" s="30">
        <f t="shared" si="2"/>
        <v>0.75</v>
      </c>
      <c r="Q21" s="31">
        <f t="shared" si="3"/>
        <v>0.5</v>
      </c>
      <c r="R21" s="35">
        <f t="shared" si="4"/>
        <v>0.5</v>
      </c>
      <c r="S21" s="28">
        <f t="shared" si="5"/>
        <v>1</v>
      </c>
      <c r="T21" s="29">
        <f t="shared" si="6"/>
        <v>1</v>
      </c>
      <c r="U21" s="30">
        <f t="shared" si="7"/>
        <v>1</v>
      </c>
      <c r="V21" s="31">
        <f t="shared" si="8"/>
        <v>1</v>
      </c>
      <c r="W21" s="35">
        <f t="shared" si="9"/>
        <v>1</v>
      </c>
      <c r="X21" s="32">
        <f t="shared" si="10"/>
        <v>0.5</v>
      </c>
    </row>
    <row r="22" spans="1:24" x14ac:dyDescent="0.25">
      <c r="A22" s="36">
        <v>6</v>
      </c>
      <c r="B22" s="36">
        <v>1</v>
      </c>
      <c r="C22" s="36">
        <v>3</v>
      </c>
      <c r="D22" s="36">
        <v>1</v>
      </c>
      <c r="E22" s="36">
        <v>3</v>
      </c>
      <c r="F22" s="36">
        <v>2</v>
      </c>
      <c r="G22" s="36">
        <v>2</v>
      </c>
      <c r="H22" s="36">
        <v>2</v>
      </c>
      <c r="I22" s="36">
        <v>2</v>
      </c>
      <c r="J22" s="36">
        <v>6</v>
      </c>
      <c r="K22" s="36">
        <v>6</v>
      </c>
      <c r="L22" s="37">
        <f t="shared" si="0"/>
        <v>1</v>
      </c>
      <c r="N22" s="28">
        <f t="shared" si="11"/>
        <v>0.5</v>
      </c>
      <c r="O22" s="29">
        <f t="shared" si="1"/>
        <v>0.5</v>
      </c>
      <c r="P22" s="30">
        <f t="shared" si="2"/>
        <v>0.5</v>
      </c>
      <c r="Q22" s="31">
        <f t="shared" si="3"/>
        <v>0</v>
      </c>
      <c r="R22" s="35">
        <f t="shared" si="4"/>
        <v>0</v>
      </c>
      <c r="S22" s="28">
        <f t="shared" si="5"/>
        <v>1</v>
      </c>
      <c r="T22" s="29">
        <f t="shared" si="6"/>
        <v>1</v>
      </c>
      <c r="U22" s="30">
        <f t="shared" si="7"/>
        <v>1</v>
      </c>
      <c r="V22" s="31">
        <f t="shared" si="8"/>
        <v>1</v>
      </c>
      <c r="W22" s="35">
        <f t="shared" si="9"/>
        <v>1</v>
      </c>
      <c r="X22" s="32">
        <f t="shared" si="10"/>
        <v>0.3</v>
      </c>
    </row>
    <row r="23" spans="1:24" x14ac:dyDescent="0.25">
      <c r="A23" s="36">
        <v>5</v>
      </c>
      <c r="B23" s="36">
        <v>1</v>
      </c>
      <c r="C23" s="36">
        <v>3</v>
      </c>
      <c r="D23" s="36">
        <v>1</v>
      </c>
      <c r="E23" s="36">
        <v>3</v>
      </c>
      <c r="F23" s="36">
        <v>1</v>
      </c>
      <c r="G23" s="36">
        <v>1</v>
      </c>
      <c r="H23" s="36">
        <v>2</v>
      </c>
      <c r="I23" s="36">
        <v>1</v>
      </c>
      <c r="J23" s="36">
        <v>1</v>
      </c>
      <c r="K23" s="36">
        <v>4</v>
      </c>
      <c r="L23" s="37">
        <f t="shared" si="0"/>
        <v>1</v>
      </c>
      <c r="N23" s="28">
        <f t="shared" si="11"/>
        <v>0.5</v>
      </c>
      <c r="O23" s="29">
        <f t="shared" si="1"/>
        <v>1</v>
      </c>
      <c r="P23" s="30">
        <f t="shared" si="2"/>
        <v>0.75</v>
      </c>
      <c r="Q23" s="31">
        <f t="shared" si="3"/>
        <v>1</v>
      </c>
      <c r="R23" s="35">
        <f t="shared" si="4"/>
        <v>0.5</v>
      </c>
      <c r="S23" s="28">
        <f t="shared" si="5"/>
        <v>1</v>
      </c>
      <c r="T23" s="29">
        <f t="shared" si="6"/>
        <v>1</v>
      </c>
      <c r="U23" s="30">
        <f t="shared" si="7"/>
        <v>1</v>
      </c>
      <c r="V23" s="31">
        <f t="shared" si="8"/>
        <v>1</v>
      </c>
      <c r="W23" s="35">
        <f t="shared" si="9"/>
        <v>1</v>
      </c>
      <c r="X23" s="32">
        <f t="shared" si="10"/>
        <v>0.75</v>
      </c>
    </row>
    <row r="24" spans="1:24" x14ac:dyDescent="0.25">
      <c r="A24" s="36">
        <v>1</v>
      </c>
      <c r="B24" s="36">
        <v>1</v>
      </c>
      <c r="C24" s="36">
        <v>4</v>
      </c>
      <c r="D24" s="36">
        <v>2</v>
      </c>
      <c r="E24" s="36">
        <v>2</v>
      </c>
      <c r="F24" s="36">
        <v>2</v>
      </c>
      <c r="G24" s="36">
        <v>2</v>
      </c>
      <c r="H24" s="36">
        <v>2</v>
      </c>
      <c r="I24" s="36">
        <v>1</v>
      </c>
      <c r="J24" s="36">
        <v>99</v>
      </c>
      <c r="K24" s="36">
        <v>1</v>
      </c>
      <c r="L24" s="37">
        <f t="shared" si="0"/>
        <v>1</v>
      </c>
      <c r="N24" s="28">
        <f t="shared" si="11"/>
        <v>0.5</v>
      </c>
      <c r="O24" s="29">
        <f t="shared" si="1"/>
        <v>0.5</v>
      </c>
      <c r="P24" s="30">
        <f t="shared" si="2"/>
        <v>0.75</v>
      </c>
      <c r="Q24" s="31">
        <f t="shared" si="3"/>
        <v>0</v>
      </c>
      <c r="R24" s="35">
        <f t="shared" si="4"/>
        <v>1</v>
      </c>
      <c r="S24" s="28">
        <f t="shared" si="5"/>
        <v>1</v>
      </c>
      <c r="T24" s="29">
        <f t="shared" si="6"/>
        <v>1</v>
      </c>
      <c r="U24" s="30">
        <f t="shared" si="7"/>
        <v>1</v>
      </c>
      <c r="V24" s="31">
        <f t="shared" si="8"/>
        <v>0</v>
      </c>
      <c r="W24" s="35">
        <f t="shared" si="9"/>
        <v>1</v>
      </c>
      <c r="X24" s="32">
        <f t="shared" si="10"/>
        <v>0.6875</v>
      </c>
    </row>
    <row r="25" spans="1:24" x14ac:dyDescent="0.25">
      <c r="A25" s="36">
        <v>9</v>
      </c>
      <c r="B25" s="36">
        <v>1</v>
      </c>
      <c r="C25" s="36">
        <v>2</v>
      </c>
      <c r="D25" s="36">
        <v>2</v>
      </c>
      <c r="E25" s="36">
        <v>3</v>
      </c>
      <c r="F25" s="36">
        <v>2</v>
      </c>
      <c r="G25" s="36">
        <v>2</v>
      </c>
      <c r="H25" s="36">
        <v>1</v>
      </c>
      <c r="I25" s="36">
        <v>1</v>
      </c>
      <c r="J25" s="36">
        <v>2</v>
      </c>
      <c r="K25" s="36">
        <v>1</v>
      </c>
      <c r="L25" s="37">
        <f t="shared" si="0"/>
        <v>1</v>
      </c>
      <c r="N25" s="28">
        <f t="shared" si="11"/>
        <v>0.25</v>
      </c>
      <c r="O25" s="29">
        <f t="shared" si="1"/>
        <v>0.5</v>
      </c>
      <c r="P25" s="30">
        <f t="shared" si="2"/>
        <v>1</v>
      </c>
      <c r="Q25" s="31">
        <f t="shared" si="3"/>
        <v>1</v>
      </c>
      <c r="R25" s="35">
        <f t="shared" si="4"/>
        <v>1</v>
      </c>
      <c r="S25" s="28">
        <f t="shared" si="5"/>
        <v>1</v>
      </c>
      <c r="T25" s="29">
        <f t="shared" si="6"/>
        <v>1</v>
      </c>
      <c r="U25" s="30">
        <f t="shared" si="7"/>
        <v>1</v>
      </c>
      <c r="V25" s="31">
        <f t="shared" si="8"/>
        <v>1</v>
      </c>
      <c r="W25" s="35">
        <f t="shared" si="9"/>
        <v>1</v>
      </c>
      <c r="X25" s="32">
        <f t="shared" si="10"/>
        <v>0.75</v>
      </c>
    </row>
    <row r="26" spans="1:24" x14ac:dyDescent="0.25">
      <c r="A26" s="36">
        <v>1</v>
      </c>
      <c r="B26" s="36">
        <v>1</v>
      </c>
      <c r="C26" s="36">
        <v>2</v>
      </c>
      <c r="D26" s="36">
        <v>2</v>
      </c>
      <c r="E26" s="36">
        <v>2</v>
      </c>
      <c r="F26" s="36">
        <v>2</v>
      </c>
      <c r="G26" s="36">
        <v>1</v>
      </c>
      <c r="H26" s="36">
        <v>2</v>
      </c>
      <c r="I26" s="36">
        <v>2</v>
      </c>
      <c r="J26" s="36">
        <v>1</v>
      </c>
      <c r="K26" s="36">
        <v>2</v>
      </c>
      <c r="L26" s="37">
        <f t="shared" si="0"/>
        <v>1</v>
      </c>
      <c r="N26" s="28">
        <f t="shared" si="11"/>
        <v>0.5</v>
      </c>
      <c r="O26" s="29">
        <f t="shared" si="1"/>
        <v>0.75</v>
      </c>
      <c r="P26" s="30">
        <f t="shared" si="2"/>
        <v>0.5</v>
      </c>
      <c r="Q26" s="31">
        <f t="shared" si="3"/>
        <v>1</v>
      </c>
      <c r="R26" s="35">
        <f t="shared" si="4"/>
        <v>1</v>
      </c>
      <c r="S26" s="28">
        <f t="shared" si="5"/>
        <v>1</v>
      </c>
      <c r="T26" s="29">
        <f t="shared" si="6"/>
        <v>1</v>
      </c>
      <c r="U26" s="30">
        <f t="shared" si="7"/>
        <v>1</v>
      </c>
      <c r="V26" s="31">
        <f t="shared" si="8"/>
        <v>1</v>
      </c>
      <c r="W26" s="35">
        <f t="shared" si="9"/>
        <v>1</v>
      </c>
      <c r="X26" s="32">
        <f t="shared" si="10"/>
        <v>0.75</v>
      </c>
    </row>
    <row r="27" spans="1:24" x14ac:dyDescent="0.25">
      <c r="A27" s="36">
        <v>6</v>
      </c>
      <c r="B27" s="36">
        <v>1</v>
      </c>
      <c r="C27" s="36">
        <v>3</v>
      </c>
      <c r="D27" s="36">
        <v>2</v>
      </c>
      <c r="E27" s="36">
        <v>2</v>
      </c>
      <c r="F27" s="36">
        <v>1</v>
      </c>
      <c r="G27" s="36">
        <v>2</v>
      </c>
      <c r="H27" s="36">
        <v>2</v>
      </c>
      <c r="I27" s="36">
        <v>3</v>
      </c>
      <c r="J27" s="36">
        <v>3</v>
      </c>
      <c r="K27" s="36">
        <v>1</v>
      </c>
      <c r="L27" s="37">
        <f t="shared" si="0"/>
        <v>1</v>
      </c>
      <c r="N27" s="28">
        <f t="shared" si="11"/>
        <v>0.5</v>
      </c>
      <c r="O27" s="29">
        <f t="shared" si="1"/>
        <v>0.75</v>
      </c>
      <c r="P27" s="30">
        <f t="shared" si="2"/>
        <v>0.25</v>
      </c>
      <c r="Q27" s="31">
        <f t="shared" si="3"/>
        <v>0.5</v>
      </c>
      <c r="R27" s="35">
        <f t="shared" si="4"/>
        <v>1</v>
      </c>
      <c r="S27" s="28">
        <f t="shared" si="5"/>
        <v>1</v>
      </c>
      <c r="T27" s="29">
        <f t="shared" si="6"/>
        <v>1</v>
      </c>
      <c r="U27" s="30">
        <f t="shared" si="7"/>
        <v>1</v>
      </c>
      <c r="V27" s="31">
        <f t="shared" si="8"/>
        <v>1</v>
      </c>
      <c r="W27" s="35">
        <f t="shared" si="9"/>
        <v>1</v>
      </c>
      <c r="X27" s="32">
        <f t="shared" si="10"/>
        <v>0.6</v>
      </c>
    </row>
    <row r="28" spans="1:24" x14ac:dyDescent="0.25">
      <c r="A28" s="36">
        <v>3</v>
      </c>
      <c r="B28" s="36">
        <v>10</v>
      </c>
      <c r="C28" s="36">
        <v>3</v>
      </c>
      <c r="D28" s="36">
        <v>3</v>
      </c>
      <c r="E28" s="36">
        <v>99</v>
      </c>
      <c r="F28" s="36">
        <v>3</v>
      </c>
      <c r="G28" s="36">
        <v>2</v>
      </c>
      <c r="H28" s="36">
        <v>1</v>
      </c>
      <c r="I28" s="36">
        <v>1</v>
      </c>
      <c r="J28" s="36">
        <v>3</v>
      </c>
      <c r="K28" s="36">
        <v>6</v>
      </c>
      <c r="L28" s="37">
        <f t="shared" si="0"/>
        <v>1</v>
      </c>
      <c r="N28" s="28">
        <f t="shared" si="11"/>
        <v>0</v>
      </c>
      <c r="O28" s="29">
        <f t="shared" si="1"/>
        <v>0.25</v>
      </c>
      <c r="P28" s="30">
        <f t="shared" si="2"/>
        <v>1</v>
      </c>
      <c r="Q28" s="31">
        <f t="shared" si="3"/>
        <v>0.5</v>
      </c>
      <c r="R28" s="35">
        <f t="shared" si="4"/>
        <v>0</v>
      </c>
      <c r="S28" s="28">
        <f t="shared" si="5"/>
        <v>1</v>
      </c>
      <c r="T28" s="29">
        <f t="shared" si="6"/>
        <v>1</v>
      </c>
      <c r="U28" s="30">
        <f t="shared" si="7"/>
        <v>1</v>
      </c>
      <c r="V28" s="31">
        <f t="shared" si="8"/>
        <v>1</v>
      </c>
      <c r="W28" s="35">
        <f t="shared" si="9"/>
        <v>1</v>
      </c>
      <c r="X28" s="32">
        <f t="shared" si="10"/>
        <v>0.35</v>
      </c>
    </row>
    <row r="29" spans="1:24" x14ac:dyDescent="0.25">
      <c r="A29" s="36">
        <v>1</v>
      </c>
      <c r="B29" s="36">
        <v>1</v>
      </c>
      <c r="C29" s="36">
        <v>2</v>
      </c>
      <c r="D29" s="36">
        <v>3</v>
      </c>
      <c r="E29" s="36">
        <v>2</v>
      </c>
      <c r="F29" s="36">
        <v>1</v>
      </c>
      <c r="G29" s="36">
        <v>1</v>
      </c>
      <c r="H29" s="36">
        <v>1</v>
      </c>
      <c r="I29" s="36">
        <v>3</v>
      </c>
      <c r="J29" s="36">
        <v>2</v>
      </c>
      <c r="K29" s="36">
        <v>5</v>
      </c>
      <c r="L29" s="37">
        <f t="shared" si="0"/>
        <v>1</v>
      </c>
      <c r="N29" s="28">
        <f t="shared" si="11"/>
        <v>0.25</v>
      </c>
      <c r="O29" s="29">
        <f t="shared" si="1"/>
        <v>1</v>
      </c>
      <c r="P29" s="30">
        <f t="shared" si="2"/>
        <v>0.5</v>
      </c>
      <c r="Q29" s="31">
        <f t="shared" si="3"/>
        <v>1</v>
      </c>
      <c r="R29" s="35">
        <f t="shared" si="4"/>
        <v>0</v>
      </c>
      <c r="S29" s="28">
        <f t="shared" si="5"/>
        <v>1</v>
      </c>
      <c r="T29" s="29">
        <f t="shared" si="6"/>
        <v>1</v>
      </c>
      <c r="U29" s="30">
        <f t="shared" si="7"/>
        <v>1</v>
      </c>
      <c r="V29" s="31">
        <f t="shared" si="8"/>
        <v>1</v>
      </c>
      <c r="W29" s="35">
        <f t="shared" si="9"/>
        <v>1</v>
      </c>
      <c r="X29" s="32">
        <f t="shared" si="10"/>
        <v>0.55000000000000004</v>
      </c>
    </row>
    <row r="30" spans="1:24" x14ac:dyDescent="0.25">
      <c r="A30" s="36">
        <v>5</v>
      </c>
      <c r="B30" s="36">
        <v>1</v>
      </c>
      <c r="C30" s="36">
        <v>3</v>
      </c>
      <c r="D30" s="36">
        <v>3</v>
      </c>
      <c r="E30" s="36">
        <v>3</v>
      </c>
      <c r="F30" s="36">
        <v>2</v>
      </c>
      <c r="G30" s="36">
        <v>1</v>
      </c>
      <c r="H30" s="36">
        <v>1</v>
      </c>
      <c r="I30" s="36">
        <v>1</v>
      </c>
      <c r="J30" s="36">
        <v>1</v>
      </c>
      <c r="K30" s="36">
        <v>1</v>
      </c>
      <c r="L30" s="37">
        <f t="shared" si="0"/>
        <v>1</v>
      </c>
      <c r="N30" s="28">
        <f t="shared" si="11"/>
        <v>0</v>
      </c>
      <c r="O30" s="29">
        <f t="shared" si="1"/>
        <v>0.75</v>
      </c>
      <c r="P30" s="30">
        <f t="shared" si="2"/>
        <v>1</v>
      </c>
      <c r="Q30" s="31">
        <f t="shared" si="3"/>
        <v>1</v>
      </c>
      <c r="R30" s="35">
        <f t="shared" si="4"/>
        <v>1</v>
      </c>
      <c r="S30" s="28">
        <f t="shared" si="5"/>
        <v>1</v>
      </c>
      <c r="T30" s="29">
        <f t="shared" si="6"/>
        <v>1</v>
      </c>
      <c r="U30" s="30">
        <f t="shared" si="7"/>
        <v>1</v>
      </c>
      <c r="V30" s="31">
        <f t="shared" si="8"/>
        <v>1</v>
      </c>
      <c r="W30" s="35">
        <f t="shared" si="9"/>
        <v>1</v>
      </c>
      <c r="X30" s="32">
        <f t="shared" si="10"/>
        <v>0.75</v>
      </c>
    </row>
    <row r="31" spans="1:24" x14ac:dyDescent="0.25">
      <c r="A31" s="36">
        <v>1</v>
      </c>
      <c r="B31" s="36">
        <v>1</v>
      </c>
      <c r="C31" s="36">
        <v>2</v>
      </c>
      <c r="D31" s="36">
        <v>1</v>
      </c>
      <c r="E31" s="36">
        <v>3</v>
      </c>
      <c r="F31" s="36">
        <v>2</v>
      </c>
      <c r="G31" s="36">
        <v>2</v>
      </c>
      <c r="H31" s="36">
        <v>2</v>
      </c>
      <c r="I31" s="36">
        <v>1</v>
      </c>
      <c r="J31" s="36">
        <v>2</v>
      </c>
      <c r="K31" s="36">
        <v>6</v>
      </c>
      <c r="L31" s="37">
        <f t="shared" si="0"/>
        <v>1</v>
      </c>
      <c r="N31" s="28">
        <f t="shared" si="11"/>
        <v>0.5</v>
      </c>
      <c r="O31" s="29">
        <f t="shared" si="1"/>
        <v>0.5</v>
      </c>
      <c r="P31" s="30">
        <f t="shared" si="2"/>
        <v>0.75</v>
      </c>
      <c r="Q31" s="31">
        <f t="shared" si="3"/>
        <v>1</v>
      </c>
      <c r="R31" s="35">
        <f t="shared" si="4"/>
        <v>0</v>
      </c>
      <c r="S31" s="28">
        <f t="shared" si="5"/>
        <v>1</v>
      </c>
      <c r="T31" s="29">
        <f t="shared" si="6"/>
        <v>1</v>
      </c>
      <c r="U31" s="30">
        <f t="shared" si="7"/>
        <v>1</v>
      </c>
      <c r="V31" s="31">
        <f t="shared" si="8"/>
        <v>1</v>
      </c>
      <c r="W31" s="35">
        <f t="shared" si="9"/>
        <v>1</v>
      </c>
      <c r="X31" s="32">
        <f t="shared" si="10"/>
        <v>0.55000000000000004</v>
      </c>
    </row>
    <row r="32" spans="1:24" x14ac:dyDescent="0.25">
      <c r="A32" s="36">
        <v>3</v>
      </c>
      <c r="B32" s="36">
        <v>1</v>
      </c>
      <c r="C32" s="36">
        <v>4</v>
      </c>
      <c r="D32" s="36">
        <v>1</v>
      </c>
      <c r="E32" s="36">
        <v>3</v>
      </c>
      <c r="F32" s="36">
        <v>2</v>
      </c>
      <c r="G32" s="36">
        <v>2</v>
      </c>
      <c r="H32" s="36">
        <v>1</v>
      </c>
      <c r="I32" s="36">
        <v>2</v>
      </c>
      <c r="J32" s="36">
        <v>4</v>
      </c>
      <c r="K32" s="36">
        <v>6</v>
      </c>
      <c r="L32" s="37">
        <f t="shared" si="0"/>
        <v>1</v>
      </c>
      <c r="N32" s="28">
        <f t="shared" si="11"/>
        <v>0.5</v>
      </c>
      <c r="O32" s="29">
        <f t="shared" si="1"/>
        <v>0.5</v>
      </c>
      <c r="P32" s="30">
        <f t="shared" si="2"/>
        <v>0.75</v>
      </c>
      <c r="Q32" s="31">
        <f t="shared" si="3"/>
        <v>0.5</v>
      </c>
      <c r="R32" s="35">
        <f t="shared" si="4"/>
        <v>0</v>
      </c>
      <c r="S32" s="28">
        <f t="shared" si="5"/>
        <v>1</v>
      </c>
      <c r="T32" s="29">
        <f t="shared" si="6"/>
        <v>1</v>
      </c>
      <c r="U32" s="30">
        <f t="shared" si="7"/>
        <v>1</v>
      </c>
      <c r="V32" s="31">
        <f t="shared" si="8"/>
        <v>1</v>
      </c>
      <c r="W32" s="35">
        <f t="shared" si="9"/>
        <v>1</v>
      </c>
      <c r="X32" s="32">
        <f t="shared" si="10"/>
        <v>0.45</v>
      </c>
    </row>
    <row r="33" spans="1:24" x14ac:dyDescent="0.25">
      <c r="A33" s="36">
        <v>7</v>
      </c>
      <c r="B33" s="36">
        <v>10</v>
      </c>
      <c r="C33" s="36">
        <v>4</v>
      </c>
      <c r="D33" s="36">
        <v>2</v>
      </c>
      <c r="E33" s="36">
        <v>3</v>
      </c>
      <c r="F33" s="36">
        <v>2</v>
      </c>
      <c r="G33" s="36">
        <v>2</v>
      </c>
      <c r="H33" s="36">
        <v>2</v>
      </c>
      <c r="I33" s="36">
        <v>2</v>
      </c>
      <c r="J33" s="36">
        <v>4</v>
      </c>
      <c r="K33" s="36">
        <v>4</v>
      </c>
      <c r="L33" s="37">
        <f t="shared" si="0"/>
        <v>1</v>
      </c>
      <c r="N33" s="28">
        <f t="shared" si="11"/>
        <v>0.25</v>
      </c>
      <c r="O33" s="29">
        <f t="shared" si="1"/>
        <v>0.5</v>
      </c>
      <c r="P33" s="30">
        <f t="shared" si="2"/>
        <v>0.5</v>
      </c>
      <c r="Q33" s="31">
        <f t="shared" si="3"/>
        <v>0.5</v>
      </c>
      <c r="R33" s="35">
        <f t="shared" si="4"/>
        <v>0.5</v>
      </c>
      <c r="S33" s="28">
        <f t="shared" si="5"/>
        <v>1</v>
      </c>
      <c r="T33" s="29">
        <f t="shared" si="6"/>
        <v>1</v>
      </c>
      <c r="U33" s="30">
        <f t="shared" si="7"/>
        <v>1</v>
      </c>
      <c r="V33" s="31">
        <f t="shared" si="8"/>
        <v>1</v>
      </c>
      <c r="W33" s="35">
        <f t="shared" si="9"/>
        <v>1</v>
      </c>
      <c r="X33" s="32">
        <f t="shared" si="10"/>
        <v>0.45</v>
      </c>
    </row>
    <row r="34" spans="1:24" x14ac:dyDescent="0.25">
      <c r="A34" s="36">
        <v>7</v>
      </c>
      <c r="B34" s="36">
        <v>10</v>
      </c>
      <c r="C34" s="36">
        <v>4</v>
      </c>
      <c r="D34" s="36">
        <v>1</v>
      </c>
      <c r="E34" s="36">
        <v>1</v>
      </c>
      <c r="F34" s="36">
        <v>2</v>
      </c>
      <c r="G34" s="36">
        <v>2</v>
      </c>
      <c r="H34" s="36">
        <v>99</v>
      </c>
      <c r="I34" s="36">
        <v>2</v>
      </c>
      <c r="J34" s="36">
        <v>3</v>
      </c>
      <c r="K34" s="36">
        <v>1</v>
      </c>
      <c r="L34" s="37">
        <f t="shared" si="0"/>
        <v>1</v>
      </c>
      <c r="N34" s="28">
        <f t="shared" si="11"/>
        <v>1</v>
      </c>
      <c r="O34" s="29">
        <f t="shared" si="1"/>
        <v>0.5</v>
      </c>
      <c r="P34" s="30">
        <f t="shared" si="2"/>
        <v>0.25</v>
      </c>
      <c r="Q34" s="31">
        <f t="shared" si="3"/>
        <v>0.5</v>
      </c>
      <c r="R34" s="35">
        <f t="shared" si="4"/>
        <v>1</v>
      </c>
      <c r="S34" s="28">
        <f t="shared" si="5"/>
        <v>1</v>
      </c>
      <c r="T34" s="29">
        <f t="shared" si="6"/>
        <v>1</v>
      </c>
      <c r="U34" s="30">
        <f t="shared" si="7"/>
        <v>1</v>
      </c>
      <c r="V34" s="31">
        <f t="shared" si="8"/>
        <v>1</v>
      </c>
      <c r="W34" s="35">
        <f t="shared" si="9"/>
        <v>1</v>
      </c>
      <c r="X34" s="32">
        <f t="shared" si="10"/>
        <v>0.65</v>
      </c>
    </row>
    <row r="35" spans="1:24" x14ac:dyDescent="0.25">
      <c r="A35" s="36">
        <v>1</v>
      </c>
      <c r="B35" s="36">
        <v>1</v>
      </c>
      <c r="C35" s="36">
        <v>3</v>
      </c>
      <c r="D35" s="36">
        <v>1</v>
      </c>
      <c r="E35" s="36">
        <v>1</v>
      </c>
      <c r="F35" s="36">
        <v>2</v>
      </c>
      <c r="G35" s="36">
        <v>1</v>
      </c>
      <c r="H35" s="36">
        <v>2</v>
      </c>
      <c r="I35" s="36">
        <v>1</v>
      </c>
      <c r="J35" s="36">
        <v>4</v>
      </c>
      <c r="K35" s="36">
        <v>5</v>
      </c>
      <c r="L35" s="37">
        <f t="shared" ref="L35:L53" si="12">IF(B35=1,1,IF(B35=2,2,IF(B35=11,2,IF(B35=10,1,IF(B35=12,4,IF(B35=4,5,IF(B35=16,5,IF(B35=17,6,IF(B35=99,6,3)))))))))</f>
        <v>1</v>
      </c>
      <c r="N35" s="28">
        <f t="shared" si="11"/>
        <v>1</v>
      </c>
      <c r="O35" s="29">
        <f t="shared" si="1"/>
        <v>0.75</v>
      </c>
      <c r="P35" s="30">
        <f t="shared" si="2"/>
        <v>0.75</v>
      </c>
      <c r="Q35" s="31">
        <f t="shared" si="3"/>
        <v>0.5</v>
      </c>
      <c r="R35" s="35">
        <f t="shared" si="4"/>
        <v>0</v>
      </c>
      <c r="S35" s="28">
        <f t="shared" si="5"/>
        <v>1</v>
      </c>
      <c r="T35" s="29">
        <f t="shared" si="6"/>
        <v>1</v>
      </c>
      <c r="U35" s="30">
        <f t="shared" si="7"/>
        <v>1</v>
      </c>
      <c r="V35" s="31">
        <f t="shared" si="8"/>
        <v>1</v>
      </c>
      <c r="W35" s="35">
        <f t="shared" si="9"/>
        <v>1</v>
      </c>
      <c r="X35" s="32">
        <f t="shared" si="10"/>
        <v>0.6</v>
      </c>
    </row>
    <row r="36" spans="1:24" x14ac:dyDescent="0.25">
      <c r="A36" s="36">
        <v>10</v>
      </c>
      <c r="B36" s="36">
        <v>1</v>
      </c>
      <c r="C36" s="36">
        <v>1</v>
      </c>
      <c r="D36" s="36">
        <v>3</v>
      </c>
      <c r="E36" s="36">
        <v>99</v>
      </c>
      <c r="F36" s="36">
        <v>2</v>
      </c>
      <c r="G36" s="36">
        <v>2</v>
      </c>
      <c r="H36" s="36">
        <v>1</v>
      </c>
      <c r="I36" s="36">
        <v>99</v>
      </c>
      <c r="J36" s="36">
        <v>3</v>
      </c>
      <c r="K36" s="36">
        <v>6</v>
      </c>
      <c r="L36" s="37">
        <f t="shared" si="12"/>
        <v>1</v>
      </c>
      <c r="N36" s="28">
        <f t="shared" si="11"/>
        <v>0</v>
      </c>
      <c r="O36" s="29">
        <f t="shared" si="1"/>
        <v>0.5</v>
      </c>
      <c r="P36" s="30">
        <f t="shared" si="2"/>
        <v>0.5</v>
      </c>
      <c r="Q36" s="31">
        <f t="shared" si="3"/>
        <v>0.5</v>
      </c>
      <c r="R36" s="35">
        <f t="shared" si="4"/>
        <v>0</v>
      </c>
      <c r="S36" s="28">
        <f t="shared" si="5"/>
        <v>1</v>
      </c>
      <c r="T36" s="29">
        <f t="shared" si="6"/>
        <v>1</v>
      </c>
      <c r="U36" s="30">
        <f t="shared" si="7"/>
        <v>1</v>
      </c>
      <c r="V36" s="31">
        <f t="shared" si="8"/>
        <v>1</v>
      </c>
      <c r="W36" s="35">
        <f t="shared" si="9"/>
        <v>1</v>
      </c>
      <c r="X36" s="32">
        <f t="shared" si="10"/>
        <v>0.3</v>
      </c>
    </row>
    <row r="37" spans="1:24" x14ac:dyDescent="0.25">
      <c r="A37" s="36">
        <v>9</v>
      </c>
      <c r="B37" s="36">
        <v>1</v>
      </c>
      <c r="C37" s="36">
        <v>1</v>
      </c>
      <c r="D37" s="36">
        <v>1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  <c r="J37" s="36">
        <v>3</v>
      </c>
      <c r="K37" s="36">
        <v>1</v>
      </c>
      <c r="L37" s="37">
        <f t="shared" si="12"/>
        <v>1</v>
      </c>
      <c r="N37" s="28">
        <f t="shared" si="11"/>
        <v>1</v>
      </c>
      <c r="O37" s="29">
        <f t="shared" si="1"/>
        <v>1</v>
      </c>
      <c r="P37" s="30">
        <f t="shared" si="2"/>
        <v>1</v>
      </c>
      <c r="Q37" s="31">
        <f t="shared" si="3"/>
        <v>0.5</v>
      </c>
      <c r="R37" s="35">
        <f t="shared" si="4"/>
        <v>1</v>
      </c>
      <c r="S37" s="28">
        <f t="shared" si="5"/>
        <v>1</v>
      </c>
      <c r="T37" s="29">
        <f t="shared" si="6"/>
        <v>1</v>
      </c>
      <c r="U37" s="30">
        <f t="shared" si="7"/>
        <v>1</v>
      </c>
      <c r="V37" s="31">
        <f t="shared" si="8"/>
        <v>1</v>
      </c>
      <c r="W37" s="35">
        <f t="shared" si="9"/>
        <v>1</v>
      </c>
      <c r="X37" s="32">
        <f t="shared" si="10"/>
        <v>0.9</v>
      </c>
    </row>
    <row r="38" spans="1:24" x14ac:dyDescent="0.25">
      <c r="A38" s="36">
        <v>9</v>
      </c>
      <c r="B38" s="36">
        <v>1</v>
      </c>
      <c r="C38" s="36">
        <v>3</v>
      </c>
      <c r="D38" s="36">
        <v>3</v>
      </c>
      <c r="E38" s="36">
        <v>3</v>
      </c>
      <c r="F38" s="36">
        <v>2</v>
      </c>
      <c r="G38" s="36">
        <v>2</v>
      </c>
      <c r="H38" s="36">
        <v>1</v>
      </c>
      <c r="I38" s="36">
        <v>1</v>
      </c>
      <c r="J38" s="36">
        <v>3</v>
      </c>
      <c r="K38" s="36">
        <v>4</v>
      </c>
      <c r="L38" s="37">
        <f t="shared" si="12"/>
        <v>1</v>
      </c>
      <c r="N38" s="28">
        <f t="shared" si="11"/>
        <v>0</v>
      </c>
      <c r="O38" s="29">
        <f t="shared" si="1"/>
        <v>0.5</v>
      </c>
      <c r="P38" s="30">
        <f t="shared" si="2"/>
        <v>1</v>
      </c>
      <c r="Q38" s="31">
        <f t="shared" si="3"/>
        <v>0.5</v>
      </c>
      <c r="R38" s="35">
        <f t="shared" si="4"/>
        <v>0.5</v>
      </c>
      <c r="S38" s="28">
        <f t="shared" si="5"/>
        <v>1</v>
      </c>
      <c r="T38" s="29">
        <f t="shared" si="6"/>
        <v>1</v>
      </c>
      <c r="U38" s="30">
        <f t="shared" si="7"/>
        <v>1</v>
      </c>
      <c r="V38" s="31">
        <f t="shared" si="8"/>
        <v>1</v>
      </c>
      <c r="W38" s="35">
        <f t="shared" si="9"/>
        <v>1</v>
      </c>
      <c r="X38" s="32">
        <f t="shared" si="10"/>
        <v>0.5</v>
      </c>
    </row>
    <row r="39" spans="1:24" x14ac:dyDescent="0.25">
      <c r="A39" s="36">
        <v>1</v>
      </c>
      <c r="B39" s="36">
        <v>1</v>
      </c>
      <c r="C39" s="36">
        <v>4</v>
      </c>
      <c r="D39" s="36">
        <v>1</v>
      </c>
      <c r="E39" s="36">
        <v>1</v>
      </c>
      <c r="F39" s="36">
        <v>2</v>
      </c>
      <c r="G39" s="36">
        <v>1</v>
      </c>
      <c r="H39" s="36">
        <v>1</v>
      </c>
      <c r="I39" s="36">
        <v>3</v>
      </c>
      <c r="J39" s="36">
        <v>1</v>
      </c>
      <c r="K39" s="36">
        <v>5</v>
      </c>
      <c r="L39" s="37">
        <f t="shared" si="12"/>
        <v>1</v>
      </c>
      <c r="N39" s="28">
        <f t="shared" si="11"/>
        <v>1</v>
      </c>
      <c r="O39" s="29">
        <f t="shared" si="1"/>
        <v>0.75</v>
      </c>
      <c r="P39" s="30">
        <f t="shared" si="2"/>
        <v>0.5</v>
      </c>
      <c r="Q39" s="31">
        <f t="shared" si="3"/>
        <v>1</v>
      </c>
      <c r="R39" s="35">
        <f t="shared" si="4"/>
        <v>0</v>
      </c>
      <c r="S39" s="28">
        <f t="shared" si="5"/>
        <v>1</v>
      </c>
      <c r="T39" s="29">
        <f t="shared" si="6"/>
        <v>1</v>
      </c>
      <c r="U39" s="30">
        <f t="shared" si="7"/>
        <v>1</v>
      </c>
      <c r="V39" s="31">
        <f t="shared" si="8"/>
        <v>1</v>
      </c>
      <c r="W39" s="35">
        <f t="shared" si="9"/>
        <v>1</v>
      </c>
      <c r="X39" s="32">
        <f t="shared" si="10"/>
        <v>0.65</v>
      </c>
    </row>
    <row r="40" spans="1:24" x14ac:dyDescent="0.25">
      <c r="A40" s="36">
        <v>9</v>
      </c>
      <c r="B40" s="36">
        <v>10</v>
      </c>
      <c r="C40" s="36">
        <v>3</v>
      </c>
      <c r="D40" s="36">
        <v>2</v>
      </c>
      <c r="E40" s="36">
        <v>3</v>
      </c>
      <c r="F40" s="36">
        <v>2</v>
      </c>
      <c r="G40" s="36">
        <v>2</v>
      </c>
      <c r="H40" s="36">
        <v>1</v>
      </c>
      <c r="I40" s="36">
        <v>1</v>
      </c>
      <c r="J40" s="36">
        <v>1</v>
      </c>
      <c r="K40" s="36">
        <v>6</v>
      </c>
      <c r="L40" s="37">
        <f t="shared" si="12"/>
        <v>1</v>
      </c>
      <c r="N40" s="28">
        <f t="shared" si="11"/>
        <v>0.25</v>
      </c>
      <c r="O40" s="29">
        <f t="shared" si="1"/>
        <v>0.5</v>
      </c>
      <c r="P40" s="30">
        <f t="shared" si="2"/>
        <v>1</v>
      </c>
      <c r="Q40" s="31">
        <f t="shared" si="3"/>
        <v>1</v>
      </c>
      <c r="R40" s="35">
        <f t="shared" si="4"/>
        <v>0</v>
      </c>
      <c r="S40" s="28">
        <f t="shared" si="5"/>
        <v>1</v>
      </c>
      <c r="T40" s="29">
        <f t="shared" si="6"/>
        <v>1</v>
      </c>
      <c r="U40" s="30">
        <f t="shared" si="7"/>
        <v>1</v>
      </c>
      <c r="V40" s="31">
        <f t="shared" si="8"/>
        <v>1</v>
      </c>
      <c r="W40" s="35">
        <f t="shared" si="9"/>
        <v>1</v>
      </c>
      <c r="X40" s="32">
        <f t="shared" si="10"/>
        <v>0.55000000000000004</v>
      </c>
    </row>
    <row r="41" spans="1:24" x14ac:dyDescent="0.25">
      <c r="A41" s="36">
        <v>1</v>
      </c>
      <c r="B41" s="36">
        <v>1</v>
      </c>
      <c r="C41" s="36">
        <v>3</v>
      </c>
      <c r="D41" s="36">
        <v>3</v>
      </c>
      <c r="E41" s="36">
        <v>3</v>
      </c>
      <c r="F41" s="36">
        <v>2</v>
      </c>
      <c r="G41" s="36">
        <v>3</v>
      </c>
      <c r="H41" s="36">
        <v>2</v>
      </c>
      <c r="I41" s="36">
        <v>2</v>
      </c>
      <c r="J41" s="36">
        <v>1</v>
      </c>
      <c r="K41" s="36">
        <v>6</v>
      </c>
      <c r="L41" s="37">
        <f t="shared" si="12"/>
        <v>1</v>
      </c>
      <c r="N41" s="28">
        <f t="shared" si="11"/>
        <v>0</v>
      </c>
      <c r="O41" s="29">
        <f t="shared" si="1"/>
        <v>0.25</v>
      </c>
      <c r="P41" s="30">
        <f t="shared" si="2"/>
        <v>0.5</v>
      </c>
      <c r="Q41" s="31">
        <f t="shared" si="3"/>
        <v>1</v>
      </c>
      <c r="R41" s="35">
        <f t="shared" si="4"/>
        <v>0</v>
      </c>
      <c r="S41" s="28">
        <f t="shared" si="5"/>
        <v>1</v>
      </c>
      <c r="T41" s="29">
        <f t="shared" si="6"/>
        <v>1</v>
      </c>
      <c r="U41" s="30">
        <f t="shared" si="7"/>
        <v>1</v>
      </c>
      <c r="V41" s="31">
        <f t="shared" si="8"/>
        <v>1</v>
      </c>
      <c r="W41" s="35">
        <f t="shared" si="9"/>
        <v>1</v>
      </c>
      <c r="X41" s="32">
        <f t="shared" si="10"/>
        <v>0.35</v>
      </c>
    </row>
    <row r="42" spans="1:24" x14ac:dyDescent="0.25">
      <c r="A42" s="36">
        <v>5</v>
      </c>
      <c r="B42" s="36">
        <v>10</v>
      </c>
      <c r="C42" s="36">
        <v>3</v>
      </c>
      <c r="D42" s="36">
        <v>3</v>
      </c>
      <c r="E42" s="36">
        <v>3</v>
      </c>
      <c r="F42" s="36">
        <v>2</v>
      </c>
      <c r="G42" s="36">
        <v>2</v>
      </c>
      <c r="H42" s="36">
        <v>2</v>
      </c>
      <c r="I42" s="36">
        <v>2</v>
      </c>
      <c r="J42" s="36">
        <v>1</v>
      </c>
      <c r="K42" s="36">
        <v>3</v>
      </c>
      <c r="L42" s="37">
        <f t="shared" si="12"/>
        <v>1</v>
      </c>
      <c r="N42" s="28">
        <f t="shared" si="11"/>
        <v>0</v>
      </c>
      <c r="O42" s="29">
        <f t="shared" si="1"/>
        <v>0.5</v>
      </c>
      <c r="P42" s="30">
        <f t="shared" si="2"/>
        <v>0.5</v>
      </c>
      <c r="Q42" s="31">
        <f t="shared" si="3"/>
        <v>1</v>
      </c>
      <c r="R42" s="35">
        <f t="shared" si="4"/>
        <v>0.5</v>
      </c>
      <c r="S42" s="28">
        <f t="shared" si="5"/>
        <v>1</v>
      </c>
      <c r="T42" s="29">
        <f t="shared" si="6"/>
        <v>1</v>
      </c>
      <c r="U42" s="30">
        <f t="shared" si="7"/>
        <v>1</v>
      </c>
      <c r="V42" s="31">
        <f t="shared" si="8"/>
        <v>1</v>
      </c>
      <c r="W42" s="35">
        <f t="shared" si="9"/>
        <v>1</v>
      </c>
      <c r="X42" s="32">
        <f t="shared" si="10"/>
        <v>0.5</v>
      </c>
    </row>
    <row r="43" spans="1:24" x14ac:dyDescent="0.25">
      <c r="A43" s="36">
        <v>3</v>
      </c>
      <c r="B43" s="36">
        <v>1</v>
      </c>
      <c r="C43" s="36">
        <v>1</v>
      </c>
      <c r="D43" s="36">
        <v>3</v>
      </c>
      <c r="E43" s="36">
        <v>2</v>
      </c>
      <c r="F43" s="36">
        <v>2</v>
      </c>
      <c r="G43" s="36">
        <v>2</v>
      </c>
      <c r="H43" s="36">
        <v>1</v>
      </c>
      <c r="I43" s="36">
        <v>1</v>
      </c>
      <c r="J43" s="36">
        <v>1</v>
      </c>
      <c r="K43" s="36">
        <v>4</v>
      </c>
      <c r="L43" s="37">
        <f t="shared" si="12"/>
        <v>1</v>
      </c>
      <c r="N43" s="28">
        <f t="shared" si="11"/>
        <v>0.25</v>
      </c>
      <c r="O43" s="29">
        <f t="shared" si="1"/>
        <v>0.5</v>
      </c>
      <c r="P43" s="30">
        <f t="shared" si="2"/>
        <v>1</v>
      </c>
      <c r="Q43" s="31">
        <f t="shared" si="3"/>
        <v>1</v>
      </c>
      <c r="R43" s="35">
        <f t="shared" si="4"/>
        <v>0.5</v>
      </c>
      <c r="S43" s="28">
        <f t="shared" si="5"/>
        <v>1</v>
      </c>
      <c r="T43" s="29">
        <f t="shared" si="6"/>
        <v>1</v>
      </c>
      <c r="U43" s="30">
        <f t="shared" si="7"/>
        <v>1</v>
      </c>
      <c r="V43" s="31">
        <f t="shared" si="8"/>
        <v>1</v>
      </c>
      <c r="W43" s="35">
        <f t="shared" si="9"/>
        <v>1</v>
      </c>
      <c r="X43" s="32">
        <f t="shared" si="10"/>
        <v>0.65</v>
      </c>
    </row>
    <row r="44" spans="1:24" x14ac:dyDescent="0.25">
      <c r="A44" s="36">
        <v>5</v>
      </c>
      <c r="B44" s="36">
        <v>1</v>
      </c>
      <c r="C44" s="36">
        <v>4</v>
      </c>
      <c r="D44" s="36">
        <v>1</v>
      </c>
      <c r="E44" s="36">
        <v>1</v>
      </c>
      <c r="F44" s="36">
        <v>3</v>
      </c>
      <c r="G44" s="36">
        <v>2</v>
      </c>
      <c r="H44" s="36">
        <v>1</v>
      </c>
      <c r="I44" s="36">
        <v>2</v>
      </c>
      <c r="J44" s="36">
        <v>6</v>
      </c>
      <c r="K44" s="36">
        <v>4</v>
      </c>
      <c r="L44" s="37">
        <f t="shared" si="12"/>
        <v>1</v>
      </c>
      <c r="N44" s="28">
        <f t="shared" si="11"/>
        <v>1</v>
      </c>
      <c r="O44" s="29">
        <f t="shared" si="1"/>
        <v>0.25</v>
      </c>
      <c r="P44" s="30">
        <f t="shared" si="2"/>
        <v>0.75</v>
      </c>
      <c r="Q44" s="31">
        <f t="shared" si="3"/>
        <v>0</v>
      </c>
      <c r="R44" s="35">
        <f t="shared" si="4"/>
        <v>0.5</v>
      </c>
      <c r="S44" s="28">
        <f t="shared" si="5"/>
        <v>1</v>
      </c>
      <c r="T44" s="29">
        <f t="shared" si="6"/>
        <v>1</v>
      </c>
      <c r="U44" s="30">
        <f t="shared" si="7"/>
        <v>1</v>
      </c>
      <c r="V44" s="31">
        <f t="shared" si="8"/>
        <v>1</v>
      </c>
      <c r="W44" s="35">
        <f t="shared" si="9"/>
        <v>1</v>
      </c>
      <c r="X44" s="32">
        <f t="shared" si="10"/>
        <v>0.5</v>
      </c>
    </row>
    <row r="45" spans="1:24" x14ac:dyDescent="0.25">
      <c r="A45" s="36">
        <v>1</v>
      </c>
      <c r="B45" s="36">
        <v>1</v>
      </c>
      <c r="C45" s="36">
        <v>3</v>
      </c>
      <c r="D45" s="36">
        <v>3</v>
      </c>
      <c r="E45" s="36">
        <v>2</v>
      </c>
      <c r="F45" s="36">
        <v>3</v>
      </c>
      <c r="G45" s="36">
        <v>2</v>
      </c>
      <c r="H45" s="36">
        <v>2</v>
      </c>
      <c r="I45" s="36">
        <v>2</v>
      </c>
      <c r="J45" s="36">
        <v>2</v>
      </c>
      <c r="K45" s="36">
        <v>6</v>
      </c>
      <c r="L45" s="37">
        <f t="shared" si="12"/>
        <v>1</v>
      </c>
      <c r="N45" s="28">
        <f t="shared" si="11"/>
        <v>0.25</v>
      </c>
      <c r="O45" s="29">
        <f t="shared" si="1"/>
        <v>0.25</v>
      </c>
      <c r="P45" s="30">
        <f t="shared" si="2"/>
        <v>0.5</v>
      </c>
      <c r="Q45" s="31">
        <f t="shared" si="3"/>
        <v>1</v>
      </c>
      <c r="R45" s="35">
        <f t="shared" si="4"/>
        <v>0</v>
      </c>
      <c r="S45" s="28">
        <f t="shared" si="5"/>
        <v>1</v>
      </c>
      <c r="T45" s="29">
        <f t="shared" si="6"/>
        <v>1</v>
      </c>
      <c r="U45" s="30">
        <f t="shared" si="7"/>
        <v>1</v>
      </c>
      <c r="V45" s="31">
        <f t="shared" si="8"/>
        <v>1</v>
      </c>
      <c r="W45" s="35">
        <f t="shared" si="9"/>
        <v>1</v>
      </c>
      <c r="X45" s="32">
        <f t="shared" si="10"/>
        <v>0.4</v>
      </c>
    </row>
    <row r="46" spans="1:24" x14ac:dyDescent="0.25">
      <c r="A46" s="36">
        <v>8</v>
      </c>
      <c r="B46" s="36">
        <v>1</v>
      </c>
      <c r="C46" s="36">
        <v>3</v>
      </c>
      <c r="D46" s="36">
        <v>1</v>
      </c>
      <c r="E46" s="36">
        <v>2</v>
      </c>
      <c r="F46" s="36">
        <v>2</v>
      </c>
      <c r="G46" s="36">
        <v>2</v>
      </c>
      <c r="H46" s="36">
        <v>1</v>
      </c>
      <c r="I46" s="36">
        <v>2</v>
      </c>
      <c r="J46" s="36">
        <v>2</v>
      </c>
      <c r="K46" s="36">
        <v>6</v>
      </c>
      <c r="L46" s="37">
        <f t="shared" si="12"/>
        <v>1</v>
      </c>
      <c r="N46" s="28">
        <f t="shared" si="11"/>
        <v>0.75</v>
      </c>
      <c r="O46" s="29">
        <f t="shared" si="1"/>
        <v>0.5</v>
      </c>
      <c r="P46" s="30">
        <f t="shared" si="2"/>
        <v>0.75</v>
      </c>
      <c r="Q46" s="31">
        <f t="shared" si="3"/>
        <v>1</v>
      </c>
      <c r="R46" s="35">
        <f t="shared" si="4"/>
        <v>0</v>
      </c>
      <c r="S46" s="28">
        <f t="shared" si="5"/>
        <v>1</v>
      </c>
      <c r="T46" s="29">
        <f t="shared" si="6"/>
        <v>1</v>
      </c>
      <c r="U46" s="30">
        <f t="shared" si="7"/>
        <v>1</v>
      </c>
      <c r="V46" s="31">
        <f t="shared" si="8"/>
        <v>1</v>
      </c>
      <c r="W46" s="35">
        <f t="shared" si="9"/>
        <v>1</v>
      </c>
      <c r="X46" s="32">
        <f t="shared" si="10"/>
        <v>0.6</v>
      </c>
    </row>
    <row r="47" spans="1:24" x14ac:dyDescent="0.25">
      <c r="A47" s="36">
        <v>5</v>
      </c>
      <c r="B47" s="36">
        <v>1</v>
      </c>
      <c r="C47" s="36">
        <v>4</v>
      </c>
      <c r="D47" s="36">
        <v>2</v>
      </c>
      <c r="E47" s="36">
        <v>2</v>
      </c>
      <c r="F47" s="36">
        <v>1</v>
      </c>
      <c r="G47" s="36">
        <v>2</v>
      </c>
      <c r="H47" s="36">
        <v>1</v>
      </c>
      <c r="I47" s="36">
        <v>3</v>
      </c>
      <c r="J47" s="36">
        <v>1</v>
      </c>
      <c r="K47" s="36">
        <v>6</v>
      </c>
      <c r="L47" s="37">
        <f t="shared" si="12"/>
        <v>1</v>
      </c>
      <c r="N47" s="28">
        <f t="shared" si="11"/>
        <v>0.5</v>
      </c>
      <c r="O47" s="29">
        <f t="shared" si="1"/>
        <v>0.75</v>
      </c>
      <c r="P47" s="30">
        <f t="shared" si="2"/>
        <v>0.5</v>
      </c>
      <c r="Q47" s="31">
        <f t="shared" si="3"/>
        <v>1</v>
      </c>
      <c r="R47" s="35">
        <f t="shared" si="4"/>
        <v>0</v>
      </c>
      <c r="S47" s="28">
        <f t="shared" si="5"/>
        <v>1</v>
      </c>
      <c r="T47" s="29">
        <f t="shared" si="6"/>
        <v>1</v>
      </c>
      <c r="U47" s="30">
        <f t="shared" si="7"/>
        <v>1</v>
      </c>
      <c r="V47" s="31">
        <f t="shared" si="8"/>
        <v>1</v>
      </c>
      <c r="W47" s="35">
        <f t="shared" si="9"/>
        <v>1</v>
      </c>
      <c r="X47" s="32">
        <f t="shared" si="10"/>
        <v>0.55000000000000004</v>
      </c>
    </row>
    <row r="48" spans="1:24" x14ac:dyDescent="0.25">
      <c r="A48" s="36">
        <v>3</v>
      </c>
      <c r="B48" s="36">
        <v>10</v>
      </c>
      <c r="C48" s="36">
        <v>4</v>
      </c>
      <c r="D48" s="36">
        <v>3</v>
      </c>
      <c r="E48" s="36">
        <v>1</v>
      </c>
      <c r="F48" s="36">
        <v>3</v>
      </c>
      <c r="G48" s="36">
        <v>1</v>
      </c>
      <c r="H48" s="36">
        <v>1</v>
      </c>
      <c r="I48" s="36">
        <v>2</v>
      </c>
      <c r="J48" s="36">
        <v>3</v>
      </c>
      <c r="K48" s="36">
        <v>4</v>
      </c>
      <c r="L48" s="37">
        <f t="shared" si="12"/>
        <v>1</v>
      </c>
      <c r="N48" s="28">
        <f t="shared" si="11"/>
        <v>0.5</v>
      </c>
      <c r="O48" s="29">
        <f t="shared" si="1"/>
        <v>0.5</v>
      </c>
      <c r="P48" s="30">
        <f t="shared" si="2"/>
        <v>0.75</v>
      </c>
      <c r="Q48" s="31">
        <f t="shared" si="3"/>
        <v>0.5</v>
      </c>
      <c r="R48" s="35">
        <f t="shared" si="4"/>
        <v>0.5</v>
      </c>
      <c r="S48" s="28">
        <f t="shared" si="5"/>
        <v>1</v>
      </c>
      <c r="T48" s="29">
        <f t="shared" si="6"/>
        <v>1</v>
      </c>
      <c r="U48" s="30">
        <f t="shared" si="7"/>
        <v>1</v>
      </c>
      <c r="V48" s="31">
        <f t="shared" si="8"/>
        <v>1</v>
      </c>
      <c r="W48" s="35">
        <f t="shared" si="9"/>
        <v>1</v>
      </c>
      <c r="X48" s="32">
        <f t="shared" si="10"/>
        <v>0.55000000000000004</v>
      </c>
    </row>
    <row r="49" spans="1:25" x14ac:dyDescent="0.25">
      <c r="A49" s="36">
        <v>9</v>
      </c>
      <c r="B49" s="36">
        <v>1</v>
      </c>
      <c r="C49" s="36">
        <v>3</v>
      </c>
      <c r="D49" s="36">
        <v>1</v>
      </c>
      <c r="E49" s="36">
        <v>3</v>
      </c>
      <c r="F49" s="36">
        <v>2</v>
      </c>
      <c r="G49" s="36">
        <v>2</v>
      </c>
      <c r="H49" s="36">
        <v>2</v>
      </c>
      <c r="I49" s="36">
        <v>3</v>
      </c>
      <c r="J49" s="36">
        <v>3</v>
      </c>
      <c r="K49" s="36">
        <v>6</v>
      </c>
      <c r="L49" s="37">
        <f t="shared" si="12"/>
        <v>1</v>
      </c>
      <c r="N49" s="28">
        <f t="shared" si="11"/>
        <v>0.5</v>
      </c>
      <c r="O49" s="29">
        <f t="shared" si="1"/>
        <v>0.5</v>
      </c>
      <c r="P49" s="30">
        <f t="shared" si="2"/>
        <v>0.25</v>
      </c>
      <c r="Q49" s="31">
        <f t="shared" si="3"/>
        <v>0.5</v>
      </c>
      <c r="R49" s="35">
        <f t="shared" si="4"/>
        <v>0</v>
      </c>
      <c r="S49" s="28">
        <f t="shared" si="5"/>
        <v>1</v>
      </c>
      <c r="T49" s="29">
        <f t="shared" si="6"/>
        <v>1</v>
      </c>
      <c r="U49" s="30">
        <f t="shared" si="7"/>
        <v>1</v>
      </c>
      <c r="V49" s="31">
        <f t="shared" si="8"/>
        <v>1</v>
      </c>
      <c r="W49" s="35">
        <f t="shared" si="9"/>
        <v>1</v>
      </c>
      <c r="X49" s="32">
        <f t="shared" si="10"/>
        <v>0.35</v>
      </c>
    </row>
    <row r="50" spans="1:25" x14ac:dyDescent="0.25">
      <c r="A50" s="36">
        <v>7</v>
      </c>
      <c r="B50" s="36">
        <v>1</v>
      </c>
      <c r="C50" s="36">
        <v>3</v>
      </c>
      <c r="D50" s="36">
        <v>1</v>
      </c>
      <c r="E50" s="36">
        <v>2</v>
      </c>
      <c r="F50" s="36">
        <v>2</v>
      </c>
      <c r="G50" s="36">
        <v>1</v>
      </c>
      <c r="H50" s="36">
        <v>2</v>
      </c>
      <c r="I50" s="36">
        <v>1</v>
      </c>
      <c r="J50" s="36">
        <v>4</v>
      </c>
      <c r="K50" s="36">
        <v>4</v>
      </c>
      <c r="L50" s="37">
        <f t="shared" si="12"/>
        <v>1</v>
      </c>
      <c r="N50" s="28">
        <f t="shared" si="11"/>
        <v>0.75</v>
      </c>
      <c r="O50" s="29">
        <f t="shared" si="1"/>
        <v>0.75</v>
      </c>
      <c r="P50" s="30">
        <f t="shared" si="2"/>
        <v>0.75</v>
      </c>
      <c r="Q50" s="31">
        <f t="shared" si="3"/>
        <v>0.5</v>
      </c>
      <c r="R50" s="35">
        <f t="shared" si="4"/>
        <v>0.5</v>
      </c>
      <c r="S50" s="28">
        <f t="shared" si="5"/>
        <v>1</v>
      </c>
      <c r="T50" s="29">
        <f t="shared" si="6"/>
        <v>1</v>
      </c>
      <c r="U50" s="30">
        <f t="shared" si="7"/>
        <v>1</v>
      </c>
      <c r="V50" s="31">
        <f t="shared" si="8"/>
        <v>1</v>
      </c>
      <c r="W50" s="35">
        <f t="shared" si="9"/>
        <v>1</v>
      </c>
      <c r="X50" s="32">
        <f t="shared" si="10"/>
        <v>0.65</v>
      </c>
    </row>
    <row r="51" spans="1:25" x14ac:dyDescent="0.25">
      <c r="A51" s="36">
        <v>9</v>
      </c>
      <c r="B51" s="36">
        <v>1</v>
      </c>
      <c r="C51" s="36">
        <v>2</v>
      </c>
      <c r="D51" s="36">
        <v>3</v>
      </c>
      <c r="E51" s="36">
        <v>3</v>
      </c>
      <c r="F51" s="36">
        <v>2</v>
      </c>
      <c r="G51" s="36">
        <v>2</v>
      </c>
      <c r="H51" s="36">
        <v>2</v>
      </c>
      <c r="I51" s="36">
        <v>3</v>
      </c>
      <c r="J51" s="36">
        <v>4</v>
      </c>
      <c r="K51" s="36">
        <v>1</v>
      </c>
      <c r="L51" s="37">
        <f t="shared" si="12"/>
        <v>1</v>
      </c>
      <c r="N51" s="28">
        <f t="shared" si="11"/>
        <v>0</v>
      </c>
      <c r="O51" s="29">
        <f t="shared" si="1"/>
        <v>0.5</v>
      </c>
      <c r="P51" s="30">
        <f t="shared" si="2"/>
        <v>0.25</v>
      </c>
      <c r="Q51" s="31">
        <f t="shared" si="3"/>
        <v>0.5</v>
      </c>
      <c r="R51" s="35">
        <f t="shared" si="4"/>
        <v>1</v>
      </c>
      <c r="S51" s="28">
        <f t="shared" si="5"/>
        <v>1</v>
      </c>
      <c r="T51" s="29">
        <f t="shared" si="6"/>
        <v>1</v>
      </c>
      <c r="U51" s="30">
        <f t="shared" si="7"/>
        <v>1</v>
      </c>
      <c r="V51" s="31">
        <f t="shared" si="8"/>
        <v>1</v>
      </c>
      <c r="W51" s="35">
        <f t="shared" si="9"/>
        <v>1</v>
      </c>
      <c r="X51" s="32">
        <f t="shared" si="10"/>
        <v>0.45</v>
      </c>
    </row>
    <row r="52" spans="1:25" x14ac:dyDescent="0.25">
      <c r="A52" s="36">
        <v>9</v>
      </c>
      <c r="B52" s="36">
        <v>1</v>
      </c>
      <c r="C52" s="36">
        <v>3</v>
      </c>
      <c r="D52" s="36">
        <v>1</v>
      </c>
      <c r="E52" s="36">
        <v>2</v>
      </c>
      <c r="F52" s="36">
        <v>1</v>
      </c>
      <c r="G52" s="36">
        <v>2</v>
      </c>
      <c r="H52" s="36">
        <v>1</v>
      </c>
      <c r="I52" s="36">
        <v>3</v>
      </c>
      <c r="J52" s="36">
        <v>3</v>
      </c>
      <c r="K52" s="36">
        <v>3</v>
      </c>
      <c r="L52" s="37">
        <f t="shared" si="12"/>
        <v>1</v>
      </c>
      <c r="N52" s="28">
        <f t="shared" si="11"/>
        <v>0.75</v>
      </c>
      <c r="O52" s="29">
        <f t="shared" si="1"/>
        <v>0.75</v>
      </c>
      <c r="P52" s="30">
        <f t="shared" si="2"/>
        <v>0.5</v>
      </c>
      <c r="Q52" s="31">
        <f t="shared" si="3"/>
        <v>0.5</v>
      </c>
      <c r="R52" s="35">
        <f t="shared" si="4"/>
        <v>0.5</v>
      </c>
      <c r="S52" s="28">
        <f t="shared" si="5"/>
        <v>1</v>
      </c>
      <c r="T52" s="29">
        <f t="shared" si="6"/>
        <v>1</v>
      </c>
      <c r="U52" s="30">
        <f t="shared" si="7"/>
        <v>1</v>
      </c>
      <c r="V52" s="31">
        <f t="shared" si="8"/>
        <v>1</v>
      </c>
      <c r="W52" s="35">
        <f t="shared" si="9"/>
        <v>1</v>
      </c>
      <c r="X52" s="32">
        <f t="shared" si="10"/>
        <v>0.6</v>
      </c>
    </row>
    <row r="53" spans="1:25" x14ac:dyDescent="0.25">
      <c r="A53" s="36">
        <v>9</v>
      </c>
      <c r="B53" s="36">
        <v>1</v>
      </c>
      <c r="C53" s="36">
        <v>3</v>
      </c>
      <c r="D53" s="36">
        <v>1</v>
      </c>
      <c r="E53" s="36">
        <v>3</v>
      </c>
      <c r="F53" s="36">
        <v>2</v>
      </c>
      <c r="G53" s="36">
        <v>2</v>
      </c>
      <c r="H53" s="36">
        <v>1</v>
      </c>
      <c r="I53" s="36">
        <v>1</v>
      </c>
      <c r="J53" s="36">
        <v>2</v>
      </c>
      <c r="K53" s="36">
        <v>1</v>
      </c>
      <c r="L53" s="37">
        <f t="shared" si="12"/>
        <v>1</v>
      </c>
      <c r="N53" s="28">
        <f t="shared" si="11"/>
        <v>0.5</v>
      </c>
      <c r="O53" s="29">
        <f t="shared" si="1"/>
        <v>0.5</v>
      </c>
      <c r="P53" s="30">
        <f t="shared" si="2"/>
        <v>1</v>
      </c>
      <c r="Q53" s="31">
        <f t="shared" si="3"/>
        <v>1</v>
      </c>
      <c r="R53" s="35">
        <f t="shared" si="4"/>
        <v>1</v>
      </c>
      <c r="S53" s="28">
        <f t="shared" si="5"/>
        <v>1</v>
      </c>
      <c r="T53" s="29">
        <f t="shared" si="6"/>
        <v>1</v>
      </c>
      <c r="U53" s="30">
        <f t="shared" si="7"/>
        <v>1</v>
      </c>
      <c r="V53" s="31">
        <f t="shared" si="8"/>
        <v>1</v>
      </c>
      <c r="W53" s="35">
        <f t="shared" si="9"/>
        <v>1</v>
      </c>
      <c r="X53" s="32">
        <f t="shared" si="10"/>
        <v>0.8</v>
      </c>
    </row>
    <row r="54" spans="1:25" s="74" customFormat="1" x14ac:dyDescent="0.25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N54" s="74">
        <f>SUM(N3:N53)/SUM(S3:S53)*100</f>
        <v>45.098039215686278</v>
      </c>
      <c r="O54" s="74">
        <f>SUM(O3:O53)/SUM(T3:T53)*100</f>
        <v>55.882352941176471</v>
      </c>
      <c r="P54" s="74">
        <f>SUM(P3:P53)/SUM(U3:U53)*100</f>
        <v>67.64705882352942</v>
      </c>
      <c r="Q54" s="74">
        <f>SUM(Q3:Q53)/SUM(V3:V53)*100</f>
        <v>67</v>
      </c>
      <c r="R54" s="74">
        <f>SUM(R3:R53)/SUM(W3:W53)*100</f>
        <v>39.215686274509807</v>
      </c>
      <c r="S54" s="74">
        <f>SUM(S3:S53)</f>
        <v>51</v>
      </c>
      <c r="T54" s="74">
        <f>SUM(T3:T53)</f>
        <v>51</v>
      </c>
      <c r="U54" s="74">
        <f>SUM(U3:U53)</f>
        <v>51</v>
      </c>
      <c r="V54" s="74">
        <f>SUM(V3:V53)</f>
        <v>50</v>
      </c>
      <c r="W54" s="74">
        <f>SUM(W3:W53)</f>
        <v>51</v>
      </c>
      <c r="X54" s="74">
        <f>SUM(N54:R54)/5</f>
        <v>54.968627450980399</v>
      </c>
    </row>
    <row r="55" spans="1:25" ht="21" x14ac:dyDescent="0.3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N55" s="49" t="s">
        <v>955</v>
      </c>
      <c r="Y55" s="75">
        <f>X103</f>
        <v>49.754856614246066</v>
      </c>
    </row>
    <row r="56" spans="1:25" x14ac:dyDescent="0.25">
      <c r="A56" s="36">
        <v>5</v>
      </c>
      <c r="B56" s="36">
        <v>2</v>
      </c>
      <c r="C56" s="36">
        <v>4</v>
      </c>
      <c r="D56" s="36">
        <v>1</v>
      </c>
      <c r="E56" s="36">
        <v>2</v>
      </c>
      <c r="F56" s="36">
        <v>2</v>
      </c>
      <c r="G56" s="36">
        <v>2</v>
      </c>
      <c r="H56" s="36">
        <v>1</v>
      </c>
      <c r="I56" s="36">
        <v>2</v>
      </c>
      <c r="J56" s="36">
        <v>3</v>
      </c>
      <c r="K56" s="36">
        <v>1</v>
      </c>
      <c r="L56" s="37">
        <f t="shared" ref="L56:L102" si="13">IF(B56=1,1,IF(B56=2,2,IF(B56=11,2,IF(B56=10,1,IF(B56=12,4,IF(B56=4,5,IF(B56=16,5,IF(B56=17,6,IF(B56=99,6,3)))))))))</f>
        <v>2</v>
      </c>
      <c r="N56" s="28">
        <f t="shared" ref="N56:N102" si="14">(IF(D56=1,2,IF(D56=2,1,0))+IF(E56=1,2,IF(E56=2,1,0)))*0.25</f>
        <v>0.75</v>
      </c>
      <c r="O56" s="29">
        <f t="shared" ref="O56:O102" si="15">(IF(F56=1,2,IF(F56=2,1,0))+IF(G56=1,2,IF(G56=2,1,0)))*0.25</f>
        <v>0.5</v>
      </c>
      <c r="P56" s="30">
        <f t="shared" ref="P56:P102" si="16">(IF(H56=1,2,IF(H56=2,1,0))+IF(I56=1,2,IF(I56=2,1,0)))*0.25</f>
        <v>0.75</v>
      </c>
      <c r="Q56" s="31">
        <f>IF(J56&gt;4,0,IF(J56&gt;2,0.5,1))</f>
        <v>0.5</v>
      </c>
      <c r="R56" s="35">
        <f>IF(K56&gt;4,0,IF(K56&gt;2,0.5,1))</f>
        <v>1</v>
      </c>
      <c r="S56" s="28">
        <f t="shared" ref="S56:S102" si="17">IF((D56=99)*OR(E56=99),0,1)</f>
        <v>1</v>
      </c>
      <c r="T56" s="29">
        <f t="shared" ref="T56:T102" si="18">IF((F56=99)*OR(G56=99),0,1)</f>
        <v>1</v>
      </c>
      <c r="U56" s="30">
        <f t="shared" ref="U56:U102" si="19">IF((H56=99)*OR(I56=99),0,1)</f>
        <v>1</v>
      </c>
      <c r="V56" s="31">
        <f>IF(J56=99,0,1)</f>
        <v>1</v>
      </c>
      <c r="W56" s="35">
        <f>IF(K56=99,0,1)</f>
        <v>1</v>
      </c>
      <c r="X56" s="32">
        <f t="shared" ref="X56:X102" si="20">(N56*S56+O56*T56+P56*U56+Q56*V56+R56*W56)/SUM(S56:W56)</f>
        <v>0.7</v>
      </c>
    </row>
    <row r="57" spans="1:25" x14ac:dyDescent="0.25">
      <c r="A57" s="36">
        <v>9</v>
      </c>
      <c r="B57" s="36">
        <v>2</v>
      </c>
      <c r="C57" s="36">
        <v>4</v>
      </c>
      <c r="D57" s="36">
        <v>2</v>
      </c>
      <c r="E57" s="36">
        <v>1</v>
      </c>
      <c r="F57" s="36">
        <v>2</v>
      </c>
      <c r="G57" s="36">
        <v>1</v>
      </c>
      <c r="H57" s="36">
        <v>2</v>
      </c>
      <c r="I57" s="36">
        <v>2</v>
      </c>
      <c r="J57" s="36">
        <v>3</v>
      </c>
      <c r="K57" s="36">
        <v>4</v>
      </c>
      <c r="L57" s="37">
        <f t="shared" si="13"/>
        <v>2</v>
      </c>
      <c r="N57" s="28">
        <f t="shared" si="14"/>
        <v>0.75</v>
      </c>
      <c r="O57" s="29">
        <f t="shared" si="15"/>
        <v>0.75</v>
      </c>
      <c r="P57" s="30">
        <f t="shared" si="16"/>
        <v>0.5</v>
      </c>
      <c r="Q57" s="31">
        <f t="shared" ref="Q57:Q102" si="21">IF(J57&gt;4,0,IF(J57&gt;2,0.5,1))</f>
        <v>0.5</v>
      </c>
      <c r="R57" s="35">
        <f t="shared" ref="R57:R102" si="22">IF(K57&gt;4,0,IF(K57&gt;2,0.5,1))</f>
        <v>0.5</v>
      </c>
      <c r="S57" s="28">
        <f t="shared" si="17"/>
        <v>1</v>
      </c>
      <c r="T57" s="29">
        <f t="shared" si="18"/>
        <v>1</v>
      </c>
      <c r="U57" s="30">
        <f t="shared" si="19"/>
        <v>1</v>
      </c>
      <c r="V57" s="31">
        <f t="shared" ref="V57:V102" si="23">IF(J57=99,0,1)</f>
        <v>1</v>
      </c>
      <c r="W57" s="35">
        <f t="shared" ref="W57:W102" si="24">IF(K57=99,0,1)</f>
        <v>1</v>
      </c>
      <c r="X57" s="32">
        <f t="shared" si="20"/>
        <v>0.6</v>
      </c>
    </row>
    <row r="58" spans="1:25" x14ac:dyDescent="0.25">
      <c r="A58" s="36">
        <v>5</v>
      </c>
      <c r="B58" s="36">
        <v>2</v>
      </c>
      <c r="C58" s="36">
        <v>4</v>
      </c>
      <c r="D58" s="36">
        <v>1</v>
      </c>
      <c r="E58" s="36">
        <v>2</v>
      </c>
      <c r="F58" s="36">
        <v>2</v>
      </c>
      <c r="G58" s="36">
        <v>2</v>
      </c>
      <c r="H58" s="36">
        <v>2</v>
      </c>
      <c r="I58" s="36">
        <v>99</v>
      </c>
      <c r="J58" s="36">
        <v>3</v>
      </c>
      <c r="K58" s="36">
        <v>6</v>
      </c>
      <c r="L58" s="37">
        <f t="shared" si="13"/>
        <v>2</v>
      </c>
      <c r="N58" s="28">
        <f t="shared" si="14"/>
        <v>0.75</v>
      </c>
      <c r="O58" s="29">
        <f t="shared" si="15"/>
        <v>0.5</v>
      </c>
      <c r="P58" s="30">
        <f t="shared" si="16"/>
        <v>0.25</v>
      </c>
      <c r="Q58" s="31">
        <f t="shared" si="21"/>
        <v>0.5</v>
      </c>
      <c r="R58" s="35">
        <f t="shared" si="22"/>
        <v>0</v>
      </c>
      <c r="S58" s="28">
        <f t="shared" si="17"/>
        <v>1</v>
      </c>
      <c r="T58" s="29">
        <f t="shared" si="18"/>
        <v>1</v>
      </c>
      <c r="U58" s="30">
        <f t="shared" si="19"/>
        <v>1</v>
      </c>
      <c r="V58" s="31">
        <f t="shared" si="23"/>
        <v>1</v>
      </c>
      <c r="W58" s="35">
        <f t="shared" si="24"/>
        <v>1</v>
      </c>
      <c r="X58" s="32">
        <f t="shared" si="20"/>
        <v>0.4</v>
      </c>
    </row>
    <row r="59" spans="1:25" x14ac:dyDescent="0.25">
      <c r="A59" s="36">
        <v>6</v>
      </c>
      <c r="B59" s="36">
        <v>2</v>
      </c>
      <c r="C59" s="36">
        <v>4</v>
      </c>
      <c r="D59" s="36">
        <v>2</v>
      </c>
      <c r="E59" s="36">
        <v>1</v>
      </c>
      <c r="F59" s="36">
        <v>1</v>
      </c>
      <c r="G59" s="36">
        <v>1</v>
      </c>
      <c r="H59" s="36">
        <v>1</v>
      </c>
      <c r="I59" s="36">
        <v>2</v>
      </c>
      <c r="J59" s="36">
        <v>2</v>
      </c>
      <c r="K59" s="36">
        <v>6</v>
      </c>
      <c r="L59" s="37">
        <f t="shared" si="13"/>
        <v>2</v>
      </c>
      <c r="N59" s="28">
        <f t="shared" si="14"/>
        <v>0.75</v>
      </c>
      <c r="O59" s="29">
        <f t="shared" si="15"/>
        <v>1</v>
      </c>
      <c r="P59" s="30">
        <f t="shared" si="16"/>
        <v>0.75</v>
      </c>
      <c r="Q59" s="31">
        <f t="shared" si="21"/>
        <v>1</v>
      </c>
      <c r="R59" s="35">
        <f t="shared" si="22"/>
        <v>0</v>
      </c>
      <c r="S59" s="28">
        <f t="shared" si="17"/>
        <v>1</v>
      </c>
      <c r="T59" s="29">
        <f t="shared" si="18"/>
        <v>1</v>
      </c>
      <c r="U59" s="30">
        <f t="shared" si="19"/>
        <v>1</v>
      </c>
      <c r="V59" s="31">
        <f t="shared" si="23"/>
        <v>1</v>
      </c>
      <c r="W59" s="35">
        <f t="shared" si="24"/>
        <v>1</v>
      </c>
      <c r="X59" s="32">
        <f t="shared" si="20"/>
        <v>0.7</v>
      </c>
    </row>
    <row r="60" spans="1:25" x14ac:dyDescent="0.25">
      <c r="A60" s="36">
        <v>5</v>
      </c>
      <c r="B60" s="36">
        <v>2</v>
      </c>
      <c r="C60" s="36">
        <v>1</v>
      </c>
      <c r="D60" s="36">
        <v>99</v>
      </c>
      <c r="E60" s="36">
        <v>2</v>
      </c>
      <c r="F60" s="36">
        <v>2</v>
      </c>
      <c r="G60" s="36">
        <v>2</v>
      </c>
      <c r="H60" s="36">
        <v>2</v>
      </c>
      <c r="I60" s="36">
        <v>2</v>
      </c>
      <c r="J60" s="36">
        <v>1</v>
      </c>
      <c r="K60" s="36">
        <v>5</v>
      </c>
      <c r="L60" s="37">
        <f t="shared" si="13"/>
        <v>2</v>
      </c>
      <c r="N60" s="28">
        <f t="shared" si="14"/>
        <v>0.25</v>
      </c>
      <c r="O60" s="29">
        <f t="shared" si="15"/>
        <v>0.5</v>
      </c>
      <c r="P60" s="30">
        <f t="shared" si="16"/>
        <v>0.5</v>
      </c>
      <c r="Q60" s="31">
        <f t="shared" si="21"/>
        <v>1</v>
      </c>
      <c r="R60" s="35">
        <f t="shared" si="22"/>
        <v>0</v>
      </c>
      <c r="S60" s="28">
        <f t="shared" si="17"/>
        <v>1</v>
      </c>
      <c r="T60" s="29">
        <f t="shared" si="18"/>
        <v>1</v>
      </c>
      <c r="U60" s="30">
        <f t="shared" si="19"/>
        <v>1</v>
      </c>
      <c r="V60" s="31">
        <f t="shared" si="23"/>
        <v>1</v>
      </c>
      <c r="W60" s="35">
        <f t="shared" si="24"/>
        <v>1</v>
      </c>
      <c r="X60" s="32">
        <f t="shared" si="20"/>
        <v>0.45</v>
      </c>
    </row>
    <row r="61" spans="1:25" x14ac:dyDescent="0.25">
      <c r="A61" s="36">
        <v>3</v>
      </c>
      <c r="B61" s="36">
        <v>2</v>
      </c>
      <c r="C61" s="36">
        <v>3</v>
      </c>
      <c r="D61" s="36">
        <v>1</v>
      </c>
      <c r="E61" s="36">
        <v>3</v>
      </c>
      <c r="F61" s="36">
        <v>2</v>
      </c>
      <c r="G61" s="36">
        <v>1</v>
      </c>
      <c r="H61" s="36">
        <v>1</v>
      </c>
      <c r="I61" s="36">
        <v>3</v>
      </c>
      <c r="J61" s="36">
        <v>3</v>
      </c>
      <c r="K61" s="36">
        <v>6</v>
      </c>
      <c r="L61" s="37">
        <f t="shared" si="13"/>
        <v>2</v>
      </c>
      <c r="N61" s="28">
        <f t="shared" si="14"/>
        <v>0.5</v>
      </c>
      <c r="O61" s="29">
        <f t="shared" si="15"/>
        <v>0.75</v>
      </c>
      <c r="P61" s="30">
        <f t="shared" si="16"/>
        <v>0.5</v>
      </c>
      <c r="Q61" s="31">
        <f t="shared" si="21"/>
        <v>0.5</v>
      </c>
      <c r="R61" s="35">
        <f t="shared" si="22"/>
        <v>0</v>
      </c>
      <c r="S61" s="28">
        <f t="shared" si="17"/>
        <v>1</v>
      </c>
      <c r="T61" s="29">
        <f t="shared" si="18"/>
        <v>1</v>
      </c>
      <c r="U61" s="30">
        <f t="shared" si="19"/>
        <v>1</v>
      </c>
      <c r="V61" s="31">
        <f t="shared" si="23"/>
        <v>1</v>
      </c>
      <c r="W61" s="35">
        <f t="shared" si="24"/>
        <v>1</v>
      </c>
      <c r="X61" s="32">
        <f t="shared" si="20"/>
        <v>0.45</v>
      </c>
    </row>
    <row r="62" spans="1:25" x14ac:dyDescent="0.25">
      <c r="A62" s="36">
        <v>9</v>
      </c>
      <c r="B62" s="36">
        <v>2</v>
      </c>
      <c r="C62" s="36">
        <v>2</v>
      </c>
      <c r="D62" s="36">
        <v>1</v>
      </c>
      <c r="E62" s="36">
        <v>3</v>
      </c>
      <c r="F62" s="36">
        <v>2</v>
      </c>
      <c r="G62" s="36">
        <v>2</v>
      </c>
      <c r="H62" s="36">
        <v>2</v>
      </c>
      <c r="I62" s="36">
        <v>2</v>
      </c>
      <c r="J62" s="36">
        <v>1</v>
      </c>
      <c r="K62" s="36">
        <v>6</v>
      </c>
      <c r="L62" s="37">
        <f t="shared" si="13"/>
        <v>2</v>
      </c>
      <c r="N62" s="28">
        <f t="shared" si="14"/>
        <v>0.5</v>
      </c>
      <c r="O62" s="29">
        <f t="shared" si="15"/>
        <v>0.5</v>
      </c>
      <c r="P62" s="30">
        <f t="shared" si="16"/>
        <v>0.5</v>
      </c>
      <c r="Q62" s="31">
        <f t="shared" si="21"/>
        <v>1</v>
      </c>
      <c r="R62" s="35">
        <f t="shared" si="22"/>
        <v>0</v>
      </c>
      <c r="S62" s="28">
        <f t="shared" si="17"/>
        <v>1</v>
      </c>
      <c r="T62" s="29">
        <f t="shared" si="18"/>
        <v>1</v>
      </c>
      <c r="U62" s="30">
        <f t="shared" si="19"/>
        <v>1</v>
      </c>
      <c r="V62" s="31">
        <f t="shared" si="23"/>
        <v>1</v>
      </c>
      <c r="W62" s="35">
        <f t="shared" si="24"/>
        <v>1</v>
      </c>
      <c r="X62" s="32">
        <f t="shared" si="20"/>
        <v>0.5</v>
      </c>
    </row>
    <row r="63" spans="1:25" x14ac:dyDescent="0.25">
      <c r="A63" s="36">
        <v>7</v>
      </c>
      <c r="B63" s="36">
        <v>2</v>
      </c>
      <c r="C63" s="36">
        <v>3</v>
      </c>
      <c r="D63" s="36">
        <v>3</v>
      </c>
      <c r="E63" s="36">
        <v>2</v>
      </c>
      <c r="F63" s="36">
        <v>2</v>
      </c>
      <c r="G63" s="36">
        <v>2</v>
      </c>
      <c r="H63" s="36">
        <v>3</v>
      </c>
      <c r="I63" s="36">
        <v>2</v>
      </c>
      <c r="J63" s="36">
        <v>2</v>
      </c>
      <c r="K63" s="36">
        <v>1</v>
      </c>
      <c r="L63" s="37">
        <f t="shared" si="13"/>
        <v>2</v>
      </c>
      <c r="N63" s="28">
        <f t="shared" si="14"/>
        <v>0.25</v>
      </c>
      <c r="O63" s="29">
        <f t="shared" si="15"/>
        <v>0.5</v>
      </c>
      <c r="P63" s="30">
        <f t="shared" si="16"/>
        <v>0.25</v>
      </c>
      <c r="Q63" s="31">
        <f t="shared" si="21"/>
        <v>1</v>
      </c>
      <c r="R63" s="35">
        <f t="shared" si="22"/>
        <v>1</v>
      </c>
      <c r="S63" s="28">
        <f t="shared" si="17"/>
        <v>1</v>
      </c>
      <c r="T63" s="29">
        <f t="shared" si="18"/>
        <v>1</v>
      </c>
      <c r="U63" s="30">
        <f t="shared" si="19"/>
        <v>1</v>
      </c>
      <c r="V63" s="31">
        <f t="shared" si="23"/>
        <v>1</v>
      </c>
      <c r="W63" s="35">
        <f t="shared" si="24"/>
        <v>1</v>
      </c>
      <c r="X63" s="32">
        <f t="shared" si="20"/>
        <v>0.6</v>
      </c>
    </row>
    <row r="64" spans="1:25" x14ac:dyDescent="0.25">
      <c r="A64" s="36">
        <v>9</v>
      </c>
      <c r="B64" s="36">
        <v>11</v>
      </c>
      <c r="C64" s="36">
        <v>4</v>
      </c>
      <c r="D64" s="36">
        <v>1</v>
      </c>
      <c r="E64" s="36">
        <v>2</v>
      </c>
      <c r="F64" s="36">
        <v>1</v>
      </c>
      <c r="G64" s="36">
        <v>1</v>
      </c>
      <c r="H64" s="36">
        <v>2</v>
      </c>
      <c r="I64" s="36">
        <v>2</v>
      </c>
      <c r="J64" s="36">
        <v>2</v>
      </c>
      <c r="K64" s="36">
        <v>6</v>
      </c>
      <c r="L64" s="37">
        <f t="shared" si="13"/>
        <v>2</v>
      </c>
      <c r="N64" s="28">
        <f t="shared" si="14"/>
        <v>0.75</v>
      </c>
      <c r="O64" s="29">
        <f t="shared" si="15"/>
        <v>1</v>
      </c>
      <c r="P64" s="30">
        <f t="shared" si="16"/>
        <v>0.5</v>
      </c>
      <c r="Q64" s="31">
        <f t="shared" si="21"/>
        <v>1</v>
      </c>
      <c r="R64" s="35">
        <f t="shared" si="22"/>
        <v>0</v>
      </c>
      <c r="S64" s="28">
        <f t="shared" si="17"/>
        <v>1</v>
      </c>
      <c r="T64" s="29">
        <f t="shared" si="18"/>
        <v>1</v>
      </c>
      <c r="U64" s="30">
        <f t="shared" si="19"/>
        <v>1</v>
      </c>
      <c r="V64" s="31">
        <f t="shared" si="23"/>
        <v>1</v>
      </c>
      <c r="W64" s="35">
        <f t="shared" si="24"/>
        <v>1</v>
      </c>
      <c r="X64" s="32">
        <f t="shared" si="20"/>
        <v>0.65</v>
      </c>
    </row>
    <row r="65" spans="1:24" x14ac:dyDescent="0.25">
      <c r="A65" s="36">
        <v>9</v>
      </c>
      <c r="B65" s="36">
        <v>2</v>
      </c>
      <c r="C65" s="36">
        <v>3</v>
      </c>
      <c r="D65" s="36">
        <v>3</v>
      </c>
      <c r="E65" s="36">
        <v>99</v>
      </c>
      <c r="F65" s="36">
        <v>2</v>
      </c>
      <c r="G65" s="36">
        <v>2</v>
      </c>
      <c r="H65" s="36">
        <v>1</v>
      </c>
      <c r="I65" s="36">
        <v>1</v>
      </c>
      <c r="J65" s="36">
        <v>3</v>
      </c>
      <c r="K65" s="36">
        <v>1</v>
      </c>
      <c r="L65" s="37">
        <f t="shared" si="13"/>
        <v>2</v>
      </c>
      <c r="N65" s="28">
        <f t="shared" si="14"/>
        <v>0</v>
      </c>
      <c r="O65" s="29">
        <f t="shared" si="15"/>
        <v>0.5</v>
      </c>
      <c r="P65" s="30">
        <f t="shared" si="16"/>
        <v>1</v>
      </c>
      <c r="Q65" s="31">
        <f t="shared" si="21"/>
        <v>0.5</v>
      </c>
      <c r="R65" s="35">
        <f t="shared" si="22"/>
        <v>1</v>
      </c>
      <c r="S65" s="28">
        <f t="shared" si="17"/>
        <v>1</v>
      </c>
      <c r="T65" s="29">
        <f t="shared" si="18"/>
        <v>1</v>
      </c>
      <c r="U65" s="30">
        <f t="shared" si="19"/>
        <v>1</v>
      </c>
      <c r="V65" s="31">
        <f t="shared" si="23"/>
        <v>1</v>
      </c>
      <c r="W65" s="35">
        <f t="shared" si="24"/>
        <v>1</v>
      </c>
      <c r="X65" s="32">
        <f t="shared" si="20"/>
        <v>0.6</v>
      </c>
    </row>
    <row r="66" spans="1:24" x14ac:dyDescent="0.25">
      <c r="A66" s="36">
        <v>5</v>
      </c>
      <c r="B66" s="36">
        <v>2</v>
      </c>
      <c r="C66" s="36">
        <v>3</v>
      </c>
      <c r="D66" s="36">
        <v>2</v>
      </c>
      <c r="E66" s="36">
        <v>3</v>
      </c>
      <c r="F66" s="36">
        <v>3</v>
      </c>
      <c r="G66" s="36">
        <v>3</v>
      </c>
      <c r="H66" s="36">
        <v>1</v>
      </c>
      <c r="I66" s="36">
        <v>2</v>
      </c>
      <c r="J66" s="36">
        <v>3</v>
      </c>
      <c r="K66" s="36">
        <v>6</v>
      </c>
      <c r="L66" s="37">
        <f t="shared" si="13"/>
        <v>2</v>
      </c>
      <c r="N66" s="28">
        <f t="shared" si="14"/>
        <v>0.25</v>
      </c>
      <c r="O66" s="29">
        <f t="shared" si="15"/>
        <v>0</v>
      </c>
      <c r="P66" s="30">
        <f t="shared" si="16"/>
        <v>0.75</v>
      </c>
      <c r="Q66" s="31">
        <f t="shared" si="21"/>
        <v>0.5</v>
      </c>
      <c r="R66" s="35">
        <f t="shared" si="22"/>
        <v>0</v>
      </c>
      <c r="S66" s="28">
        <f t="shared" si="17"/>
        <v>1</v>
      </c>
      <c r="T66" s="29">
        <f t="shared" si="18"/>
        <v>1</v>
      </c>
      <c r="U66" s="30">
        <f t="shared" si="19"/>
        <v>1</v>
      </c>
      <c r="V66" s="31">
        <f t="shared" si="23"/>
        <v>1</v>
      </c>
      <c r="W66" s="35">
        <f t="shared" si="24"/>
        <v>1</v>
      </c>
      <c r="X66" s="32">
        <f t="shared" si="20"/>
        <v>0.3</v>
      </c>
    </row>
    <row r="67" spans="1:24" x14ac:dyDescent="0.25">
      <c r="A67" s="36">
        <v>10</v>
      </c>
      <c r="B67" s="36">
        <v>2</v>
      </c>
      <c r="C67" s="36">
        <v>4</v>
      </c>
      <c r="D67" s="36">
        <v>1</v>
      </c>
      <c r="E67" s="36">
        <v>3</v>
      </c>
      <c r="F67" s="36">
        <v>2</v>
      </c>
      <c r="G67" s="36">
        <v>2</v>
      </c>
      <c r="H67" s="36">
        <v>2</v>
      </c>
      <c r="I67" s="36">
        <v>1</v>
      </c>
      <c r="J67" s="36">
        <v>1</v>
      </c>
      <c r="K67" s="36">
        <v>1</v>
      </c>
      <c r="L67" s="37">
        <f t="shared" si="13"/>
        <v>2</v>
      </c>
      <c r="N67" s="28">
        <f t="shared" si="14"/>
        <v>0.5</v>
      </c>
      <c r="O67" s="29">
        <f t="shared" si="15"/>
        <v>0.5</v>
      </c>
      <c r="P67" s="30">
        <f t="shared" si="16"/>
        <v>0.75</v>
      </c>
      <c r="Q67" s="31">
        <f t="shared" si="21"/>
        <v>1</v>
      </c>
      <c r="R67" s="35">
        <f t="shared" si="22"/>
        <v>1</v>
      </c>
      <c r="S67" s="28">
        <f t="shared" si="17"/>
        <v>1</v>
      </c>
      <c r="T67" s="29">
        <f t="shared" si="18"/>
        <v>1</v>
      </c>
      <c r="U67" s="30">
        <f t="shared" si="19"/>
        <v>1</v>
      </c>
      <c r="V67" s="31">
        <f t="shared" si="23"/>
        <v>1</v>
      </c>
      <c r="W67" s="35">
        <f t="shared" si="24"/>
        <v>1</v>
      </c>
      <c r="X67" s="32">
        <f t="shared" si="20"/>
        <v>0.75</v>
      </c>
    </row>
    <row r="68" spans="1:24" x14ac:dyDescent="0.25">
      <c r="A68" s="36">
        <v>1</v>
      </c>
      <c r="B68" s="36">
        <v>2</v>
      </c>
      <c r="C68" s="36">
        <v>2</v>
      </c>
      <c r="D68" s="36">
        <v>2</v>
      </c>
      <c r="E68" s="36">
        <v>2</v>
      </c>
      <c r="F68" s="36">
        <v>2</v>
      </c>
      <c r="G68" s="36">
        <v>2</v>
      </c>
      <c r="H68" s="36">
        <v>2</v>
      </c>
      <c r="I68" s="36">
        <v>2</v>
      </c>
      <c r="J68" s="36">
        <v>1</v>
      </c>
      <c r="K68" s="36">
        <v>1</v>
      </c>
      <c r="L68" s="37">
        <f t="shared" si="13"/>
        <v>2</v>
      </c>
      <c r="N68" s="28">
        <f t="shared" si="14"/>
        <v>0.5</v>
      </c>
      <c r="O68" s="29">
        <f t="shared" si="15"/>
        <v>0.5</v>
      </c>
      <c r="P68" s="30">
        <f t="shared" si="16"/>
        <v>0.5</v>
      </c>
      <c r="Q68" s="31">
        <f t="shared" si="21"/>
        <v>1</v>
      </c>
      <c r="R68" s="35">
        <f t="shared" si="22"/>
        <v>1</v>
      </c>
      <c r="S68" s="28">
        <f t="shared" si="17"/>
        <v>1</v>
      </c>
      <c r="T68" s="29">
        <f t="shared" si="18"/>
        <v>1</v>
      </c>
      <c r="U68" s="30">
        <f t="shared" si="19"/>
        <v>1</v>
      </c>
      <c r="V68" s="31">
        <f t="shared" si="23"/>
        <v>1</v>
      </c>
      <c r="W68" s="35">
        <f t="shared" si="24"/>
        <v>1</v>
      </c>
      <c r="X68" s="32">
        <f t="shared" si="20"/>
        <v>0.7</v>
      </c>
    </row>
    <row r="69" spans="1:24" x14ac:dyDescent="0.25">
      <c r="A69" s="36">
        <v>1</v>
      </c>
      <c r="B69" s="36">
        <v>2</v>
      </c>
      <c r="C69" s="36">
        <v>4</v>
      </c>
      <c r="D69" s="36">
        <v>3</v>
      </c>
      <c r="E69" s="36">
        <v>99</v>
      </c>
      <c r="F69" s="36">
        <v>2</v>
      </c>
      <c r="G69" s="36">
        <v>2</v>
      </c>
      <c r="H69" s="36">
        <v>1</v>
      </c>
      <c r="I69" s="36">
        <v>2</v>
      </c>
      <c r="J69" s="36">
        <v>3</v>
      </c>
      <c r="K69" s="36">
        <v>5</v>
      </c>
      <c r="L69" s="37">
        <f t="shared" si="13"/>
        <v>2</v>
      </c>
      <c r="N69" s="28">
        <f t="shared" si="14"/>
        <v>0</v>
      </c>
      <c r="O69" s="29">
        <f t="shared" si="15"/>
        <v>0.5</v>
      </c>
      <c r="P69" s="30">
        <f t="shared" si="16"/>
        <v>0.75</v>
      </c>
      <c r="Q69" s="31">
        <f t="shared" si="21"/>
        <v>0.5</v>
      </c>
      <c r="R69" s="35">
        <f t="shared" si="22"/>
        <v>0</v>
      </c>
      <c r="S69" s="28">
        <f t="shared" si="17"/>
        <v>1</v>
      </c>
      <c r="T69" s="29">
        <f t="shared" si="18"/>
        <v>1</v>
      </c>
      <c r="U69" s="30">
        <f t="shared" si="19"/>
        <v>1</v>
      </c>
      <c r="V69" s="31">
        <f t="shared" si="23"/>
        <v>1</v>
      </c>
      <c r="W69" s="35">
        <f t="shared" si="24"/>
        <v>1</v>
      </c>
      <c r="X69" s="32">
        <f t="shared" si="20"/>
        <v>0.35</v>
      </c>
    </row>
    <row r="70" spans="1:24" x14ac:dyDescent="0.25">
      <c r="A70" s="36">
        <v>9</v>
      </c>
      <c r="B70" s="36">
        <v>11</v>
      </c>
      <c r="C70" s="36">
        <v>3</v>
      </c>
      <c r="D70" s="36">
        <v>2</v>
      </c>
      <c r="E70" s="36">
        <v>1</v>
      </c>
      <c r="F70" s="36">
        <v>2</v>
      </c>
      <c r="G70" s="36">
        <v>2</v>
      </c>
      <c r="H70" s="36">
        <v>1</v>
      </c>
      <c r="I70" s="36">
        <v>1</v>
      </c>
      <c r="J70" s="36">
        <v>1</v>
      </c>
      <c r="K70" s="36">
        <v>6</v>
      </c>
      <c r="L70" s="37">
        <f t="shared" si="13"/>
        <v>2</v>
      </c>
      <c r="N70" s="28">
        <f t="shared" si="14"/>
        <v>0.75</v>
      </c>
      <c r="O70" s="29">
        <f t="shared" si="15"/>
        <v>0.5</v>
      </c>
      <c r="P70" s="30">
        <f t="shared" si="16"/>
        <v>1</v>
      </c>
      <c r="Q70" s="31">
        <f t="shared" si="21"/>
        <v>1</v>
      </c>
      <c r="R70" s="35">
        <f t="shared" si="22"/>
        <v>0</v>
      </c>
      <c r="S70" s="28">
        <f t="shared" si="17"/>
        <v>1</v>
      </c>
      <c r="T70" s="29">
        <f t="shared" si="18"/>
        <v>1</v>
      </c>
      <c r="U70" s="30">
        <f t="shared" si="19"/>
        <v>1</v>
      </c>
      <c r="V70" s="31">
        <f t="shared" si="23"/>
        <v>1</v>
      </c>
      <c r="W70" s="35">
        <f t="shared" si="24"/>
        <v>1</v>
      </c>
      <c r="X70" s="32">
        <f t="shared" si="20"/>
        <v>0.65</v>
      </c>
    </row>
    <row r="71" spans="1:24" x14ac:dyDescent="0.25">
      <c r="A71" s="36">
        <v>5</v>
      </c>
      <c r="B71" s="36">
        <v>11</v>
      </c>
      <c r="C71" s="36">
        <v>4</v>
      </c>
      <c r="D71" s="36">
        <v>2</v>
      </c>
      <c r="E71" s="36">
        <v>2</v>
      </c>
      <c r="F71" s="36">
        <v>2</v>
      </c>
      <c r="G71" s="36">
        <v>2</v>
      </c>
      <c r="H71" s="36">
        <v>2</v>
      </c>
      <c r="I71" s="36">
        <v>2</v>
      </c>
      <c r="J71" s="36">
        <v>3</v>
      </c>
      <c r="K71" s="36">
        <v>6</v>
      </c>
      <c r="L71" s="37">
        <f t="shared" si="13"/>
        <v>2</v>
      </c>
      <c r="N71" s="28">
        <f t="shared" si="14"/>
        <v>0.5</v>
      </c>
      <c r="O71" s="29">
        <f t="shared" si="15"/>
        <v>0.5</v>
      </c>
      <c r="P71" s="30">
        <f t="shared" si="16"/>
        <v>0.5</v>
      </c>
      <c r="Q71" s="31">
        <f t="shared" si="21"/>
        <v>0.5</v>
      </c>
      <c r="R71" s="35">
        <f t="shared" si="22"/>
        <v>0</v>
      </c>
      <c r="S71" s="28">
        <f t="shared" si="17"/>
        <v>1</v>
      </c>
      <c r="T71" s="29">
        <f t="shared" si="18"/>
        <v>1</v>
      </c>
      <c r="U71" s="30">
        <f t="shared" si="19"/>
        <v>1</v>
      </c>
      <c r="V71" s="31">
        <f t="shared" si="23"/>
        <v>1</v>
      </c>
      <c r="W71" s="35">
        <f t="shared" si="24"/>
        <v>1</v>
      </c>
      <c r="X71" s="32">
        <f t="shared" si="20"/>
        <v>0.4</v>
      </c>
    </row>
    <row r="72" spans="1:24" x14ac:dyDescent="0.25">
      <c r="A72" s="36">
        <v>5</v>
      </c>
      <c r="B72" s="36">
        <v>11</v>
      </c>
      <c r="C72" s="36">
        <v>4</v>
      </c>
      <c r="D72" s="36">
        <v>2</v>
      </c>
      <c r="E72" s="36">
        <v>1</v>
      </c>
      <c r="F72" s="36">
        <v>3</v>
      </c>
      <c r="G72" s="36">
        <v>2</v>
      </c>
      <c r="H72" s="36">
        <v>2</v>
      </c>
      <c r="I72" s="36">
        <v>1</v>
      </c>
      <c r="J72" s="36">
        <v>3</v>
      </c>
      <c r="K72" s="36">
        <v>6</v>
      </c>
      <c r="L72" s="37">
        <f t="shared" si="13"/>
        <v>2</v>
      </c>
      <c r="N72" s="28">
        <f t="shared" si="14"/>
        <v>0.75</v>
      </c>
      <c r="O72" s="29">
        <f t="shared" si="15"/>
        <v>0.25</v>
      </c>
      <c r="P72" s="30">
        <f t="shared" si="16"/>
        <v>0.75</v>
      </c>
      <c r="Q72" s="31">
        <f t="shared" si="21"/>
        <v>0.5</v>
      </c>
      <c r="R72" s="35">
        <f t="shared" si="22"/>
        <v>0</v>
      </c>
      <c r="S72" s="28">
        <f t="shared" si="17"/>
        <v>1</v>
      </c>
      <c r="T72" s="29">
        <f t="shared" si="18"/>
        <v>1</v>
      </c>
      <c r="U72" s="30">
        <f t="shared" si="19"/>
        <v>1</v>
      </c>
      <c r="V72" s="31">
        <f t="shared" si="23"/>
        <v>1</v>
      </c>
      <c r="W72" s="35">
        <f t="shared" si="24"/>
        <v>1</v>
      </c>
      <c r="X72" s="32">
        <f t="shared" si="20"/>
        <v>0.45</v>
      </c>
    </row>
    <row r="73" spans="1:24" x14ac:dyDescent="0.25">
      <c r="A73" s="36">
        <v>1</v>
      </c>
      <c r="B73" s="36">
        <v>2</v>
      </c>
      <c r="C73" s="36">
        <v>4</v>
      </c>
      <c r="D73" s="36">
        <v>3</v>
      </c>
      <c r="E73" s="36">
        <v>2</v>
      </c>
      <c r="F73" s="36">
        <v>2</v>
      </c>
      <c r="G73" s="36">
        <v>2</v>
      </c>
      <c r="H73" s="36">
        <v>2</v>
      </c>
      <c r="I73" s="36">
        <v>1</v>
      </c>
      <c r="J73" s="36">
        <v>2</v>
      </c>
      <c r="K73" s="36">
        <v>6</v>
      </c>
      <c r="L73" s="37">
        <f t="shared" si="13"/>
        <v>2</v>
      </c>
      <c r="N73" s="28">
        <f t="shared" si="14"/>
        <v>0.25</v>
      </c>
      <c r="O73" s="29">
        <f t="shared" si="15"/>
        <v>0.5</v>
      </c>
      <c r="P73" s="30">
        <f t="shared" si="16"/>
        <v>0.75</v>
      </c>
      <c r="Q73" s="31">
        <f t="shared" si="21"/>
        <v>1</v>
      </c>
      <c r="R73" s="35">
        <f t="shared" si="22"/>
        <v>0</v>
      </c>
      <c r="S73" s="28">
        <f t="shared" si="17"/>
        <v>1</v>
      </c>
      <c r="T73" s="29">
        <f t="shared" si="18"/>
        <v>1</v>
      </c>
      <c r="U73" s="30">
        <f t="shared" si="19"/>
        <v>1</v>
      </c>
      <c r="V73" s="31">
        <f t="shared" si="23"/>
        <v>1</v>
      </c>
      <c r="W73" s="35">
        <f t="shared" si="24"/>
        <v>1</v>
      </c>
      <c r="X73" s="32">
        <f t="shared" si="20"/>
        <v>0.5</v>
      </c>
    </row>
    <row r="74" spans="1:24" x14ac:dyDescent="0.25">
      <c r="A74" s="36">
        <v>1</v>
      </c>
      <c r="B74" s="36">
        <v>2</v>
      </c>
      <c r="C74" s="36">
        <v>4</v>
      </c>
      <c r="D74" s="36">
        <v>1</v>
      </c>
      <c r="E74" s="36">
        <v>3</v>
      </c>
      <c r="F74" s="36">
        <v>3</v>
      </c>
      <c r="G74" s="36">
        <v>2</v>
      </c>
      <c r="H74" s="36">
        <v>1</v>
      </c>
      <c r="I74" s="36">
        <v>2</v>
      </c>
      <c r="J74" s="36">
        <v>2</v>
      </c>
      <c r="K74" s="36">
        <v>6</v>
      </c>
      <c r="L74" s="37">
        <f t="shared" si="13"/>
        <v>2</v>
      </c>
      <c r="N74" s="28">
        <f t="shared" si="14"/>
        <v>0.5</v>
      </c>
      <c r="O74" s="29">
        <f t="shared" si="15"/>
        <v>0.25</v>
      </c>
      <c r="P74" s="30">
        <f t="shared" si="16"/>
        <v>0.75</v>
      </c>
      <c r="Q74" s="31">
        <f t="shared" si="21"/>
        <v>1</v>
      </c>
      <c r="R74" s="35">
        <f t="shared" si="22"/>
        <v>0</v>
      </c>
      <c r="S74" s="28">
        <f t="shared" si="17"/>
        <v>1</v>
      </c>
      <c r="T74" s="29">
        <f t="shared" si="18"/>
        <v>1</v>
      </c>
      <c r="U74" s="30">
        <f t="shared" si="19"/>
        <v>1</v>
      </c>
      <c r="V74" s="31">
        <f t="shared" si="23"/>
        <v>1</v>
      </c>
      <c r="W74" s="35">
        <f t="shared" si="24"/>
        <v>1</v>
      </c>
      <c r="X74" s="32">
        <f t="shared" si="20"/>
        <v>0.5</v>
      </c>
    </row>
    <row r="75" spans="1:24" x14ac:dyDescent="0.25">
      <c r="A75" s="36">
        <v>6</v>
      </c>
      <c r="B75" s="36">
        <v>11</v>
      </c>
      <c r="C75" s="36">
        <v>4</v>
      </c>
      <c r="D75" s="36">
        <v>3</v>
      </c>
      <c r="E75" s="36">
        <v>3</v>
      </c>
      <c r="F75" s="36">
        <v>2</v>
      </c>
      <c r="G75" s="36">
        <v>2</v>
      </c>
      <c r="H75" s="36">
        <v>1</v>
      </c>
      <c r="I75" s="36">
        <v>1</v>
      </c>
      <c r="J75" s="36">
        <v>4</v>
      </c>
      <c r="K75" s="36">
        <v>6</v>
      </c>
      <c r="L75" s="37">
        <f t="shared" si="13"/>
        <v>2</v>
      </c>
      <c r="N75" s="28">
        <f t="shared" si="14"/>
        <v>0</v>
      </c>
      <c r="O75" s="29">
        <f t="shared" si="15"/>
        <v>0.5</v>
      </c>
      <c r="P75" s="30">
        <f t="shared" si="16"/>
        <v>1</v>
      </c>
      <c r="Q75" s="31">
        <f t="shared" si="21"/>
        <v>0.5</v>
      </c>
      <c r="R75" s="35">
        <f t="shared" si="22"/>
        <v>0</v>
      </c>
      <c r="S75" s="28">
        <f t="shared" si="17"/>
        <v>1</v>
      </c>
      <c r="T75" s="29">
        <f t="shared" si="18"/>
        <v>1</v>
      </c>
      <c r="U75" s="30">
        <f t="shared" si="19"/>
        <v>1</v>
      </c>
      <c r="V75" s="31">
        <f t="shared" si="23"/>
        <v>1</v>
      </c>
      <c r="W75" s="35">
        <f t="shared" si="24"/>
        <v>1</v>
      </c>
      <c r="X75" s="32">
        <f t="shared" si="20"/>
        <v>0.4</v>
      </c>
    </row>
    <row r="76" spans="1:24" x14ac:dyDescent="0.25">
      <c r="A76" s="36">
        <v>6</v>
      </c>
      <c r="B76" s="36">
        <v>2</v>
      </c>
      <c r="C76" s="36">
        <v>2</v>
      </c>
      <c r="D76" s="36">
        <v>2</v>
      </c>
      <c r="E76" s="36">
        <v>2</v>
      </c>
      <c r="F76" s="36">
        <v>2</v>
      </c>
      <c r="G76" s="36">
        <v>1</v>
      </c>
      <c r="H76" s="36">
        <v>1</v>
      </c>
      <c r="I76" s="36">
        <v>2</v>
      </c>
      <c r="J76" s="36">
        <v>4</v>
      </c>
      <c r="K76" s="36">
        <v>3</v>
      </c>
      <c r="L76" s="37">
        <f t="shared" si="13"/>
        <v>2</v>
      </c>
      <c r="N76" s="28">
        <f t="shared" si="14"/>
        <v>0.5</v>
      </c>
      <c r="O76" s="29">
        <f t="shared" si="15"/>
        <v>0.75</v>
      </c>
      <c r="P76" s="30">
        <f t="shared" si="16"/>
        <v>0.75</v>
      </c>
      <c r="Q76" s="31">
        <f t="shared" si="21"/>
        <v>0.5</v>
      </c>
      <c r="R76" s="35">
        <f t="shared" si="22"/>
        <v>0.5</v>
      </c>
      <c r="S76" s="28">
        <f t="shared" si="17"/>
        <v>1</v>
      </c>
      <c r="T76" s="29">
        <f t="shared" si="18"/>
        <v>1</v>
      </c>
      <c r="U76" s="30">
        <f t="shared" si="19"/>
        <v>1</v>
      </c>
      <c r="V76" s="31">
        <f t="shared" si="23"/>
        <v>1</v>
      </c>
      <c r="W76" s="35">
        <f t="shared" si="24"/>
        <v>1</v>
      </c>
      <c r="X76" s="32">
        <f t="shared" si="20"/>
        <v>0.6</v>
      </c>
    </row>
    <row r="77" spans="1:24" x14ac:dyDescent="0.25">
      <c r="A77" s="36">
        <v>5</v>
      </c>
      <c r="B77" s="36">
        <v>2</v>
      </c>
      <c r="C77" s="36">
        <v>3</v>
      </c>
      <c r="D77" s="36">
        <v>3</v>
      </c>
      <c r="E77" s="36">
        <v>2</v>
      </c>
      <c r="F77" s="36">
        <v>3</v>
      </c>
      <c r="G77" s="36">
        <v>2</v>
      </c>
      <c r="H77" s="36">
        <v>3</v>
      </c>
      <c r="I77" s="36">
        <v>3</v>
      </c>
      <c r="J77" s="36">
        <v>4</v>
      </c>
      <c r="K77" s="36">
        <v>99</v>
      </c>
      <c r="L77" s="37">
        <f t="shared" si="13"/>
        <v>2</v>
      </c>
      <c r="N77" s="28">
        <f t="shared" si="14"/>
        <v>0.25</v>
      </c>
      <c r="O77" s="29">
        <f t="shared" si="15"/>
        <v>0.25</v>
      </c>
      <c r="P77" s="30">
        <f t="shared" si="16"/>
        <v>0</v>
      </c>
      <c r="Q77" s="31">
        <f t="shared" si="21"/>
        <v>0.5</v>
      </c>
      <c r="R77" s="35">
        <f t="shared" si="22"/>
        <v>0</v>
      </c>
      <c r="S77" s="28">
        <f t="shared" si="17"/>
        <v>1</v>
      </c>
      <c r="T77" s="29">
        <f t="shared" si="18"/>
        <v>1</v>
      </c>
      <c r="U77" s="30">
        <f t="shared" si="19"/>
        <v>1</v>
      </c>
      <c r="V77" s="31">
        <f t="shared" si="23"/>
        <v>1</v>
      </c>
      <c r="W77" s="35">
        <f t="shared" si="24"/>
        <v>0</v>
      </c>
      <c r="X77" s="32">
        <f t="shared" si="20"/>
        <v>0.25</v>
      </c>
    </row>
    <row r="78" spans="1:24" x14ac:dyDescent="0.25">
      <c r="A78" s="36">
        <v>4</v>
      </c>
      <c r="B78" s="36">
        <v>2</v>
      </c>
      <c r="C78" s="36">
        <v>3</v>
      </c>
      <c r="D78" s="36">
        <v>2</v>
      </c>
      <c r="E78" s="36">
        <v>1</v>
      </c>
      <c r="F78" s="36">
        <v>2</v>
      </c>
      <c r="G78" s="36">
        <v>2</v>
      </c>
      <c r="H78" s="36">
        <v>2</v>
      </c>
      <c r="I78" s="36">
        <v>2</v>
      </c>
      <c r="J78" s="36">
        <v>3</v>
      </c>
      <c r="K78" s="36">
        <v>6</v>
      </c>
      <c r="L78" s="37">
        <f t="shared" si="13"/>
        <v>2</v>
      </c>
      <c r="N78" s="28">
        <f t="shared" si="14"/>
        <v>0.75</v>
      </c>
      <c r="O78" s="29">
        <f t="shared" si="15"/>
        <v>0.5</v>
      </c>
      <c r="P78" s="30">
        <f t="shared" si="16"/>
        <v>0.5</v>
      </c>
      <c r="Q78" s="31">
        <f t="shared" si="21"/>
        <v>0.5</v>
      </c>
      <c r="R78" s="35">
        <f t="shared" si="22"/>
        <v>0</v>
      </c>
      <c r="S78" s="28">
        <f t="shared" si="17"/>
        <v>1</v>
      </c>
      <c r="T78" s="29">
        <f t="shared" si="18"/>
        <v>1</v>
      </c>
      <c r="U78" s="30">
        <f t="shared" si="19"/>
        <v>1</v>
      </c>
      <c r="V78" s="31">
        <f t="shared" si="23"/>
        <v>1</v>
      </c>
      <c r="W78" s="35">
        <f t="shared" si="24"/>
        <v>1</v>
      </c>
      <c r="X78" s="32">
        <f t="shared" si="20"/>
        <v>0.45</v>
      </c>
    </row>
    <row r="79" spans="1:24" x14ac:dyDescent="0.25">
      <c r="A79" s="36">
        <v>5</v>
      </c>
      <c r="B79" s="36">
        <v>2</v>
      </c>
      <c r="C79" s="36">
        <v>4</v>
      </c>
      <c r="D79" s="36">
        <v>2</v>
      </c>
      <c r="E79" s="36">
        <v>99</v>
      </c>
      <c r="F79" s="36">
        <v>2</v>
      </c>
      <c r="G79" s="36">
        <v>2</v>
      </c>
      <c r="H79" s="36">
        <v>1</v>
      </c>
      <c r="I79" s="36">
        <v>1</v>
      </c>
      <c r="J79" s="36">
        <v>3</v>
      </c>
      <c r="K79" s="36">
        <v>6</v>
      </c>
      <c r="L79" s="37">
        <f t="shared" si="13"/>
        <v>2</v>
      </c>
      <c r="N79" s="28">
        <f t="shared" si="14"/>
        <v>0.25</v>
      </c>
      <c r="O79" s="29">
        <f t="shared" si="15"/>
        <v>0.5</v>
      </c>
      <c r="P79" s="30">
        <f t="shared" si="16"/>
        <v>1</v>
      </c>
      <c r="Q79" s="31">
        <f t="shared" si="21"/>
        <v>0.5</v>
      </c>
      <c r="R79" s="35">
        <f t="shared" si="22"/>
        <v>0</v>
      </c>
      <c r="S79" s="28">
        <f t="shared" si="17"/>
        <v>1</v>
      </c>
      <c r="T79" s="29">
        <f t="shared" si="18"/>
        <v>1</v>
      </c>
      <c r="U79" s="30">
        <f t="shared" si="19"/>
        <v>1</v>
      </c>
      <c r="V79" s="31">
        <f t="shared" si="23"/>
        <v>1</v>
      </c>
      <c r="W79" s="35">
        <f t="shared" si="24"/>
        <v>1</v>
      </c>
      <c r="X79" s="32">
        <f t="shared" si="20"/>
        <v>0.45</v>
      </c>
    </row>
    <row r="80" spans="1:24" x14ac:dyDescent="0.25">
      <c r="A80" s="36">
        <v>2</v>
      </c>
      <c r="B80" s="36">
        <v>2</v>
      </c>
      <c r="C80" s="36">
        <v>1</v>
      </c>
      <c r="D80" s="36">
        <v>2</v>
      </c>
      <c r="E80" s="36">
        <v>3</v>
      </c>
      <c r="F80" s="36">
        <v>2</v>
      </c>
      <c r="G80" s="36">
        <v>2</v>
      </c>
      <c r="H80" s="36">
        <v>1</v>
      </c>
      <c r="I80" s="36">
        <v>1</v>
      </c>
      <c r="J80" s="36">
        <v>3</v>
      </c>
      <c r="K80" s="36">
        <v>1</v>
      </c>
      <c r="L80" s="37">
        <f t="shared" si="13"/>
        <v>2</v>
      </c>
      <c r="N80" s="28">
        <f t="shared" si="14"/>
        <v>0.25</v>
      </c>
      <c r="O80" s="29">
        <f t="shared" si="15"/>
        <v>0.5</v>
      </c>
      <c r="P80" s="30">
        <f t="shared" si="16"/>
        <v>1</v>
      </c>
      <c r="Q80" s="31">
        <f t="shared" si="21"/>
        <v>0.5</v>
      </c>
      <c r="R80" s="35">
        <f t="shared" si="22"/>
        <v>1</v>
      </c>
      <c r="S80" s="28">
        <f t="shared" si="17"/>
        <v>1</v>
      </c>
      <c r="T80" s="29">
        <f t="shared" si="18"/>
        <v>1</v>
      </c>
      <c r="U80" s="30">
        <f t="shared" si="19"/>
        <v>1</v>
      </c>
      <c r="V80" s="31">
        <f t="shared" si="23"/>
        <v>1</v>
      </c>
      <c r="W80" s="35">
        <f t="shared" si="24"/>
        <v>1</v>
      </c>
      <c r="X80" s="32">
        <f t="shared" si="20"/>
        <v>0.65</v>
      </c>
    </row>
    <row r="81" spans="1:24" x14ac:dyDescent="0.25">
      <c r="A81" s="36">
        <v>8</v>
      </c>
      <c r="B81" s="36">
        <v>2</v>
      </c>
      <c r="C81" s="36">
        <v>3</v>
      </c>
      <c r="D81" s="36">
        <v>2</v>
      </c>
      <c r="E81" s="36">
        <v>1</v>
      </c>
      <c r="F81" s="36">
        <v>2</v>
      </c>
      <c r="G81" s="36">
        <v>99</v>
      </c>
      <c r="H81" s="36">
        <v>1</v>
      </c>
      <c r="I81" s="36">
        <v>99</v>
      </c>
      <c r="J81" s="36">
        <v>99</v>
      </c>
      <c r="K81" s="36">
        <v>6</v>
      </c>
      <c r="L81" s="37">
        <f t="shared" si="13"/>
        <v>2</v>
      </c>
      <c r="N81" s="28">
        <f t="shared" si="14"/>
        <v>0.75</v>
      </c>
      <c r="O81" s="29">
        <f t="shared" si="15"/>
        <v>0.25</v>
      </c>
      <c r="P81" s="30">
        <f t="shared" si="16"/>
        <v>0.5</v>
      </c>
      <c r="Q81" s="31">
        <f t="shared" si="21"/>
        <v>0</v>
      </c>
      <c r="R81" s="35">
        <f t="shared" si="22"/>
        <v>0</v>
      </c>
      <c r="S81" s="28">
        <f t="shared" si="17"/>
        <v>1</v>
      </c>
      <c r="T81" s="29">
        <f t="shared" si="18"/>
        <v>1</v>
      </c>
      <c r="U81" s="30">
        <f t="shared" si="19"/>
        <v>1</v>
      </c>
      <c r="V81" s="31">
        <f t="shared" si="23"/>
        <v>0</v>
      </c>
      <c r="W81" s="35">
        <f t="shared" si="24"/>
        <v>1</v>
      </c>
      <c r="X81" s="32">
        <f t="shared" si="20"/>
        <v>0.375</v>
      </c>
    </row>
    <row r="82" spans="1:24" x14ac:dyDescent="0.25">
      <c r="A82" s="36">
        <v>5</v>
      </c>
      <c r="B82" s="36">
        <v>2</v>
      </c>
      <c r="C82" s="36">
        <v>3</v>
      </c>
      <c r="D82" s="36">
        <v>2</v>
      </c>
      <c r="E82" s="36">
        <v>2</v>
      </c>
      <c r="F82" s="36">
        <v>2</v>
      </c>
      <c r="G82" s="36">
        <v>2</v>
      </c>
      <c r="H82" s="36">
        <v>2</v>
      </c>
      <c r="I82" s="36">
        <v>2</v>
      </c>
      <c r="J82" s="36">
        <v>3</v>
      </c>
      <c r="K82" s="36">
        <v>5</v>
      </c>
      <c r="L82" s="37">
        <f t="shared" si="13"/>
        <v>2</v>
      </c>
      <c r="N82" s="28">
        <f t="shared" si="14"/>
        <v>0.5</v>
      </c>
      <c r="O82" s="29">
        <f t="shared" si="15"/>
        <v>0.5</v>
      </c>
      <c r="P82" s="30">
        <f t="shared" si="16"/>
        <v>0.5</v>
      </c>
      <c r="Q82" s="31">
        <f t="shared" si="21"/>
        <v>0.5</v>
      </c>
      <c r="R82" s="35">
        <f t="shared" si="22"/>
        <v>0</v>
      </c>
      <c r="S82" s="28">
        <f t="shared" si="17"/>
        <v>1</v>
      </c>
      <c r="T82" s="29">
        <f t="shared" si="18"/>
        <v>1</v>
      </c>
      <c r="U82" s="30">
        <f t="shared" si="19"/>
        <v>1</v>
      </c>
      <c r="V82" s="31">
        <f t="shared" si="23"/>
        <v>1</v>
      </c>
      <c r="W82" s="35">
        <f t="shared" si="24"/>
        <v>1</v>
      </c>
      <c r="X82" s="32">
        <f t="shared" si="20"/>
        <v>0.4</v>
      </c>
    </row>
    <row r="83" spans="1:24" x14ac:dyDescent="0.25">
      <c r="A83" s="36">
        <v>5</v>
      </c>
      <c r="B83" s="36">
        <v>2</v>
      </c>
      <c r="C83" s="36">
        <v>4</v>
      </c>
      <c r="D83" s="36">
        <v>3</v>
      </c>
      <c r="E83" s="36">
        <v>1</v>
      </c>
      <c r="F83" s="36">
        <v>2</v>
      </c>
      <c r="G83" s="36">
        <v>2</v>
      </c>
      <c r="H83" s="36">
        <v>1</v>
      </c>
      <c r="I83" s="36">
        <v>2</v>
      </c>
      <c r="J83" s="36">
        <v>3</v>
      </c>
      <c r="K83" s="36">
        <v>3</v>
      </c>
      <c r="L83" s="37">
        <f t="shared" si="13"/>
        <v>2</v>
      </c>
      <c r="N83" s="28">
        <f t="shared" si="14"/>
        <v>0.5</v>
      </c>
      <c r="O83" s="29">
        <f t="shared" si="15"/>
        <v>0.5</v>
      </c>
      <c r="P83" s="30">
        <f t="shared" si="16"/>
        <v>0.75</v>
      </c>
      <c r="Q83" s="31">
        <f t="shared" si="21"/>
        <v>0.5</v>
      </c>
      <c r="R83" s="35">
        <f t="shared" si="22"/>
        <v>0.5</v>
      </c>
      <c r="S83" s="28">
        <f t="shared" si="17"/>
        <v>1</v>
      </c>
      <c r="T83" s="29">
        <f t="shared" si="18"/>
        <v>1</v>
      </c>
      <c r="U83" s="30">
        <f t="shared" si="19"/>
        <v>1</v>
      </c>
      <c r="V83" s="31">
        <f t="shared" si="23"/>
        <v>1</v>
      </c>
      <c r="W83" s="35">
        <f t="shared" si="24"/>
        <v>1</v>
      </c>
      <c r="X83" s="32">
        <f t="shared" si="20"/>
        <v>0.55000000000000004</v>
      </c>
    </row>
    <row r="84" spans="1:24" x14ac:dyDescent="0.25">
      <c r="A84" s="36">
        <v>1</v>
      </c>
      <c r="B84" s="36">
        <v>2</v>
      </c>
      <c r="C84" s="36">
        <v>4</v>
      </c>
      <c r="D84" s="36">
        <v>2</v>
      </c>
      <c r="E84" s="36">
        <v>2</v>
      </c>
      <c r="F84" s="36">
        <v>2</v>
      </c>
      <c r="G84" s="36">
        <v>2</v>
      </c>
      <c r="H84" s="36">
        <v>1</v>
      </c>
      <c r="I84" s="36">
        <v>99</v>
      </c>
      <c r="J84" s="36">
        <v>3</v>
      </c>
      <c r="K84" s="36">
        <v>6</v>
      </c>
      <c r="L84" s="37">
        <f t="shared" si="13"/>
        <v>2</v>
      </c>
      <c r="N84" s="28">
        <f t="shared" si="14"/>
        <v>0.5</v>
      </c>
      <c r="O84" s="29">
        <f t="shared" si="15"/>
        <v>0.5</v>
      </c>
      <c r="P84" s="30">
        <f t="shared" si="16"/>
        <v>0.5</v>
      </c>
      <c r="Q84" s="31">
        <f t="shared" si="21"/>
        <v>0.5</v>
      </c>
      <c r="R84" s="35">
        <f t="shared" si="22"/>
        <v>0</v>
      </c>
      <c r="S84" s="28">
        <f t="shared" si="17"/>
        <v>1</v>
      </c>
      <c r="T84" s="29">
        <f t="shared" si="18"/>
        <v>1</v>
      </c>
      <c r="U84" s="30">
        <f t="shared" si="19"/>
        <v>1</v>
      </c>
      <c r="V84" s="31">
        <f t="shared" si="23"/>
        <v>1</v>
      </c>
      <c r="W84" s="35">
        <f t="shared" si="24"/>
        <v>1</v>
      </c>
      <c r="X84" s="32">
        <f t="shared" si="20"/>
        <v>0.4</v>
      </c>
    </row>
    <row r="85" spans="1:24" x14ac:dyDescent="0.25">
      <c r="A85" s="36">
        <v>3</v>
      </c>
      <c r="B85" s="36">
        <v>2</v>
      </c>
      <c r="C85" s="36">
        <v>4</v>
      </c>
      <c r="D85" s="36">
        <v>3</v>
      </c>
      <c r="E85" s="36">
        <v>3</v>
      </c>
      <c r="F85" s="36">
        <v>3</v>
      </c>
      <c r="G85" s="36">
        <v>2</v>
      </c>
      <c r="H85" s="36">
        <v>2</v>
      </c>
      <c r="I85" s="36">
        <v>1</v>
      </c>
      <c r="J85" s="36">
        <v>4</v>
      </c>
      <c r="K85" s="36">
        <v>6</v>
      </c>
      <c r="L85" s="37">
        <f t="shared" si="13"/>
        <v>2</v>
      </c>
      <c r="N85" s="28">
        <f t="shared" si="14"/>
        <v>0</v>
      </c>
      <c r="O85" s="29">
        <f t="shared" si="15"/>
        <v>0.25</v>
      </c>
      <c r="P85" s="30">
        <f t="shared" si="16"/>
        <v>0.75</v>
      </c>
      <c r="Q85" s="31">
        <f t="shared" si="21"/>
        <v>0.5</v>
      </c>
      <c r="R85" s="35">
        <f t="shared" si="22"/>
        <v>0</v>
      </c>
      <c r="S85" s="28">
        <f t="shared" si="17"/>
        <v>1</v>
      </c>
      <c r="T85" s="29">
        <f t="shared" si="18"/>
        <v>1</v>
      </c>
      <c r="U85" s="30">
        <f t="shared" si="19"/>
        <v>1</v>
      </c>
      <c r="V85" s="31">
        <f t="shared" si="23"/>
        <v>1</v>
      </c>
      <c r="W85" s="35">
        <f t="shared" si="24"/>
        <v>1</v>
      </c>
      <c r="X85" s="32">
        <f t="shared" si="20"/>
        <v>0.3</v>
      </c>
    </row>
    <row r="86" spans="1:24" x14ac:dyDescent="0.25">
      <c r="A86" s="36">
        <v>10</v>
      </c>
      <c r="B86" s="36">
        <v>2</v>
      </c>
      <c r="C86" s="36">
        <v>3</v>
      </c>
      <c r="D86" s="36">
        <v>2</v>
      </c>
      <c r="E86" s="36">
        <v>2</v>
      </c>
      <c r="F86" s="36">
        <v>2</v>
      </c>
      <c r="G86" s="36">
        <v>2</v>
      </c>
      <c r="H86" s="36">
        <v>2</v>
      </c>
      <c r="I86" s="36">
        <v>2</v>
      </c>
      <c r="J86" s="36">
        <v>4</v>
      </c>
      <c r="K86" s="36">
        <v>1</v>
      </c>
      <c r="L86" s="37">
        <f t="shared" si="13"/>
        <v>2</v>
      </c>
      <c r="N86" s="28">
        <f t="shared" si="14"/>
        <v>0.5</v>
      </c>
      <c r="O86" s="29">
        <f t="shared" si="15"/>
        <v>0.5</v>
      </c>
      <c r="P86" s="30">
        <f t="shared" si="16"/>
        <v>0.5</v>
      </c>
      <c r="Q86" s="31">
        <f t="shared" si="21"/>
        <v>0.5</v>
      </c>
      <c r="R86" s="35">
        <f t="shared" si="22"/>
        <v>1</v>
      </c>
      <c r="S86" s="28">
        <f t="shared" si="17"/>
        <v>1</v>
      </c>
      <c r="T86" s="29">
        <f t="shared" si="18"/>
        <v>1</v>
      </c>
      <c r="U86" s="30">
        <f t="shared" si="19"/>
        <v>1</v>
      </c>
      <c r="V86" s="31">
        <f t="shared" si="23"/>
        <v>1</v>
      </c>
      <c r="W86" s="35">
        <f t="shared" si="24"/>
        <v>1</v>
      </c>
      <c r="X86" s="32">
        <f t="shared" si="20"/>
        <v>0.6</v>
      </c>
    </row>
    <row r="87" spans="1:24" x14ac:dyDescent="0.25">
      <c r="A87" s="36">
        <v>1</v>
      </c>
      <c r="B87" s="36">
        <v>2</v>
      </c>
      <c r="C87" s="36">
        <v>3</v>
      </c>
      <c r="D87" s="36">
        <v>3</v>
      </c>
      <c r="E87" s="36">
        <v>2</v>
      </c>
      <c r="F87" s="36">
        <v>2</v>
      </c>
      <c r="G87" s="36">
        <v>2</v>
      </c>
      <c r="H87" s="36">
        <v>3</v>
      </c>
      <c r="I87" s="36">
        <v>2</v>
      </c>
      <c r="J87" s="36">
        <v>1</v>
      </c>
      <c r="K87" s="36">
        <v>6</v>
      </c>
      <c r="L87" s="37">
        <f t="shared" si="13"/>
        <v>2</v>
      </c>
      <c r="N87" s="28">
        <f t="shared" si="14"/>
        <v>0.25</v>
      </c>
      <c r="O87" s="29">
        <f t="shared" si="15"/>
        <v>0.5</v>
      </c>
      <c r="P87" s="30">
        <f t="shared" si="16"/>
        <v>0.25</v>
      </c>
      <c r="Q87" s="31">
        <f t="shared" si="21"/>
        <v>1</v>
      </c>
      <c r="R87" s="35">
        <f t="shared" si="22"/>
        <v>0</v>
      </c>
      <c r="S87" s="28">
        <f t="shared" si="17"/>
        <v>1</v>
      </c>
      <c r="T87" s="29">
        <f t="shared" si="18"/>
        <v>1</v>
      </c>
      <c r="U87" s="30">
        <f t="shared" si="19"/>
        <v>1</v>
      </c>
      <c r="V87" s="31">
        <f t="shared" si="23"/>
        <v>1</v>
      </c>
      <c r="W87" s="35">
        <f t="shared" si="24"/>
        <v>1</v>
      </c>
      <c r="X87" s="32">
        <f t="shared" si="20"/>
        <v>0.4</v>
      </c>
    </row>
    <row r="88" spans="1:24" x14ac:dyDescent="0.25">
      <c r="A88" s="36">
        <v>5</v>
      </c>
      <c r="B88" s="36">
        <v>2</v>
      </c>
      <c r="C88" s="36">
        <v>4</v>
      </c>
      <c r="D88" s="36">
        <v>3</v>
      </c>
      <c r="E88" s="36">
        <v>2</v>
      </c>
      <c r="F88" s="36">
        <v>2</v>
      </c>
      <c r="G88" s="36">
        <v>2</v>
      </c>
      <c r="H88" s="36">
        <v>2</v>
      </c>
      <c r="I88" s="36">
        <v>1</v>
      </c>
      <c r="J88" s="36">
        <v>1</v>
      </c>
      <c r="K88" s="36">
        <v>6</v>
      </c>
      <c r="L88" s="37">
        <f t="shared" si="13"/>
        <v>2</v>
      </c>
      <c r="N88" s="28">
        <f t="shared" si="14"/>
        <v>0.25</v>
      </c>
      <c r="O88" s="29">
        <f t="shared" si="15"/>
        <v>0.5</v>
      </c>
      <c r="P88" s="30">
        <f t="shared" si="16"/>
        <v>0.75</v>
      </c>
      <c r="Q88" s="31">
        <f t="shared" si="21"/>
        <v>1</v>
      </c>
      <c r="R88" s="35">
        <f t="shared" si="22"/>
        <v>0</v>
      </c>
      <c r="S88" s="28">
        <f t="shared" si="17"/>
        <v>1</v>
      </c>
      <c r="T88" s="29">
        <f t="shared" si="18"/>
        <v>1</v>
      </c>
      <c r="U88" s="30">
        <f t="shared" si="19"/>
        <v>1</v>
      </c>
      <c r="V88" s="31">
        <f t="shared" si="23"/>
        <v>1</v>
      </c>
      <c r="W88" s="35">
        <f t="shared" si="24"/>
        <v>1</v>
      </c>
      <c r="X88" s="32">
        <f t="shared" si="20"/>
        <v>0.5</v>
      </c>
    </row>
    <row r="89" spans="1:24" x14ac:dyDescent="0.25">
      <c r="A89" s="36">
        <v>9</v>
      </c>
      <c r="B89" s="36">
        <v>2</v>
      </c>
      <c r="C89" s="36">
        <v>1</v>
      </c>
      <c r="D89" s="36">
        <v>1</v>
      </c>
      <c r="E89" s="36">
        <v>3</v>
      </c>
      <c r="F89" s="36">
        <v>1</v>
      </c>
      <c r="G89" s="36">
        <v>2</v>
      </c>
      <c r="H89" s="36">
        <v>1</v>
      </c>
      <c r="I89" s="36">
        <v>3</v>
      </c>
      <c r="J89" s="36">
        <v>3</v>
      </c>
      <c r="K89" s="36">
        <v>6</v>
      </c>
      <c r="L89" s="37">
        <f t="shared" si="13"/>
        <v>2</v>
      </c>
      <c r="N89" s="28">
        <f t="shared" si="14"/>
        <v>0.5</v>
      </c>
      <c r="O89" s="29">
        <f t="shared" si="15"/>
        <v>0.75</v>
      </c>
      <c r="P89" s="30">
        <f t="shared" si="16"/>
        <v>0.5</v>
      </c>
      <c r="Q89" s="31">
        <f t="shared" si="21"/>
        <v>0.5</v>
      </c>
      <c r="R89" s="35">
        <f t="shared" si="22"/>
        <v>0</v>
      </c>
      <c r="S89" s="28">
        <f t="shared" si="17"/>
        <v>1</v>
      </c>
      <c r="T89" s="29">
        <f t="shared" si="18"/>
        <v>1</v>
      </c>
      <c r="U89" s="30">
        <f t="shared" si="19"/>
        <v>1</v>
      </c>
      <c r="V89" s="31">
        <f t="shared" si="23"/>
        <v>1</v>
      </c>
      <c r="W89" s="35">
        <f t="shared" si="24"/>
        <v>1</v>
      </c>
      <c r="X89" s="32">
        <f t="shared" si="20"/>
        <v>0.45</v>
      </c>
    </row>
    <row r="90" spans="1:24" x14ac:dyDescent="0.25">
      <c r="A90" s="36">
        <v>5</v>
      </c>
      <c r="B90" s="36">
        <v>11</v>
      </c>
      <c r="C90" s="36">
        <v>4</v>
      </c>
      <c r="D90" s="36">
        <v>2</v>
      </c>
      <c r="E90" s="36">
        <v>2</v>
      </c>
      <c r="F90" s="36">
        <v>2</v>
      </c>
      <c r="G90" s="36">
        <v>3</v>
      </c>
      <c r="H90" s="36">
        <v>2</v>
      </c>
      <c r="I90" s="36">
        <v>2</v>
      </c>
      <c r="J90" s="36">
        <v>6</v>
      </c>
      <c r="K90" s="36">
        <v>2</v>
      </c>
      <c r="L90" s="37">
        <f t="shared" si="13"/>
        <v>2</v>
      </c>
      <c r="N90" s="28">
        <f t="shared" si="14"/>
        <v>0.5</v>
      </c>
      <c r="O90" s="29">
        <f t="shared" si="15"/>
        <v>0.25</v>
      </c>
      <c r="P90" s="30">
        <f t="shared" si="16"/>
        <v>0.5</v>
      </c>
      <c r="Q90" s="31">
        <f t="shared" si="21"/>
        <v>0</v>
      </c>
      <c r="R90" s="35">
        <f t="shared" si="22"/>
        <v>1</v>
      </c>
      <c r="S90" s="28">
        <f t="shared" si="17"/>
        <v>1</v>
      </c>
      <c r="T90" s="29">
        <f t="shared" si="18"/>
        <v>1</v>
      </c>
      <c r="U90" s="30">
        <f t="shared" si="19"/>
        <v>1</v>
      </c>
      <c r="V90" s="31">
        <f t="shared" si="23"/>
        <v>1</v>
      </c>
      <c r="W90" s="35">
        <f t="shared" si="24"/>
        <v>1</v>
      </c>
      <c r="X90" s="32">
        <f t="shared" si="20"/>
        <v>0.45</v>
      </c>
    </row>
    <row r="91" spans="1:24" x14ac:dyDescent="0.25">
      <c r="A91" s="36">
        <v>1</v>
      </c>
      <c r="B91" s="36">
        <v>2</v>
      </c>
      <c r="C91" s="36">
        <v>1</v>
      </c>
      <c r="D91" s="36">
        <v>3</v>
      </c>
      <c r="E91" s="36">
        <v>2</v>
      </c>
      <c r="F91" s="36">
        <v>3</v>
      </c>
      <c r="G91" s="36">
        <v>2</v>
      </c>
      <c r="H91" s="36">
        <v>2</v>
      </c>
      <c r="I91" s="36">
        <v>2</v>
      </c>
      <c r="J91" s="36">
        <v>2</v>
      </c>
      <c r="K91" s="36">
        <v>1</v>
      </c>
      <c r="L91" s="37">
        <f t="shared" si="13"/>
        <v>2</v>
      </c>
      <c r="N91" s="28">
        <f t="shared" si="14"/>
        <v>0.25</v>
      </c>
      <c r="O91" s="29">
        <f t="shared" si="15"/>
        <v>0.25</v>
      </c>
      <c r="P91" s="30">
        <f t="shared" si="16"/>
        <v>0.5</v>
      </c>
      <c r="Q91" s="31">
        <f t="shared" si="21"/>
        <v>1</v>
      </c>
      <c r="R91" s="35">
        <f t="shared" si="22"/>
        <v>1</v>
      </c>
      <c r="S91" s="28">
        <f t="shared" si="17"/>
        <v>1</v>
      </c>
      <c r="T91" s="29">
        <f t="shared" si="18"/>
        <v>1</v>
      </c>
      <c r="U91" s="30">
        <f t="shared" si="19"/>
        <v>1</v>
      </c>
      <c r="V91" s="31">
        <f t="shared" si="23"/>
        <v>1</v>
      </c>
      <c r="W91" s="35">
        <f t="shared" si="24"/>
        <v>1</v>
      </c>
      <c r="X91" s="32">
        <f t="shared" si="20"/>
        <v>0.6</v>
      </c>
    </row>
    <row r="92" spans="1:24" x14ac:dyDescent="0.25">
      <c r="A92" s="36">
        <v>7</v>
      </c>
      <c r="B92" s="36">
        <v>2</v>
      </c>
      <c r="C92" s="36">
        <v>4</v>
      </c>
      <c r="D92" s="36">
        <v>1</v>
      </c>
      <c r="E92" s="36">
        <v>1</v>
      </c>
      <c r="F92" s="36">
        <v>1</v>
      </c>
      <c r="G92" s="36">
        <v>2</v>
      </c>
      <c r="H92" s="36">
        <v>1</v>
      </c>
      <c r="I92" s="36">
        <v>2</v>
      </c>
      <c r="J92" s="36">
        <v>3</v>
      </c>
      <c r="K92" s="36">
        <v>6</v>
      </c>
      <c r="L92" s="37">
        <f t="shared" si="13"/>
        <v>2</v>
      </c>
      <c r="N92" s="28">
        <f t="shared" si="14"/>
        <v>1</v>
      </c>
      <c r="O92" s="29">
        <f t="shared" si="15"/>
        <v>0.75</v>
      </c>
      <c r="P92" s="30">
        <f t="shared" si="16"/>
        <v>0.75</v>
      </c>
      <c r="Q92" s="31">
        <f t="shared" si="21"/>
        <v>0.5</v>
      </c>
      <c r="R92" s="35">
        <f t="shared" si="22"/>
        <v>0</v>
      </c>
      <c r="S92" s="28">
        <f t="shared" si="17"/>
        <v>1</v>
      </c>
      <c r="T92" s="29">
        <f t="shared" si="18"/>
        <v>1</v>
      </c>
      <c r="U92" s="30">
        <f t="shared" si="19"/>
        <v>1</v>
      </c>
      <c r="V92" s="31">
        <f t="shared" si="23"/>
        <v>1</v>
      </c>
      <c r="W92" s="35">
        <f t="shared" si="24"/>
        <v>1</v>
      </c>
      <c r="X92" s="32">
        <f t="shared" si="20"/>
        <v>0.6</v>
      </c>
    </row>
    <row r="93" spans="1:24" x14ac:dyDescent="0.25">
      <c r="A93" s="36">
        <v>3</v>
      </c>
      <c r="B93" s="36">
        <v>2</v>
      </c>
      <c r="C93" s="36">
        <v>4</v>
      </c>
      <c r="D93" s="36">
        <v>1</v>
      </c>
      <c r="E93" s="36">
        <v>1</v>
      </c>
      <c r="F93" s="36">
        <v>3</v>
      </c>
      <c r="G93" s="36">
        <v>2</v>
      </c>
      <c r="H93" s="36">
        <v>2</v>
      </c>
      <c r="I93" s="36">
        <v>1</v>
      </c>
      <c r="J93" s="36">
        <v>2</v>
      </c>
      <c r="K93" s="36">
        <v>1</v>
      </c>
      <c r="L93" s="37">
        <f t="shared" si="13"/>
        <v>2</v>
      </c>
      <c r="N93" s="28">
        <f t="shared" si="14"/>
        <v>1</v>
      </c>
      <c r="O93" s="29">
        <f t="shared" si="15"/>
        <v>0.25</v>
      </c>
      <c r="P93" s="30">
        <f t="shared" si="16"/>
        <v>0.75</v>
      </c>
      <c r="Q93" s="31">
        <f t="shared" si="21"/>
        <v>1</v>
      </c>
      <c r="R93" s="35">
        <f t="shared" si="22"/>
        <v>1</v>
      </c>
      <c r="S93" s="28">
        <f t="shared" si="17"/>
        <v>1</v>
      </c>
      <c r="T93" s="29">
        <f t="shared" si="18"/>
        <v>1</v>
      </c>
      <c r="U93" s="30">
        <f t="shared" si="19"/>
        <v>1</v>
      </c>
      <c r="V93" s="31">
        <f t="shared" si="23"/>
        <v>1</v>
      </c>
      <c r="W93" s="35">
        <f t="shared" si="24"/>
        <v>1</v>
      </c>
      <c r="X93" s="32">
        <f t="shared" si="20"/>
        <v>0.8</v>
      </c>
    </row>
    <row r="94" spans="1:24" x14ac:dyDescent="0.25">
      <c r="A94" s="36">
        <v>2</v>
      </c>
      <c r="B94" s="36">
        <v>2</v>
      </c>
      <c r="C94" s="36">
        <v>3</v>
      </c>
      <c r="D94" s="36">
        <v>3</v>
      </c>
      <c r="E94" s="36">
        <v>3</v>
      </c>
      <c r="F94" s="36">
        <v>2</v>
      </c>
      <c r="G94" s="36">
        <v>3</v>
      </c>
      <c r="H94" s="36">
        <v>2</v>
      </c>
      <c r="I94" s="36">
        <v>2</v>
      </c>
      <c r="J94" s="36">
        <v>1</v>
      </c>
      <c r="K94" s="36">
        <v>6</v>
      </c>
      <c r="L94" s="37">
        <f t="shared" si="13"/>
        <v>2</v>
      </c>
      <c r="N94" s="28">
        <f t="shared" si="14"/>
        <v>0</v>
      </c>
      <c r="O94" s="29">
        <f t="shared" si="15"/>
        <v>0.25</v>
      </c>
      <c r="P94" s="30">
        <f t="shared" si="16"/>
        <v>0.5</v>
      </c>
      <c r="Q94" s="31">
        <f t="shared" si="21"/>
        <v>1</v>
      </c>
      <c r="R94" s="35">
        <f t="shared" si="22"/>
        <v>0</v>
      </c>
      <c r="S94" s="28">
        <f t="shared" si="17"/>
        <v>1</v>
      </c>
      <c r="T94" s="29">
        <f t="shared" si="18"/>
        <v>1</v>
      </c>
      <c r="U94" s="30">
        <f t="shared" si="19"/>
        <v>1</v>
      </c>
      <c r="V94" s="31">
        <f t="shared" si="23"/>
        <v>1</v>
      </c>
      <c r="W94" s="35">
        <f t="shared" si="24"/>
        <v>1</v>
      </c>
      <c r="X94" s="32">
        <f t="shared" si="20"/>
        <v>0.35</v>
      </c>
    </row>
    <row r="95" spans="1:24" x14ac:dyDescent="0.25">
      <c r="A95" s="36">
        <v>7</v>
      </c>
      <c r="B95" s="36">
        <v>2</v>
      </c>
      <c r="C95" s="36">
        <v>3</v>
      </c>
      <c r="D95" s="36">
        <v>1</v>
      </c>
      <c r="E95" s="36">
        <v>1</v>
      </c>
      <c r="F95" s="36">
        <v>2</v>
      </c>
      <c r="G95" s="36">
        <v>1</v>
      </c>
      <c r="H95" s="36">
        <v>2</v>
      </c>
      <c r="I95" s="36">
        <v>2</v>
      </c>
      <c r="J95" s="36">
        <v>5</v>
      </c>
      <c r="K95" s="36">
        <v>6</v>
      </c>
      <c r="L95" s="37">
        <f t="shared" si="13"/>
        <v>2</v>
      </c>
      <c r="N95" s="28">
        <f t="shared" si="14"/>
        <v>1</v>
      </c>
      <c r="O95" s="29">
        <f t="shared" si="15"/>
        <v>0.75</v>
      </c>
      <c r="P95" s="30">
        <f t="shared" si="16"/>
        <v>0.5</v>
      </c>
      <c r="Q95" s="31">
        <f t="shared" si="21"/>
        <v>0</v>
      </c>
      <c r="R95" s="35">
        <f t="shared" si="22"/>
        <v>0</v>
      </c>
      <c r="S95" s="28">
        <f t="shared" si="17"/>
        <v>1</v>
      </c>
      <c r="T95" s="29">
        <f t="shared" si="18"/>
        <v>1</v>
      </c>
      <c r="U95" s="30">
        <f t="shared" si="19"/>
        <v>1</v>
      </c>
      <c r="V95" s="31">
        <f t="shared" si="23"/>
        <v>1</v>
      </c>
      <c r="W95" s="35">
        <f t="shared" si="24"/>
        <v>1</v>
      </c>
      <c r="X95" s="32">
        <f t="shared" si="20"/>
        <v>0.45</v>
      </c>
    </row>
    <row r="96" spans="1:24" x14ac:dyDescent="0.25">
      <c r="A96" s="36">
        <v>8</v>
      </c>
      <c r="B96" s="36">
        <v>2</v>
      </c>
      <c r="C96" s="36">
        <v>1</v>
      </c>
      <c r="D96" s="36">
        <v>3</v>
      </c>
      <c r="E96" s="36">
        <v>2</v>
      </c>
      <c r="F96" s="36">
        <v>2</v>
      </c>
      <c r="G96" s="36">
        <v>2</v>
      </c>
      <c r="H96" s="36">
        <v>2</v>
      </c>
      <c r="I96" s="36">
        <v>2</v>
      </c>
      <c r="J96" s="36">
        <v>3</v>
      </c>
      <c r="K96" s="36">
        <v>3</v>
      </c>
      <c r="L96" s="37">
        <f t="shared" si="13"/>
        <v>2</v>
      </c>
      <c r="N96" s="28">
        <f t="shared" si="14"/>
        <v>0.25</v>
      </c>
      <c r="O96" s="29">
        <f t="shared" si="15"/>
        <v>0.5</v>
      </c>
      <c r="P96" s="30">
        <f t="shared" si="16"/>
        <v>0.5</v>
      </c>
      <c r="Q96" s="31">
        <f t="shared" si="21"/>
        <v>0.5</v>
      </c>
      <c r="R96" s="35">
        <f t="shared" si="22"/>
        <v>0.5</v>
      </c>
      <c r="S96" s="28">
        <f t="shared" si="17"/>
        <v>1</v>
      </c>
      <c r="T96" s="29">
        <f t="shared" si="18"/>
        <v>1</v>
      </c>
      <c r="U96" s="30">
        <f t="shared" si="19"/>
        <v>1</v>
      </c>
      <c r="V96" s="31">
        <f t="shared" si="23"/>
        <v>1</v>
      </c>
      <c r="W96" s="35">
        <f t="shared" si="24"/>
        <v>1</v>
      </c>
      <c r="X96" s="32">
        <f t="shared" si="20"/>
        <v>0.45</v>
      </c>
    </row>
    <row r="97" spans="1:25" x14ac:dyDescent="0.25">
      <c r="A97" s="36">
        <v>7</v>
      </c>
      <c r="B97" s="36">
        <v>2</v>
      </c>
      <c r="C97" s="36">
        <v>3</v>
      </c>
      <c r="D97" s="36">
        <v>1</v>
      </c>
      <c r="E97" s="36">
        <v>3</v>
      </c>
      <c r="F97" s="36">
        <v>2</v>
      </c>
      <c r="G97" s="36">
        <v>2</v>
      </c>
      <c r="H97" s="36">
        <v>1</v>
      </c>
      <c r="I97" s="36">
        <v>2</v>
      </c>
      <c r="J97" s="36">
        <v>2</v>
      </c>
      <c r="K97" s="36">
        <v>6</v>
      </c>
      <c r="L97" s="37">
        <f t="shared" si="13"/>
        <v>2</v>
      </c>
      <c r="N97" s="28">
        <f t="shared" si="14"/>
        <v>0.5</v>
      </c>
      <c r="O97" s="29">
        <f t="shared" si="15"/>
        <v>0.5</v>
      </c>
      <c r="P97" s="30">
        <f t="shared" si="16"/>
        <v>0.75</v>
      </c>
      <c r="Q97" s="31">
        <f t="shared" si="21"/>
        <v>1</v>
      </c>
      <c r="R97" s="35">
        <f t="shared" si="22"/>
        <v>0</v>
      </c>
      <c r="S97" s="28">
        <f t="shared" si="17"/>
        <v>1</v>
      </c>
      <c r="T97" s="29">
        <f t="shared" si="18"/>
        <v>1</v>
      </c>
      <c r="U97" s="30">
        <f t="shared" si="19"/>
        <v>1</v>
      </c>
      <c r="V97" s="31">
        <f t="shared" si="23"/>
        <v>1</v>
      </c>
      <c r="W97" s="35">
        <f t="shared" si="24"/>
        <v>1</v>
      </c>
      <c r="X97" s="32">
        <f t="shared" si="20"/>
        <v>0.55000000000000004</v>
      </c>
    </row>
    <row r="98" spans="1:25" x14ac:dyDescent="0.25">
      <c r="A98" s="36">
        <v>7</v>
      </c>
      <c r="B98" s="36">
        <v>11</v>
      </c>
      <c r="C98" s="36">
        <v>4</v>
      </c>
      <c r="D98" s="36">
        <v>2</v>
      </c>
      <c r="E98" s="36">
        <v>3</v>
      </c>
      <c r="F98" s="36">
        <v>2</v>
      </c>
      <c r="G98" s="36">
        <v>2</v>
      </c>
      <c r="H98" s="36">
        <v>2</v>
      </c>
      <c r="I98" s="36">
        <v>2</v>
      </c>
      <c r="J98" s="36">
        <v>3</v>
      </c>
      <c r="K98" s="36">
        <v>6</v>
      </c>
      <c r="L98" s="37">
        <f t="shared" si="13"/>
        <v>2</v>
      </c>
      <c r="N98" s="28">
        <f t="shared" si="14"/>
        <v>0.25</v>
      </c>
      <c r="O98" s="29">
        <f t="shared" si="15"/>
        <v>0.5</v>
      </c>
      <c r="P98" s="30">
        <f t="shared" si="16"/>
        <v>0.5</v>
      </c>
      <c r="Q98" s="31">
        <f t="shared" si="21"/>
        <v>0.5</v>
      </c>
      <c r="R98" s="35">
        <f t="shared" si="22"/>
        <v>0</v>
      </c>
      <c r="S98" s="28">
        <f t="shared" si="17"/>
        <v>1</v>
      </c>
      <c r="T98" s="29">
        <f t="shared" si="18"/>
        <v>1</v>
      </c>
      <c r="U98" s="30">
        <f t="shared" si="19"/>
        <v>1</v>
      </c>
      <c r="V98" s="31">
        <f t="shared" si="23"/>
        <v>1</v>
      </c>
      <c r="W98" s="35">
        <f t="shared" si="24"/>
        <v>1</v>
      </c>
      <c r="X98" s="32">
        <f t="shared" si="20"/>
        <v>0.35</v>
      </c>
    </row>
    <row r="99" spans="1:25" x14ac:dyDescent="0.25">
      <c r="A99" s="36">
        <v>5</v>
      </c>
      <c r="B99" s="36">
        <v>2</v>
      </c>
      <c r="C99" s="36">
        <v>4</v>
      </c>
      <c r="D99" s="36">
        <v>2</v>
      </c>
      <c r="E99" s="36">
        <v>3</v>
      </c>
      <c r="F99" s="36">
        <v>2</v>
      </c>
      <c r="G99" s="36">
        <v>1</v>
      </c>
      <c r="H99" s="36">
        <v>1</v>
      </c>
      <c r="I99" s="36">
        <v>1</v>
      </c>
      <c r="J99" s="36">
        <v>3</v>
      </c>
      <c r="K99" s="36">
        <v>6</v>
      </c>
      <c r="L99" s="37">
        <f t="shared" si="13"/>
        <v>2</v>
      </c>
      <c r="N99" s="28">
        <f t="shared" si="14"/>
        <v>0.25</v>
      </c>
      <c r="O99" s="29">
        <f t="shared" si="15"/>
        <v>0.75</v>
      </c>
      <c r="P99" s="30">
        <f t="shared" si="16"/>
        <v>1</v>
      </c>
      <c r="Q99" s="31">
        <f t="shared" si="21"/>
        <v>0.5</v>
      </c>
      <c r="R99" s="35">
        <f t="shared" si="22"/>
        <v>0</v>
      </c>
      <c r="S99" s="28">
        <f t="shared" si="17"/>
        <v>1</v>
      </c>
      <c r="T99" s="29">
        <f t="shared" si="18"/>
        <v>1</v>
      </c>
      <c r="U99" s="30">
        <f t="shared" si="19"/>
        <v>1</v>
      </c>
      <c r="V99" s="31">
        <f t="shared" si="23"/>
        <v>1</v>
      </c>
      <c r="W99" s="35">
        <f t="shared" si="24"/>
        <v>1</v>
      </c>
      <c r="X99" s="32">
        <f t="shared" si="20"/>
        <v>0.5</v>
      </c>
    </row>
    <row r="100" spans="1:25" x14ac:dyDescent="0.25">
      <c r="A100" s="36">
        <v>5</v>
      </c>
      <c r="B100" s="36">
        <v>2</v>
      </c>
      <c r="C100" s="36">
        <v>4</v>
      </c>
      <c r="D100" s="36">
        <v>1</v>
      </c>
      <c r="E100" s="36">
        <v>3</v>
      </c>
      <c r="F100" s="36">
        <v>2</v>
      </c>
      <c r="G100" s="36">
        <v>2</v>
      </c>
      <c r="H100" s="36">
        <v>3</v>
      </c>
      <c r="I100" s="36">
        <v>3</v>
      </c>
      <c r="J100" s="36">
        <v>3</v>
      </c>
      <c r="K100" s="36">
        <v>6</v>
      </c>
      <c r="L100" s="37">
        <f t="shared" si="13"/>
        <v>2</v>
      </c>
      <c r="N100" s="28">
        <f t="shared" si="14"/>
        <v>0.5</v>
      </c>
      <c r="O100" s="29">
        <f t="shared" si="15"/>
        <v>0.5</v>
      </c>
      <c r="P100" s="30">
        <f t="shared" si="16"/>
        <v>0</v>
      </c>
      <c r="Q100" s="31">
        <f t="shared" si="21"/>
        <v>0.5</v>
      </c>
      <c r="R100" s="35">
        <f t="shared" si="22"/>
        <v>0</v>
      </c>
      <c r="S100" s="28">
        <f t="shared" si="17"/>
        <v>1</v>
      </c>
      <c r="T100" s="29">
        <f t="shared" si="18"/>
        <v>1</v>
      </c>
      <c r="U100" s="30">
        <f t="shared" si="19"/>
        <v>1</v>
      </c>
      <c r="V100" s="31">
        <f t="shared" si="23"/>
        <v>1</v>
      </c>
      <c r="W100" s="35">
        <f t="shared" si="24"/>
        <v>1</v>
      </c>
      <c r="X100" s="32">
        <f t="shared" si="20"/>
        <v>0.3</v>
      </c>
    </row>
    <row r="101" spans="1:25" x14ac:dyDescent="0.25">
      <c r="A101" s="36">
        <v>7</v>
      </c>
      <c r="B101" s="36">
        <v>11</v>
      </c>
      <c r="C101" s="36">
        <v>4</v>
      </c>
      <c r="D101" s="36">
        <v>2</v>
      </c>
      <c r="E101" s="36">
        <v>3</v>
      </c>
      <c r="F101" s="36">
        <v>2</v>
      </c>
      <c r="G101" s="36">
        <v>2</v>
      </c>
      <c r="H101" s="36">
        <v>2</v>
      </c>
      <c r="I101" s="36">
        <v>2</v>
      </c>
      <c r="J101" s="36">
        <v>3</v>
      </c>
      <c r="K101" s="36">
        <v>6</v>
      </c>
      <c r="L101" s="37">
        <f t="shared" si="13"/>
        <v>2</v>
      </c>
      <c r="N101" s="28">
        <f t="shared" si="14"/>
        <v>0.25</v>
      </c>
      <c r="O101" s="29">
        <f t="shared" si="15"/>
        <v>0.5</v>
      </c>
      <c r="P101" s="30">
        <f t="shared" si="16"/>
        <v>0.5</v>
      </c>
      <c r="Q101" s="31">
        <f t="shared" si="21"/>
        <v>0.5</v>
      </c>
      <c r="R101" s="35">
        <f t="shared" si="22"/>
        <v>0</v>
      </c>
      <c r="S101" s="28">
        <f t="shared" si="17"/>
        <v>1</v>
      </c>
      <c r="T101" s="29">
        <f t="shared" si="18"/>
        <v>1</v>
      </c>
      <c r="U101" s="30">
        <f t="shared" si="19"/>
        <v>1</v>
      </c>
      <c r="V101" s="31">
        <f t="shared" si="23"/>
        <v>1</v>
      </c>
      <c r="W101" s="35">
        <f t="shared" si="24"/>
        <v>1</v>
      </c>
      <c r="X101" s="32">
        <f t="shared" si="20"/>
        <v>0.35</v>
      </c>
      <c r="Y101">
        <f>102-55</f>
        <v>47</v>
      </c>
    </row>
    <row r="102" spans="1:25" x14ac:dyDescent="0.25">
      <c r="A102" s="36">
        <v>7</v>
      </c>
      <c r="B102" s="36">
        <v>2</v>
      </c>
      <c r="C102" s="36">
        <v>3</v>
      </c>
      <c r="D102" s="36">
        <v>1</v>
      </c>
      <c r="E102" s="36">
        <v>3</v>
      </c>
      <c r="F102" s="36">
        <v>2</v>
      </c>
      <c r="G102" s="36">
        <v>2</v>
      </c>
      <c r="H102" s="36">
        <v>1</v>
      </c>
      <c r="I102" s="36">
        <v>2</v>
      </c>
      <c r="J102" s="36">
        <v>1</v>
      </c>
      <c r="K102" s="36">
        <v>5</v>
      </c>
      <c r="L102" s="37">
        <f t="shared" si="13"/>
        <v>2</v>
      </c>
      <c r="N102" s="28">
        <f t="shared" si="14"/>
        <v>0.5</v>
      </c>
      <c r="O102" s="29">
        <f t="shared" si="15"/>
        <v>0.5</v>
      </c>
      <c r="P102" s="30">
        <f t="shared" si="16"/>
        <v>0.75</v>
      </c>
      <c r="Q102" s="31">
        <f t="shared" si="21"/>
        <v>1</v>
      </c>
      <c r="R102" s="35">
        <f t="shared" si="22"/>
        <v>0</v>
      </c>
      <c r="S102" s="28">
        <f t="shared" si="17"/>
        <v>1</v>
      </c>
      <c r="T102" s="29">
        <f t="shared" si="18"/>
        <v>1</v>
      </c>
      <c r="U102" s="30">
        <f t="shared" si="19"/>
        <v>1</v>
      </c>
      <c r="V102" s="31">
        <f t="shared" si="23"/>
        <v>1</v>
      </c>
      <c r="W102" s="35">
        <f t="shared" si="24"/>
        <v>1</v>
      </c>
      <c r="X102" s="32">
        <f t="shared" si="20"/>
        <v>0.55000000000000004</v>
      </c>
    </row>
    <row r="103" spans="1:25" s="74" customFormat="1" x14ac:dyDescent="0.25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N103" s="74">
        <f>SUM(N56:N102)/SUM(S56:S102)*100</f>
        <v>45.212765957446813</v>
      </c>
      <c r="O103" s="74">
        <f>SUM(O56:O102)/SUM(T56:T102)*100</f>
        <v>50</v>
      </c>
      <c r="P103" s="74">
        <f>SUM(P56:P102)/SUM(U56:U102)*100</f>
        <v>61.170212765957444</v>
      </c>
      <c r="Q103" s="74">
        <f>SUM(Q56:Q102)/SUM(V56:V102)*100</f>
        <v>66.304347826086953</v>
      </c>
      <c r="R103" s="74">
        <f>SUM(R56:R102)/SUM(W56:W102)*100</f>
        <v>26.086956521739129</v>
      </c>
      <c r="X103" s="74">
        <f>SUM(N103:R103)/5</f>
        <v>49.754856614246066</v>
      </c>
    </row>
    <row r="104" spans="1:25" ht="21" x14ac:dyDescent="0.3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N104" s="49" t="s">
        <v>956</v>
      </c>
      <c r="Y104" s="75">
        <f>X225</f>
        <v>59.917232277526395</v>
      </c>
    </row>
    <row r="105" spans="1:25" x14ac:dyDescent="0.25">
      <c r="A105" s="36">
        <v>8</v>
      </c>
      <c r="B105" s="36">
        <v>7</v>
      </c>
      <c r="C105" s="36">
        <v>3</v>
      </c>
      <c r="D105" s="36">
        <v>1</v>
      </c>
      <c r="E105" s="36">
        <v>2</v>
      </c>
      <c r="F105" s="36">
        <v>2</v>
      </c>
      <c r="G105" s="36">
        <v>3</v>
      </c>
      <c r="H105" s="36">
        <v>2</v>
      </c>
      <c r="I105" s="36">
        <v>2</v>
      </c>
      <c r="J105" s="36">
        <v>1</v>
      </c>
      <c r="K105" s="36">
        <v>4</v>
      </c>
      <c r="L105" s="37">
        <f t="shared" ref="L105:L136" si="25">IF(B105=1,1,IF(B105=2,2,IF(B105=11,2,IF(B105=10,1,IF(B105=12,4,IF(B105=4,5,IF(B105=16,5,IF(B105=17,6,IF(B105=99,6,3)))))))))</f>
        <v>3</v>
      </c>
      <c r="N105" s="28">
        <f t="shared" ref="N105:N168" si="26">(IF(D105=1,2,IF(D105=2,1,0))+IF(E105=1,2,IF(E105=2,1,0)))*0.25</f>
        <v>0.75</v>
      </c>
      <c r="O105" s="29">
        <f t="shared" ref="O105:O168" si="27">(IF(F105=1,2,IF(F105=2,1,0))+IF(G105=1,2,IF(G105=2,1,0)))*0.25</f>
        <v>0.25</v>
      </c>
      <c r="P105" s="30">
        <f t="shared" ref="P105:P168" si="28">(IF(H105=1,2,IF(H105=2,1,0))+IF(I105=1,2,IF(I105=2,1,0)))*0.25</f>
        <v>0.5</v>
      </c>
      <c r="Q105" s="31">
        <f>IF(J105&gt;4,0,IF(J105&gt;2,0.5,1))</f>
        <v>1</v>
      </c>
      <c r="R105" s="35">
        <f>IF(K105&gt;4,0,IF(K105&gt;2,0.5,1))</f>
        <v>0.5</v>
      </c>
      <c r="S105" s="28">
        <f t="shared" ref="S105:S168" si="29">IF((D105=99)*OR(E105=99),0,1)</f>
        <v>1</v>
      </c>
      <c r="T105" s="29">
        <f t="shared" ref="T105:T168" si="30">IF((F105=99)*OR(G105=99),0,1)</f>
        <v>1</v>
      </c>
      <c r="U105" s="30">
        <f t="shared" ref="U105:U168" si="31">IF((H105=99)*OR(I105=99),0,1)</f>
        <v>1</v>
      </c>
      <c r="V105" s="31">
        <f>IF(J105=99,0,1)</f>
        <v>1</v>
      </c>
      <c r="W105" s="35">
        <f>IF(K105=99,0,1)</f>
        <v>1</v>
      </c>
      <c r="X105" s="32">
        <f t="shared" ref="X105:X168" si="32">(N105*S105+O105*T105+P105*U105+Q105*V105+R105*W105)/SUM(S105:W105)</f>
        <v>0.6</v>
      </c>
    </row>
    <row r="106" spans="1:25" x14ac:dyDescent="0.25">
      <c r="A106" s="36">
        <v>5</v>
      </c>
      <c r="B106" s="36">
        <v>5</v>
      </c>
      <c r="C106" s="36">
        <v>4</v>
      </c>
      <c r="D106" s="36">
        <v>2</v>
      </c>
      <c r="E106" s="36">
        <v>2</v>
      </c>
      <c r="F106" s="36">
        <v>2</v>
      </c>
      <c r="G106" s="36">
        <v>1</v>
      </c>
      <c r="H106" s="36">
        <v>2</v>
      </c>
      <c r="I106" s="36">
        <v>1</v>
      </c>
      <c r="J106" s="36">
        <v>3</v>
      </c>
      <c r="K106" s="36">
        <v>3</v>
      </c>
      <c r="L106" s="37">
        <f t="shared" si="25"/>
        <v>3</v>
      </c>
      <c r="N106" s="28">
        <f t="shared" si="26"/>
        <v>0.5</v>
      </c>
      <c r="O106" s="29">
        <f t="shared" si="27"/>
        <v>0.75</v>
      </c>
      <c r="P106" s="30">
        <f t="shared" si="28"/>
        <v>0.75</v>
      </c>
      <c r="Q106" s="31">
        <f t="shared" ref="Q106:Q169" si="33">IF(J106&gt;4,0,IF(J106&gt;2,0.5,1))</f>
        <v>0.5</v>
      </c>
      <c r="R106" s="35">
        <f t="shared" ref="R106:R169" si="34">IF(K106&gt;4,0,IF(K106&gt;2,0.5,1))</f>
        <v>0.5</v>
      </c>
      <c r="S106" s="28">
        <f t="shared" si="29"/>
        <v>1</v>
      </c>
      <c r="T106" s="29">
        <f t="shared" si="30"/>
        <v>1</v>
      </c>
      <c r="U106" s="30">
        <f t="shared" si="31"/>
        <v>1</v>
      </c>
      <c r="V106" s="31">
        <f t="shared" ref="V106:V169" si="35">IF(J106=99,0,1)</f>
        <v>1</v>
      </c>
      <c r="W106" s="35">
        <f t="shared" ref="W106:W169" si="36">IF(K106=99,0,1)</f>
        <v>1</v>
      </c>
      <c r="X106" s="32">
        <f t="shared" si="32"/>
        <v>0.6</v>
      </c>
    </row>
    <row r="107" spans="1:25" x14ac:dyDescent="0.25">
      <c r="A107" s="36">
        <v>1</v>
      </c>
      <c r="B107" s="36">
        <v>13</v>
      </c>
      <c r="C107" s="36">
        <v>3</v>
      </c>
      <c r="D107" s="36">
        <v>1</v>
      </c>
      <c r="E107" s="36">
        <v>2</v>
      </c>
      <c r="F107" s="36">
        <v>2</v>
      </c>
      <c r="G107" s="36">
        <v>1</v>
      </c>
      <c r="H107" s="36">
        <v>2</v>
      </c>
      <c r="I107" s="36">
        <v>2</v>
      </c>
      <c r="J107" s="36">
        <v>1</v>
      </c>
      <c r="K107" s="36">
        <v>1</v>
      </c>
      <c r="L107" s="37">
        <f t="shared" si="25"/>
        <v>3</v>
      </c>
      <c r="N107" s="28">
        <f t="shared" si="26"/>
        <v>0.75</v>
      </c>
      <c r="O107" s="29">
        <f t="shared" si="27"/>
        <v>0.75</v>
      </c>
      <c r="P107" s="30">
        <f t="shared" si="28"/>
        <v>0.5</v>
      </c>
      <c r="Q107" s="31">
        <f t="shared" si="33"/>
        <v>1</v>
      </c>
      <c r="R107" s="35">
        <f t="shared" si="34"/>
        <v>1</v>
      </c>
      <c r="S107" s="28">
        <f t="shared" si="29"/>
        <v>1</v>
      </c>
      <c r="T107" s="29">
        <f t="shared" si="30"/>
        <v>1</v>
      </c>
      <c r="U107" s="30">
        <f t="shared" si="31"/>
        <v>1</v>
      </c>
      <c r="V107" s="31">
        <f t="shared" si="35"/>
        <v>1</v>
      </c>
      <c r="W107" s="35">
        <f t="shared" si="36"/>
        <v>1</v>
      </c>
      <c r="X107" s="32">
        <f t="shared" si="32"/>
        <v>0.8</v>
      </c>
    </row>
    <row r="108" spans="1:25" x14ac:dyDescent="0.25">
      <c r="A108" s="36">
        <v>10</v>
      </c>
      <c r="B108" s="36">
        <v>8</v>
      </c>
      <c r="C108" s="36">
        <v>4</v>
      </c>
      <c r="D108" s="36">
        <v>1</v>
      </c>
      <c r="E108" s="36">
        <v>3</v>
      </c>
      <c r="F108" s="36">
        <v>1</v>
      </c>
      <c r="G108" s="36">
        <v>1</v>
      </c>
      <c r="H108" s="36">
        <v>1</v>
      </c>
      <c r="I108" s="36">
        <v>1</v>
      </c>
      <c r="J108" s="36">
        <v>3</v>
      </c>
      <c r="K108" s="36">
        <v>1</v>
      </c>
      <c r="L108" s="37">
        <f t="shared" si="25"/>
        <v>3</v>
      </c>
      <c r="N108" s="28">
        <f t="shared" si="26"/>
        <v>0.5</v>
      </c>
      <c r="O108" s="29">
        <f t="shared" si="27"/>
        <v>1</v>
      </c>
      <c r="P108" s="30">
        <f t="shared" si="28"/>
        <v>1</v>
      </c>
      <c r="Q108" s="31">
        <f t="shared" si="33"/>
        <v>0.5</v>
      </c>
      <c r="R108" s="35">
        <f t="shared" si="34"/>
        <v>1</v>
      </c>
      <c r="S108" s="28">
        <f t="shared" si="29"/>
        <v>1</v>
      </c>
      <c r="T108" s="29">
        <f t="shared" si="30"/>
        <v>1</v>
      </c>
      <c r="U108" s="30">
        <f t="shared" si="31"/>
        <v>1</v>
      </c>
      <c r="V108" s="31">
        <f t="shared" si="35"/>
        <v>1</v>
      </c>
      <c r="W108" s="35">
        <f t="shared" si="36"/>
        <v>1</v>
      </c>
      <c r="X108" s="32">
        <f t="shared" si="32"/>
        <v>0.8</v>
      </c>
    </row>
    <row r="109" spans="1:25" x14ac:dyDescent="0.25">
      <c r="A109" s="36">
        <v>9</v>
      </c>
      <c r="B109" s="36">
        <v>3</v>
      </c>
      <c r="C109" s="36">
        <v>2</v>
      </c>
      <c r="D109" s="36">
        <v>2</v>
      </c>
      <c r="E109" s="36">
        <v>1</v>
      </c>
      <c r="F109" s="36">
        <v>2</v>
      </c>
      <c r="G109" s="36">
        <v>1</v>
      </c>
      <c r="H109" s="36">
        <v>2</v>
      </c>
      <c r="I109" s="36">
        <v>1</v>
      </c>
      <c r="J109" s="36">
        <v>2</v>
      </c>
      <c r="K109" s="36">
        <v>1</v>
      </c>
      <c r="L109" s="37">
        <f t="shared" si="25"/>
        <v>3</v>
      </c>
      <c r="N109" s="28">
        <f t="shared" si="26"/>
        <v>0.75</v>
      </c>
      <c r="O109" s="29">
        <f t="shared" si="27"/>
        <v>0.75</v>
      </c>
      <c r="P109" s="30">
        <f t="shared" si="28"/>
        <v>0.75</v>
      </c>
      <c r="Q109" s="31">
        <f t="shared" si="33"/>
        <v>1</v>
      </c>
      <c r="R109" s="35">
        <f t="shared" si="34"/>
        <v>1</v>
      </c>
      <c r="S109" s="28">
        <f t="shared" si="29"/>
        <v>1</v>
      </c>
      <c r="T109" s="29">
        <f t="shared" si="30"/>
        <v>1</v>
      </c>
      <c r="U109" s="30">
        <f t="shared" si="31"/>
        <v>1</v>
      </c>
      <c r="V109" s="31">
        <f t="shared" si="35"/>
        <v>1</v>
      </c>
      <c r="W109" s="35">
        <f t="shared" si="36"/>
        <v>1</v>
      </c>
      <c r="X109" s="32">
        <f t="shared" si="32"/>
        <v>0.85</v>
      </c>
    </row>
    <row r="110" spans="1:25" x14ac:dyDescent="0.25">
      <c r="A110" s="36">
        <v>10</v>
      </c>
      <c r="B110" s="36">
        <v>3</v>
      </c>
      <c r="C110" s="36">
        <v>4</v>
      </c>
      <c r="D110" s="36">
        <v>2</v>
      </c>
      <c r="E110" s="36">
        <v>99</v>
      </c>
      <c r="F110" s="36">
        <v>2</v>
      </c>
      <c r="G110" s="36">
        <v>2</v>
      </c>
      <c r="H110" s="36">
        <v>2</v>
      </c>
      <c r="I110" s="36">
        <v>2</v>
      </c>
      <c r="J110" s="36">
        <v>1</v>
      </c>
      <c r="K110" s="36">
        <v>6</v>
      </c>
      <c r="L110" s="37">
        <f t="shared" si="25"/>
        <v>3</v>
      </c>
      <c r="N110" s="28">
        <f t="shared" si="26"/>
        <v>0.25</v>
      </c>
      <c r="O110" s="29">
        <f t="shared" si="27"/>
        <v>0.5</v>
      </c>
      <c r="P110" s="30">
        <f t="shared" si="28"/>
        <v>0.5</v>
      </c>
      <c r="Q110" s="31">
        <f t="shared" si="33"/>
        <v>1</v>
      </c>
      <c r="R110" s="35">
        <f t="shared" si="34"/>
        <v>0</v>
      </c>
      <c r="S110" s="28">
        <f t="shared" si="29"/>
        <v>1</v>
      </c>
      <c r="T110" s="29">
        <f t="shared" si="30"/>
        <v>1</v>
      </c>
      <c r="U110" s="30">
        <f t="shared" si="31"/>
        <v>1</v>
      </c>
      <c r="V110" s="31">
        <f t="shared" si="35"/>
        <v>1</v>
      </c>
      <c r="W110" s="35">
        <f t="shared" si="36"/>
        <v>1</v>
      </c>
      <c r="X110" s="32">
        <f t="shared" si="32"/>
        <v>0.45</v>
      </c>
    </row>
    <row r="111" spans="1:25" x14ac:dyDescent="0.25">
      <c r="A111" s="36">
        <v>9</v>
      </c>
      <c r="B111" s="36">
        <v>13</v>
      </c>
      <c r="C111" s="36">
        <v>3</v>
      </c>
      <c r="D111" s="36">
        <v>1</v>
      </c>
      <c r="E111" s="36">
        <v>2</v>
      </c>
      <c r="F111" s="36">
        <v>2</v>
      </c>
      <c r="G111" s="36">
        <v>2</v>
      </c>
      <c r="H111" s="36">
        <v>2</v>
      </c>
      <c r="I111" s="36">
        <v>1</v>
      </c>
      <c r="J111" s="36">
        <v>3</v>
      </c>
      <c r="K111" s="36">
        <v>4</v>
      </c>
      <c r="L111" s="37">
        <f t="shared" si="25"/>
        <v>3</v>
      </c>
      <c r="N111" s="28">
        <f t="shared" si="26"/>
        <v>0.75</v>
      </c>
      <c r="O111" s="29">
        <f t="shared" si="27"/>
        <v>0.5</v>
      </c>
      <c r="P111" s="30">
        <f t="shared" si="28"/>
        <v>0.75</v>
      </c>
      <c r="Q111" s="31">
        <f t="shared" si="33"/>
        <v>0.5</v>
      </c>
      <c r="R111" s="35">
        <f t="shared" si="34"/>
        <v>0.5</v>
      </c>
      <c r="S111" s="28">
        <f t="shared" si="29"/>
        <v>1</v>
      </c>
      <c r="T111" s="29">
        <f t="shared" si="30"/>
        <v>1</v>
      </c>
      <c r="U111" s="30">
        <f t="shared" si="31"/>
        <v>1</v>
      </c>
      <c r="V111" s="31">
        <f t="shared" si="35"/>
        <v>1</v>
      </c>
      <c r="W111" s="35">
        <f t="shared" si="36"/>
        <v>1</v>
      </c>
      <c r="X111" s="32">
        <f t="shared" si="32"/>
        <v>0.6</v>
      </c>
    </row>
    <row r="112" spans="1:25" x14ac:dyDescent="0.25">
      <c r="A112" s="36">
        <v>10</v>
      </c>
      <c r="B112" s="36">
        <v>14</v>
      </c>
      <c r="C112" s="36">
        <v>3</v>
      </c>
      <c r="D112" s="36">
        <v>2</v>
      </c>
      <c r="E112" s="36">
        <v>3</v>
      </c>
      <c r="F112" s="36">
        <v>2</v>
      </c>
      <c r="G112" s="36">
        <v>2</v>
      </c>
      <c r="H112" s="36">
        <v>1</v>
      </c>
      <c r="I112" s="36">
        <v>1</v>
      </c>
      <c r="J112" s="36">
        <v>3</v>
      </c>
      <c r="K112" s="36">
        <v>6</v>
      </c>
      <c r="L112" s="37">
        <f t="shared" si="25"/>
        <v>3</v>
      </c>
      <c r="N112" s="28">
        <f t="shared" si="26"/>
        <v>0.25</v>
      </c>
      <c r="O112" s="29">
        <f t="shared" si="27"/>
        <v>0.5</v>
      </c>
      <c r="P112" s="30">
        <f t="shared" si="28"/>
        <v>1</v>
      </c>
      <c r="Q112" s="31">
        <f t="shared" si="33"/>
        <v>0.5</v>
      </c>
      <c r="R112" s="35">
        <f t="shared" si="34"/>
        <v>0</v>
      </c>
      <c r="S112" s="28">
        <f t="shared" si="29"/>
        <v>1</v>
      </c>
      <c r="T112" s="29">
        <f t="shared" si="30"/>
        <v>1</v>
      </c>
      <c r="U112" s="30">
        <f t="shared" si="31"/>
        <v>1</v>
      </c>
      <c r="V112" s="31">
        <f t="shared" si="35"/>
        <v>1</v>
      </c>
      <c r="W112" s="35">
        <f t="shared" si="36"/>
        <v>1</v>
      </c>
      <c r="X112" s="32">
        <f t="shared" si="32"/>
        <v>0.45</v>
      </c>
    </row>
    <row r="113" spans="1:24" x14ac:dyDescent="0.25">
      <c r="A113" s="36">
        <v>6</v>
      </c>
      <c r="B113" s="36">
        <v>7</v>
      </c>
      <c r="C113" s="36">
        <v>1</v>
      </c>
      <c r="D113" s="36">
        <v>3</v>
      </c>
      <c r="E113" s="36">
        <v>1</v>
      </c>
      <c r="F113" s="36">
        <v>2</v>
      </c>
      <c r="G113" s="36">
        <v>2</v>
      </c>
      <c r="H113" s="36">
        <v>3</v>
      </c>
      <c r="I113" s="36">
        <v>2</v>
      </c>
      <c r="J113" s="36">
        <v>1</v>
      </c>
      <c r="K113" s="36">
        <v>4</v>
      </c>
      <c r="L113" s="37">
        <f t="shared" si="25"/>
        <v>3</v>
      </c>
      <c r="N113" s="28">
        <f t="shared" si="26"/>
        <v>0.5</v>
      </c>
      <c r="O113" s="29">
        <f t="shared" si="27"/>
        <v>0.5</v>
      </c>
      <c r="P113" s="30">
        <f t="shared" si="28"/>
        <v>0.25</v>
      </c>
      <c r="Q113" s="31">
        <f t="shared" si="33"/>
        <v>1</v>
      </c>
      <c r="R113" s="35">
        <f t="shared" si="34"/>
        <v>0.5</v>
      </c>
      <c r="S113" s="28">
        <f t="shared" si="29"/>
        <v>1</v>
      </c>
      <c r="T113" s="29">
        <f t="shared" si="30"/>
        <v>1</v>
      </c>
      <c r="U113" s="30">
        <f t="shared" si="31"/>
        <v>1</v>
      </c>
      <c r="V113" s="31">
        <f t="shared" si="35"/>
        <v>1</v>
      </c>
      <c r="W113" s="35">
        <f t="shared" si="36"/>
        <v>1</v>
      </c>
      <c r="X113" s="32">
        <f t="shared" si="32"/>
        <v>0.55000000000000004</v>
      </c>
    </row>
    <row r="114" spans="1:24" x14ac:dyDescent="0.25">
      <c r="A114" s="36">
        <v>7</v>
      </c>
      <c r="B114" s="36">
        <v>9</v>
      </c>
      <c r="C114" s="36">
        <v>3</v>
      </c>
      <c r="D114" s="36">
        <v>2</v>
      </c>
      <c r="E114" s="36">
        <v>1</v>
      </c>
      <c r="F114" s="36">
        <v>3</v>
      </c>
      <c r="G114" s="36">
        <v>2</v>
      </c>
      <c r="H114" s="36">
        <v>1</v>
      </c>
      <c r="I114" s="36">
        <v>1</v>
      </c>
      <c r="J114" s="36">
        <v>2</v>
      </c>
      <c r="K114" s="36">
        <v>6</v>
      </c>
      <c r="L114" s="37">
        <f t="shared" si="25"/>
        <v>3</v>
      </c>
      <c r="N114" s="28">
        <f t="shared" si="26"/>
        <v>0.75</v>
      </c>
      <c r="O114" s="29">
        <f t="shared" si="27"/>
        <v>0.25</v>
      </c>
      <c r="P114" s="30">
        <f t="shared" si="28"/>
        <v>1</v>
      </c>
      <c r="Q114" s="31">
        <f t="shared" si="33"/>
        <v>1</v>
      </c>
      <c r="R114" s="35">
        <f t="shared" si="34"/>
        <v>0</v>
      </c>
      <c r="S114" s="28">
        <f t="shared" si="29"/>
        <v>1</v>
      </c>
      <c r="T114" s="29">
        <f t="shared" si="30"/>
        <v>1</v>
      </c>
      <c r="U114" s="30">
        <f t="shared" si="31"/>
        <v>1</v>
      </c>
      <c r="V114" s="31">
        <f t="shared" si="35"/>
        <v>1</v>
      </c>
      <c r="W114" s="35">
        <f t="shared" si="36"/>
        <v>1</v>
      </c>
      <c r="X114" s="32">
        <f t="shared" si="32"/>
        <v>0.6</v>
      </c>
    </row>
    <row r="115" spans="1:24" x14ac:dyDescent="0.25">
      <c r="A115" s="36">
        <v>5</v>
      </c>
      <c r="B115" s="36">
        <v>3</v>
      </c>
      <c r="C115" s="36">
        <v>4</v>
      </c>
      <c r="D115" s="36">
        <v>1</v>
      </c>
      <c r="E115" s="36">
        <v>2</v>
      </c>
      <c r="F115" s="36">
        <v>2</v>
      </c>
      <c r="G115" s="36">
        <v>2</v>
      </c>
      <c r="H115" s="36">
        <v>1</v>
      </c>
      <c r="I115" s="36">
        <v>3</v>
      </c>
      <c r="J115" s="36">
        <v>3</v>
      </c>
      <c r="K115" s="36">
        <v>6</v>
      </c>
      <c r="L115" s="37">
        <f t="shared" si="25"/>
        <v>3</v>
      </c>
      <c r="N115" s="28">
        <f t="shared" si="26"/>
        <v>0.75</v>
      </c>
      <c r="O115" s="29">
        <f t="shared" si="27"/>
        <v>0.5</v>
      </c>
      <c r="P115" s="30">
        <f t="shared" si="28"/>
        <v>0.5</v>
      </c>
      <c r="Q115" s="31">
        <f t="shared" si="33"/>
        <v>0.5</v>
      </c>
      <c r="R115" s="35">
        <f t="shared" si="34"/>
        <v>0</v>
      </c>
      <c r="S115" s="28">
        <f t="shared" si="29"/>
        <v>1</v>
      </c>
      <c r="T115" s="29">
        <f t="shared" si="30"/>
        <v>1</v>
      </c>
      <c r="U115" s="30">
        <f t="shared" si="31"/>
        <v>1</v>
      </c>
      <c r="V115" s="31">
        <f t="shared" si="35"/>
        <v>1</v>
      </c>
      <c r="W115" s="35">
        <f t="shared" si="36"/>
        <v>1</v>
      </c>
      <c r="X115" s="32">
        <f t="shared" si="32"/>
        <v>0.45</v>
      </c>
    </row>
    <row r="116" spans="1:24" x14ac:dyDescent="0.25">
      <c r="A116" s="36">
        <v>7</v>
      </c>
      <c r="B116" s="36">
        <v>7</v>
      </c>
      <c r="C116" s="36">
        <v>4</v>
      </c>
      <c r="D116" s="36">
        <v>3</v>
      </c>
      <c r="E116" s="36">
        <v>3</v>
      </c>
      <c r="F116" s="36">
        <v>2</v>
      </c>
      <c r="G116" s="36">
        <v>2</v>
      </c>
      <c r="H116" s="36">
        <v>1</v>
      </c>
      <c r="I116" s="36">
        <v>2</v>
      </c>
      <c r="J116" s="36">
        <v>1</v>
      </c>
      <c r="K116" s="36">
        <v>3</v>
      </c>
      <c r="L116" s="37">
        <f t="shared" si="25"/>
        <v>3</v>
      </c>
      <c r="N116" s="28">
        <f t="shared" si="26"/>
        <v>0</v>
      </c>
      <c r="O116" s="29">
        <f t="shared" si="27"/>
        <v>0.5</v>
      </c>
      <c r="P116" s="30">
        <f t="shared" si="28"/>
        <v>0.75</v>
      </c>
      <c r="Q116" s="31">
        <f t="shared" si="33"/>
        <v>1</v>
      </c>
      <c r="R116" s="35">
        <f t="shared" si="34"/>
        <v>0.5</v>
      </c>
      <c r="S116" s="28">
        <f t="shared" si="29"/>
        <v>1</v>
      </c>
      <c r="T116" s="29">
        <f t="shared" si="30"/>
        <v>1</v>
      </c>
      <c r="U116" s="30">
        <f t="shared" si="31"/>
        <v>1</v>
      </c>
      <c r="V116" s="31">
        <f t="shared" si="35"/>
        <v>1</v>
      </c>
      <c r="W116" s="35">
        <f t="shared" si="36"/>
        <v>1</v>
      </c>
      <c r="X116" s="32">
        <f t="shared" si="32"/>
        <v>0.55000000000000004</v>
      </c>
    </row>
    <row r="117" spans="1:24" x14ac:dyDescent="0.25">
      <c r="A117" s="36">
        <v>9</v>
      </c>
      <c r="B117" s="36">
        <v>7</v>
      </c>
      <c r="C117" s="36">
        <v>4</v>
      </c>
      <c r="D117" s="36">
        <v>1</v>
      </c>
      <c r="E117" s="36">
        <v>2</v>
      </c>
      <c r="F117" s="36">
        <v>3</v>
      </c>
      <c r="G117" s="36">
        <v>1</v>
      </c>
      <c r="H117" s="36">
        <v>1</v>
      </c>
      <c r="I117" s="36">
        <v>3</v>
      </c>
      <c r="J117" s="36">
        <v>4</v>
      </c>
      <c r="K117" s="36">
        <v>4</v>
      </c>
      <c r="L117" s="37">
        <f t="shared" si="25"/>
        <v>3</v>
      </c>
      <c r="N117" s="28">
        <f t="shared" si="26"/>
        <v>0.75</v>
      </c>
      <c r="O117" s="29">
        <f t="shared" si="27"/>
        <v>0.5</v>
      </c>
      <c r="P117" s="30">
        <f t="shared" si="28"/>
        <v>0.5</v>
      </c>
      <c r="Q117" s="31">
        <f t="shared" si="33"/>
        <v>0.5</v>
      </c>
      <c r="R117" s="35">
        <f t="shared" si="34"/>
        <v>0.5</v>
      </c>
      <c r="S117" s="28">
        <f t="shared" si="29"/>
        <v>1</v>
      </c>
      <c r="T117" s="29">
        <f t="shared" si="30"/>
        <v>1</v>
      </c>
      <c r="U117" s="30">
        <f t="shared" si="31"/>
        <v>1</v>
      </c>
      <c r="V117" s="31">
        <f t="shared" si="35"/>
        <v>1</v>
      </c>
      <c r="W117" s="35">
        <f t="shared" si="36"/>
        <v>1</v>
      </c>
      <c r="X117" s="32">
        <f t="shared" si="32"/>
        <v>0.55000000000000004</v>
      </c>
    </row>
    <row r="118" spans="1:24" x14ac:dyDescent="0.25">
      <c r="A118" s="36">
        <v>1</v>
      </c>
      <c r="B118" s="36">
        <v>3</v>
      </c>
      <c r="C118" s="36">
        <v>2</v>
      </c>
      <c r="D118" s="36">
        <v>1</v>
      </c>
      <c r="E118" s="36">
        <v>1</v>
      </c>
      <c r="F118" s="36">
        <v>1</v>
      </c>
      <c r="G118" s="36">
        <v>1</v>
      </c>
      <c r="H118" s="36">
        <v>1</v>
      </c>
      <c r="I118" s="36">
        <v>1</v>
      </c>
      <c r="J118" s="36">
        <v>3</v>
      </c>
      <c r="K118" s="36">
        <v>1</v>
      </c>
      <c r="L118" s="37">
        <f t="shared" si="25"/>
        <v>3</v>
      </c>
      <c r="N118" s="28">
        <f t="shared" si="26"/>
        <v>1</v>
      </c>
      <c r="O118" s="29">
        <f t="shared" si="27"/>
        <v>1</v>
      </c>
      <c r="P118" s="30">
        <f t="shared" si="28"/>
        <v>1</v>
      </c>
      <c r="Q118" s="31">
        <f t="shared" si="33"/>
        <v>0.5</v>
      </c>
      <c r="R118" s="35">
        <f t="shared" si="34"/>
        <v>1</v>
      </c>
      <c r="S118" s="28">
        <f t="shared" si="29"/>
        <v>1</v>
      </c>
      <c r="T118" s="29">
        <f t="shared" si="30"/>
        <v>1</v>
      </c>
      <c r="U118" s="30">
        <f t="shared" si="31"/>
        <v>1</v>
      </c>
      <c r="V118" s="31">
        <f t="shared" si="35"/>
        <v>1</v>
      </c>
      <c r="W118" s="35">
        <f t="shared" si="36"/>
        <v>1</v>
      </c>
      <c r="X118" s="32">
        <f t="shared" si="32"/>
        <v>0.9</v>
      </c>
    </row>
    <row r="119" spans="1:24" x14ac:dyDescent="0.25">
      <c r="A119" s="36">
        <v>10</v>
      </c>
      <c r="B119" s="36">
        <v>14</v>
      </c>
      <c r="C119" s="36">
        <v>3</v>
      </c>
      <c r="D119" s="36">
        <v>3</v>
      </c>
      <c r="E119" s="36">
        <v>1</v>
      </c>
      <c r="F119" s="36">
        <v>2</v>
      </c>
      <c r="G119" s="36">
        <v>2</v>
      </c>
      <c r="H119" s="36">
        <v>1</v>
      </c>
      <c r="I119" s="36">
        <v>1</v>
      </c>
      <c r="J119" s="36">
        <v>2</v>
      </c>
      <c r="K119" s="36">
        <v>6</v>
      </c>
      <c r="L119" s="37">
        <f t="shared" si="25"/>
        <v>3</v>
      </c>
      <c r="N119" s="28">
        <f t="shared" si="26"/>
        <v>0.5</v>
      </c>
      <c r="O119" s="29">
        <f t="shared" si="27"/>
        <v>0.5</v>
      </c>
      <c r="P119" s="30">
        <f t="shared" si="28"/>
        <v>1</v>
      </c>
      <c r="Q119" s="31">
        <f t="shared" si="33"/>
        <v>1</v>
      </c>
      <c r="R119" s="35">
        <f t="shared" si="34"/>
        <v>0</v>
      </c>
      <c r="S119" s="28">
        <f t="shared" si="29"/>
        <v>1</v>
      </c>
      <c r="T119" s="29">
        <f t="shared" si="30"/>
        <v>1</v>
      </c>
      <c r="U119" s="30">
        <f t="shared" si="31"/>
        <v>1</v>
      </c>
      <c r="V119" s="31">
        <f t="shared" si="35"/>
        <v>1</v>
      </c>
      <c r="W119" s="35">
        <f t="shared" si="36"/>
        <v>1</v>
      </c>
      <c r="X119" s="32">
        <f t="shared" si="32"/>
        <v>0.6</v>
      </c>
    </row>
    <row r="120" spans="1:24" x14ac:dyDescent="0.25">
      <c r="A120" s="36">
        <v>7</v>
      </c>
      <c r="B120" s="36">
        <v>7</v>
      </c>
      <c r="C120" s="36">
        <v>3</v>
      </c>
      <c r="D120" s="36">
        <v>3</v>
      </c>
      <c r="E120" s="36">
        <v>3</v>
      </c>
      <c r="F120" s="36">
        <v>2</v>
      </c>
      <c r="G120" s="36">
        <v>2</v>
      </c>
      <c r="H120" s="36">
        <v>2</v>
      </c>
      <c r="I120" s="36">
        <v>2</v>
      </c>
      <c r="J120" s="36">
        <v>2</v>
      </c>
      <c r="K120" s="36">
        <v>6</v>
      </c>
      <c r="L120" s="37">
        <f t="shared" si="25"/>
        <v>3</v>
      </c>
      <c r="N120" s="28">
        <f t="shared" si="26"/>
        <v>0</v>
      </c>
      <c r="O120" s="29">
        <f t="shared" si="27"/>
        <v>0.5</v>
      </c>
      <c r="P120" s="30">
        <f t="shared" si="28"/>
        <v>0.5</v>
      </c>
      <c r="Q120" s="31">
        <f t="shared" si="33"/>
        <v>1</v>
      </c>
      <c r="R120" s="35">
        <f t="shared" si="34"/>
        <v>0</v>
      </c>
      <c r="S120" s="28">
        <f t="shared" si="29"/>
        <v>1</v>
      </c>
      <c r="T120" s="29">
        <f t="shared" si="30"/>
        <v>1</v>
      </c>
      <c r="U120" s="30">
        <f t="shared" si="31"/>
        <v>1</v>
      </c>
      <c r="V120" s="31">
        <f t="shared" si="35"/>
        <v>1</v>
      </c>
      <c r="W120" s="35">
        <f t="shared" si="36"/>
        <v>1</v>
      </c>
      <c r="X120" s="32">
        <f t="shared" si="32"/>
        <v>0.4</v>
      </c>
    </row>
    <row r="121" spans="1:24" x14ac:dyDescent="0.25">
      <c r="A121" s="36">
        <v>7</v>
      </c>
      <c r="B121" s="36">
        <v>9</v>
      </c>
      <c r="C121" s="36">
        <v>3</v>
      </c>
      <c r="D121" s="36">
        <v>2</v>
      </c>
      <c r="E121" s="36">
        <v>2</v>
      </c>
      <c r="F121" s="36">
        <v>2</v>
      </c>
      <c r="G121" s="36">
        <v>1</v>
      </c>
      <c r="H121" s="36">
        <v>1</v>
      </c>
      <c r="I121" s="36">
        <v>2</v>
      </c>
      <c r="J121" s="36">
        <v>1</v>
      </c>
      <c r="K121" s="36">
        <v>4</v>
      </c>
      <c r="L121" s="37">
        <f t="shared" si="25"/>
        <v>3</v>
      </c>
      <c r="N121" s="28">
        <f t="shared" si="26"/>
        <v>0.5</v>
      </c>
      <c r="O121" s="29">
        <f t="shared" si="27"/>
        <v>0.75</v>
      </c>
      <c r="P121" s="30">
        <f t="shared" si="28"/>
        <v>0.75</v>
      </c>
      <c r="Q121" s="31">
        <f t="shared" si="33"/>
        <v>1</v>
      </c>
      <c r="R121" s="35">
        <f t="shared" si="34"/>
        <v>0.5</v>
      </c>
      <c r="S121" s="28">
        <f t="shared" si="29"/>
        <v>1</v>
      </c>
      <c r="T121" s="29">
        <f t="shared" si="30"/>
        <v>1</v>
      </c>
      <c r="U121" s="30">
        <f t="shared" si="31"/>
        <v>1</v>
      </c>
      <c r="V121" s="31">
        <f t="shared" si="35"/>
        <v>1</v>
      </c>
      <c r="W121" s="35">
        <f t="shared" si="36"/>
        <v>1</v>
      </c>
      <c r="X121" s="32">
        <f t="shared" si="32"/>
        <v>0.7</v>
      </c>
    </row>
    <row r="122" spans="1:24" x14ac:dyDescent="0.25">
      <c r="A122" s="36">
        <v>5</v>
      </c>
      <c r="B122" s="36">
        <v>3</v>
      </c>
      <c r="C122" s="36">
        <v>3</v>
      </c>
      <c r="D122" s="36">
        <v>2</v>
      </c>
      <c r="E122" s="36">
        <v>2</v>
      </c>
      <c r="F122" s="36">
        <v>1</v>
      </c>
      <c r="G122" s="36">
        <v>1</v>
      </c>
      <c r="H122" s="36">
        <v>2</v>
      </c>
      <c r="I122" s="36">
        <v>1</v>
      </c>
      <c r="J122" s="36">
        <v>6</v>
      </c>
      <c r="K122" s="36">
        <v>4</v>
      </c>
      <c r="L122" s="37">
        <f t="shared" si="25"/>
        <v>3</v>
      </c>
      <c r="N122" s="28">
        <f t="shared" si="26"/>
        <v>0.5</v>
      </c>
      <c r="O122" s="29">
        <f t="shared" si="27"/>
        <v>1</v>
      </c>
      <c r="P122" s="30">
        <f t="shared" si="28"/>
        <v>0.75</v>
      </c>
      <c r="Q122" s="31">
        <f t="shared" si="33"/>
        <v>0</v>
      </c>
      <c r="R122" s="35">
        <f t="shared" si="34"/>
        <v>0.5</v>
      </c>
      <c r="S122" s="28">
        <f t="shared" si="29"/>
        <v>1</v>
      </c>
      <c r="T122" s="29">
        <f t="shared" si="30"/>
        <v>1</v>
      </c>
      <c r="U122" s="30">
        <f t="shared" si="31"/>
        <v>1</v>
      </c>
      <c r="V122" s="31">
        <f t="shared" si="35"/>
        <v>1</v>
      </c>
      <c r="W122" s="35">
        <f t="shared" si="36"/>
        <v>1</v>
      </c>
      <c r="X122" s="32">
        <f t="shared" si="32"/>
        <v>0.55000000000000004</v>
      </c>
    </row>
    <row r="123" spans="1:24" x14ac:dyDescent="0.25">
      <c r="A123" s="36">
        <v>5</v>
      </c>
      <c r="B123" s="36">
        <v>3</v>
      </c>
      <c r="C123" s="36">
        <v>3</v>
      </c>
      <c r="D123" s="36">
        <v>1</v>
      </c>
      <c r="E123" s="36">
        <v>3</v>
      </c>
      <c r="F123" s="36">
        <v>2</v>
      </c>
      <c r="G123" s="36">
        <v>2</v>
      </c>
      <c r="H123" s="36">
        <v>2</v>
      </c>
      <c r="I123" s="36">
        <v>3</v>
      </c>
      <c r="J123" s="36">
        <v>1</v>
      </c>
      <c r="K123" s="36">
        <v>1</v>
      </c>
      <c r="L123" s="37">
        <f t="shared" si="25"/>
        <v>3</v>
      </c>
      <c r="N123" s="28">
        <f t="shared" si="26"/>
        <v>0.5</v>
      </c>
      <c r="O123" s="29">
        <f t="shared" si="27"/>
        <v>0.5</v>
      </c>
      <c r="P123" s="30">
        <f t="shared" si="28"/>
        <v>0.25</v>
      </c>
      <c r="Q123" s="31">
        <f t="shared" si="33"/>
        <v>1</v>
      </c>
      <c r="R123" s="35">
        <f t="shared" si="34"/>
        <v>1</v>
      </c>
      <c r="S123" s="28">
        <f t="shared" si="29"/>
        <v>1</v>
      </c>
      <c r="T123" s="29">
        <f t="shared" si="30"/>
        <v>1</v>
      </c>
      <c r="U123" s="30">
        <f t="shared" si="31"/>
        <v>1</v>
      </c>
      <c r="V123" s="31">
        <f t="shared" si="35"/>
        <v>1</v>
      </c>
      <c r="W123" s="35">
        <f t="shared" si="36"/>
        <v>1</v>
      </c>
      <c r="X123" s="32">
        <f t="shared" si="32"/>
        <v>0.65</v>
      </c>
    </row>
    <row r="124" spans="1:24" x14ac:dyDescent="0.25">
      <c r="A124" s="36">
        <v>6</v>
      </c>
      <c r="B124" s="36">
        <v>9</v>
      </c>
      <c r="C124" s="36">
        <v>4</v>
      </c>
      <c r="D124" s="36">
        <v>99</v>
      </c>
      <c r="E124" s="36">
        <v>2</v>
      </c>
      <c r="F124" s="36">
        <v>3</v>
      </c>
      <c r="G124" s="36">
        <v>99</v>
      </c>
      <c r="H124" s="36">
        <v>1</v>
      </c>
      <c r="I124" s="36">
        <v>99</v>
      </c>
      <c r="J124" s="36">
        <v>4</v>
      </c>
      <c r="K124" s="36">
        <v>1</v>
      </c>
      <c r="L124" s="37">
        <f t="shared" si="25"/>
        <v>3</v>
      </c>
      <c r="N124" s="28">
        <f t="shared" si="26"/>
        <v>0.25</v>
      </c>
      <c r="O124" s="29">
        <f t="shared" si="27"/>
        <v>0</v>
      </c>
      <c r="P124" s="30">
        <f t="shared" si="28"/>
        <v>0.5</v>
      </c>
      <c r="Q124" s="31">
        <f t="shared" si="33"/>
        <v>0.5</v>
      </c>
      <c r="R124" s="35">
        <f t="shared" si="34"/>
        <v>1</v>
      </c>
      <c r="S124" s="28">
        <f t="shared" si="29"/>
        <v>1</v>
      </c>
      <c r="T124" s="29">
        <f t="shared" si="30"/>
        <v>1</v>
      </c>
      <c r="U124" s="30">
        <f t="shared" si="31"/>
        <v>1</v>
      </c>
      <c r="V124" s="31">
        <f t="shared" si="35"/>
        <v>1</v>
      </c>
      <c r="W124" s="35">
        <f t="shared" si="36"/>
        <v>1</v>
      </c>
      <c r="X124" s="32">
        <f t="shared" si="32"/>
        <v>0.45</v>
      </c>
    </row>
    <row r="125" spans="1:24" x14ac:dyDescent="0.25">
      <c r="A125" s="36">
        <v>1</v>
      </c>
      <c r="B125" s="36">
        <v>3</v>
      </c>
      <c r="C125" s="36">
        <v>4</v>
      </c>
      <c r="D125" s="36">
        <v>1</v>
      </c>
      <c r="E125" s="36">
        <v>3</v>
      </c>
      <c r="F125" s="36">
        <v>1</v>
      </c>
      <c r="G125" s="36">
        <v>2</v>
      </c>
      <c r="H125" s="36">
        <v>1</v>
      </c>
      <c r="I125" s="36">
        <v>2</v>
      </c>
      <c r="J125" s="36">
        <v>3</v>
      </c>
      <c r="K125" s="36">
        <v>4</v>
      </c>
      <c r="L125" s="37">
        <f t="shared" si="25"/>
        <v>3</v>
      </c>
      <c r="N125" s="28">
        <f t="shared" si="26"/>
        <v>0.5</v>
      </c>
      <c r="O125" s="29">
        <f t="shared" si="27"/>
        <v>0.75</v>
      </c>
      <c r="P125" s="30">
        <f t="shared" si="28"/>
        <v>0.75</v>
      </c>
      <c r="Q125" s="31">
        <f t="shared" si="33"/>
        <v>0.5</v>
      </c>
      <c r="R125" s="35">
        <f t="shared" si="34"/>
        <v>0.5</v>
      </c>
      <c r="S125" s="28">
        <f t="shared" si="29"/>
        <v>1</v>
      </c>
      <c r="T125" s="29">
        <f t="shared" si="30"/>
        <v>1</v>
      </c>
      <c r="U125" s="30">
        <f t="shared" si="31"/>
        <v>1</v>
      </c>
      <c r="V125" s="31">
        <f t="shared" si="35"/>
        <v>1</v>
      </c>
      <c r="W125" s="35">
        <f t="shared" si="36"/>
        <v>1</v>
      </c>
      <c r="X125" s="32">
        <f t="shared" si="32"/>
        <v>0.6</v>
      </c>
    </row>
    <row r="126" spans="1:24" x14ac:dyDescent="0.25">
      <c r="A126" s="36">
        <v>3</v>
      </c>
      <c r="B126" s="36">
        <v>6</v>
      </c>
      <c r="C126" s="36">
        <v>3</v>
      </c>
      <c r="D126" s="36">
        <v>1</v>
      </c>
      <c r="E126" s="36">
        <v>3</v>
      </c>
      <c r="F126" s="36">
        <v>1</v>
      </c>
      <c r="G126" s="36">
        <v>1</v>
      </c>
      <c r="H126" s="36">
        <v>2</v>
      </c>
      <c r="I126" s="36">
        <v>2</v>
      </c>
      <c r="J126" s="36">
        <v>3</v>
      </c>
      <c r="K126" s="36">
        <v>1</v>
      </c>
      <c r="L126" s="37">
        <f t="shared" si="25"/>
        <v>3</v>
      </c>
      <c r="N126" s="28">
        <f t="shared" si="26"/>
        <v>0.5</v>
      </c>
      <c r="O126" s="29">
        <f t="shared" si="27"/>
        <v>1</v>
      </c>
      <c r="P126" s="30">
        <f t="shared" si="28"/>
        <v>0.5</v>
      </c>
      <c r="Q126" s="31">
        <f t="shared" si="33"/>
        <v>0.5</v>
      </c>
      <c r="R126" s="35">
        <f t="shared" si="34"/>
        <v>1</v>
      </c>
      <c r="S126" s="28">
        <f t="shared" si="29"/>
        <v>1</v>
      </c>
      <c r="T126" s="29">
        <f t="shared" si="30"/>
        <v>1</v>
      </c>
      <c r="U126" s="30">
        <f t="shared" si="31"/>
        <v>1</v>
      </c>
      <c r="V126" s="31">
        <f t="shared" si="35"/>
        <v>1</v>
      </c>
      <c r="W126" s="35">
        <f t="shared" si="36"/>
        <v>1</v>
      </c>
      <c r="X126" s="32">
        <f t="shared" si="32"/>
        <v>0.7</v>
      </c>
    </row>
    <row r="127" spans="1:24" x14ac:dyDescent="0.25">
      <c r="A127" s="36">
        <v>9</v>
      </c>
      <c r="B127" s="36">
        <v>3</v>
      </c>
      <c r="C127" s="36">
        <v>3</v>
      </c>
      <c r="D127" s="36">
        <v>2</v>
      </c>
      <c r="E127" s="36">
        <v>1</v>
      </c>
      <c r="F127" s="36">
        <v>2</v>
      </c>
      <c r="G127" s="36">
        <v>1</v>
      </c>
      <c r="H127" s="36">
        <v>1</v>
      </c>
      <c r="I127" s="36">
        <v>1</v>
      </c>
      <c r="J127" s="36">
        <v>2</v>
      </c>
      <c r="K127" s="36">
        <v>4</v>
      </c>
      <c r="L127" s="37">
        <f t="shared" si="25"/>
        <v>3</v>
      </c>
      <c r="N127" s="28">
        <f t="shared" si="26"/>
        <v>0.75</v>
      </c>
      <c r="O127" s="29">
        <f t="shared" si="27"/>
        <v>0.75</v>
      </c>
      <c r="P127" s="30">
        <f t="shared" si="28"/>
        <v>1</v>
      </c>
      <c r="Q127" s="31">
        <f t="shared" si="33"/>
        <v>1</v>
      </c>
      <c r="R127" s="35">
        <f t="shared" si="34"/>
        <v>0.5</v>
      </c>
      <c r="S127" s="28">
        <f t="shared" si="29"/>
        <v>1</v>
      </c>
      <c r="T127" s="29">
        <f t="shared" si="30"/>
        <v>1</v>
      </c>
      <c r="U127" s="30">
        <f t="shared" si="31"/>
        <v>1</v>
      </c>
      <c r="V127" s="31">
        <f t="shared" si="35"/>
        <v>1</v>
      </c>
      <c r="W127" s="35">
        <f t="shared" si="36"/>
        <v>1</v>
      </c>
      <c r="X127" s="32">
        <f t="shared" si="32"/>
        <v>0.8</v>
      </c>
    </row>
    <row r="128" spans="1:24" x14ac:dyDescent="0.25">
      <c r="A128" s="36">
        <v>7</v>
      </c>
      <c r="B128" s="36">
        <v>9</v>
      </c>
      <c r="C128" s="36">
        <v>4</v>
      </c>
      <c r="D128" s="36">
        <v>3</v>
      </c>
      <c r="E128" s="36">
        <v>99</v>
      </c>
      <c r="F128" s="36">
        <v>3</v>
      </c>
      <c r="G128" s="36">
        <v>2</v>
      </c>
      <c r="H128" s="36">
        <v>2</v>
      </c>
      <c r="I128" s="36">
        <v>2</v>
      </c>
      <c r="J128" s="36">
        <v>3</v>
      </c>
      <c r="K128" s="36">
        <v>5</v>
      </c>
      <c r="L128" s="37">
        <f t="shared" si="25"/>
        <v>3</v>
      </c>
      <c r="N128" s="28">
        <f t="shared" si="26"/>
        <v>0</v>
      </c>
      <c r="O128" s="29">
        <f t="shared" si="27"/>
        <v>0.25</v>
      </c>
      <c r="P128" s="30">
        <f t="shared" si="28"/>
        <v>0.5</v>
      </c>
      <c r="Q128" s="31">
        <f t="shared" si="33"/>
        <v>0.5</v>
      </c>
      <c r="R128" s="35">
        <f t="shared" si="34"/>
        <v>0</v>
      </c>
      <c r="S128" s="28">
        <f t="shared" si="29"/>
        <v>1</v>
      </c>
      <c r="T128" s="29">
        <f t="shared" si="30"/>
        <v>1</v>
      </c>
      <c r="U128" s="30">
        <f t="shared" si="31"/>
        <v>1</v>
      </c>
      <c r="V128" s="31">
        <f t="shared" si="35"/>
        <v>1</v>
      </c>
      <c r="W128" s="35">
        <f t="shared" si="36"/>
        <v>1</v>
      </c>
      <c r="X128" s="32">
        <f t="shared" si="32"/>
        <v>0.25</v>
      </c>
    </row>
    <row r="129" spans="1:24" x14ac:dyDescent="0.25">
      <c r="A129" s="36">
        <v>6</v>
      </c>
      <c r="B129" s="36">
        <v>7</v>
      </c>
      <c r="C129" s="36">
        <v>3</v>
      </c>
      <c r="D129" s="36">
        <v>3</v>
      </c>
      <c r="E129" s="36">
        <v>1</v>
      </c>
      <c r="F129" s="36">
        <v>2</v>
      </c>
      <c r="G129" s="36">
        <v>2</v>
      </c>
      <c r="H129" s="36">
        <v>3</v>
      </c>
      <c r="I129" s="36">
        <v>2</v>
      </c>
      <c r="J129" s="36">
        <v>3</v>
      </c>
      <c r="K129" s="36">
        <v>6</v>
      </c>
      <c r="L129" s="37">
        <f t="shared" si="25"/>
        <v>3</v>
      </c>
      <c r="N129" s="28">
        <f t="shared" si="26"/>
        <v>0.5</v>
      </c>
      <c r="O129" s="29">
        <f t="shared" si="27"/>
        <v>0.5</v>
      </c>
      <c r="P129" s="30">
        <f t="shared" si="28"/>
        <v>0.25</v>
      </c>
      <c r="Q129" s="31">
        <f t="shared" si="33"/>
        <v>0.5</v>
      </c>
      <c r="R129" s="35">
        <f t="shared" si="34"/>
        <v>0</v>
      </c>
      <c r="S129" s="28">
        <f t="shared" si="29"/>
        <v>1</v>
      </c>
      <c r="T129" s="29">
        <f t="shared" si="30"/>
        <v>1</v>
      </c>
      <c r="U129" s="30">
        <f t="shared" si="31"/>
        <v>1</v>
      </c>
      <c r="V129" s="31">
        <f t="shared" si="35"/>
        <v>1</v>
      </c>
      <c r="W129" s="35">
        <f t="shared" si="36"/>
        <v>1</v>
      </c>
      <c r="X129" s="32">
        <f t="shared" si="32"/>
        <v>0.35</v>
      </c>
    </row>
    <row r="130" spans="1:24" x14ac:dyDescent="0.25">
      <c r="A130" s="36">
        <v>1</v>
      </c>
      <c r="B130" s="36">
        <v>8</v>
      </c>
      <c r="C130" s="36">
        <v>4</v>
      </c>
      <c r="D130" s="36">
        <v>3</v>
      </c>
      <c r="E130" s="36">
        <v>1</v>
      </c>
      <c r="F130" s="36">
        <v>1</v>
      </c>
      <c r="G130" s="36">
        <v>2</v>
      </c>
      <c r="H130" s="36">
        <v>1</v>
      </c>
      <c r="I130" s="36">
        <v>3</v>
      </c>
      <c r="J130" s="36">
        <v>3</v>
      </c>
      <c r="K130" s="36">
        <v>6</v>
      </c>
      <c r="L130" s="37">
        <f t="shared" si="25"/>
        <v>3</v>
      </c>
      <c r="N130" s="28">
        <f t="shared" si="26"/>
        <v>0.5</v>
      </c>
      <c r="O130" s="29">
        <f t="shared" si="27"/>
        <v>0.75</v>
      </c>
      <c r="P130" s="30">
        <f t="shared" si="28"/>
        <v>0.5</v>
      </c>
      <c r="Q130" s="31">
        <f t="shared" si="33"/>
        <v>0.5</v>
      </c>
      <c r="R130" s="35">
        <f t="shared" si="34"/>
        <v>0</v>
      </c>
      <c r="S130" s="28">
        <f t="shared" si="29"/>
        <v>1</v>
      </c>
      <c r="T130" s="29">
        <f t="shared" si="30"/>
        <v>1</v>
      </c>
      <c r="U130" s="30">
        <f t="shared" si="31"/>
        <v>1</v>
      </c>
      <c r="V130" s="31">
        <f t="shared" si="35"/>
        <v>1</v>
      </c>
      <c r="W130" s="35">
        <f t="shared" si="36"/>
        <v>1</v>
      </c>
      <c r="X130" s="32">
        <f t="shared" si="32"/>
        <v>0.45</v>
      </c>
    </row>
    <row r="131" spans="1:24" x14ac:dyDescent="0.25">
      <c r="A131" s="36">
        <v>5</v>
      </c>
      <c r="B131" s="36">
        <v>9</v>
      </c>
      <c r="C131" s="36">
        <v>4</v>
      </c>
      <c r="D131" s="36">
        <v>3</v>
      </c>
      <c r="E131" s="36">
        <v>1</v>
      </c>
      <c r="F131" s="36">
        <v>2</v>
      </c>
      <c r="G131" s="36">
        <v>3</v>
      </c>
      <c r="H131" s="36">
        <v>2</v>
      </c>
      <c r="I131" s="36">
        <v>2</v>
      </c>
      <c r="J131" s="36">
        <v>1</v>
      </c>
      <c r="K131" s="36">
        <v>1</v>
      </c>
      <c r="L131" s="37">
        <f t="shared" si="25"/>
        <v>3</v>
      </c>
      <c r="N131" s="28">
        <f t="shared" si="26"/>
        <v>0.5</v>
      </c>
      <c r="O131" s="29">
        <f t="shared" si="27"/>
        <v>0.25</v>
      </c>
      <c r="P131" s="30">
        <f t="shared" si="28"/>
        <v>0.5</v>
      </c>
      <c r="Q131" s="31">
        <f t="shared" si="33"/>
        <v>1</v>
      </c>
      <c r="R131" s="35">
        <f t="shared" si="34"/>
        <v>1</v>
      </c>
      <c r="S131" s="28">
        <f t="shared" si="29"/>
        <v>1</v>
      </c>
      <c r="T131" s="29">
        <f t="shared" si="30"/>
        <v>1</v>
      </c>
      <c r="U131" s="30">
        <f t="shared" si="31"/>
        <v>1</v>
      </c>
      <c r="V131" s="31">
        <f t="shared" si="35"/>
        <v>1</v>
      </c>
      <c r="W131" s="35">
        <f t="shared" si="36"/>
        <v>1</v>
      </c>
      <c r="X131" s="32">
        <f t="shared" si="32"/>
        <v>0.65</v>
      </c>
    </row>
    <row r="132" spans="1:24" x14ac:dyDescent="0.25">
      <c r="A132" s="36">
        <v>9</v>
      </c>
      <c r="B132" s="36">
        <v>3</v>
      </c>
      <c r="C132" s="36">
        <v>4</v>
      </c>
      <c r="D132" s="36">
        <v>2</v>
      </c>
      <c r="E132" s="36">
        <v>2</v>
      </c>
      <c r="F132" s="36">
        <v>2</v>
      </c>
      <c r="G132" s="36">
        <v>2</v>
      </c>
      <c r="H132" s="36">
        <v>2</v>
      </c>
      <c r="I132" s="36">
        <v>2</v>
      </c>
      <c r="J132" s="36">
        <v>1</v>
      </c>
      <c r="K132" s="36">
        <v>6</v>
      </c>
      <c r="L132" s="37">
        <f t="shared" si="25"/>
        <v>3</v>
      </c>
      <c r="N132" s="28">
        <f t="shared" si="26"/>
        <v>0.5</v>
      </c>
      <c r="O132" s="29">
        <f t="shared" si="27"/>
        <v>0.5</v>
      </c>
      <c r="P132" s="30">
        <f t="shared" si="28"/>
        <v>0.5</v>
      </c>
      <c r="Q132" s="31">
        <f t="shared" si="33"/>
        <v>1</v>
      </c>
      <c r="R132" s="35">
        <f t="shared" si="34"/>
        <v>0</v>
      </c>
      <c r="S132" s="28">
        <f t="shared" si="29"/>
        <v>1</v>
      </c>
      <c r="T132" s="29">
        <f t="shared" si="30"/>
        <v>1</v>
      </c>
      <c r="U132" s="30">
        <f t="shared" si="31"/>
        <v>1</v>
      </c>
      <c r="V132" s="31">
        <f t="shared" si="35"/>
        <v>1</v>
      </c>
      <c r="W132" s="35">
        <f t="shared" si="36"/>
        <v>1</v>
      </c>
      <c r="X132" s="32">
        <f t="shared" si="32"/>
        <v>0.5</v>
      </c>
    </row>
    <row r="133" spans="1:24" x14ac:dyDescent="0.25">
      <c r="A133" s="36">
        <v>1</v>
      </c>
      <c r="B133" s="36">
        <v>9</v>
      </c>
      <c r="C133" s="36">
        <v>3</v>
      </c>
      <c r="D133" s="36">
        <v>3</v>
      </c>
      <c r="E133" s="36">
        <v>99</v>
      </c>
      <c r="F133" s="36">
        <v>1</v>
      </c>
      <c r="G133" s="36">
        <v>1</v>
      </c>
      <c r="H133" s="36">
        <v>1</v>
      </c>
      <c r="I133" s="36">
        <v>99</v>
      </c>
      <c r="J133" s="36">
        <v>1</v>
      </c>
      <c r="K133" s="36">
        <v>2</v>
      </c>
      <c r="L133" s="37">
        <f t="shared" si="25"/>
        <v>3</v>
      </c>
      <c r="N133" s="28">
        <f t="shared" si="26"/>
        <v>0</v>
      </c>
      <c r="O133" s="29">
        <f t="shared" si="27"/>
        <v>1</v>
      </c>
      <c r="P133" s="30">
        <f t="shared" si="28"/>
        <v>0.5</v>
      </c>
      <c r="Q133" s="31">
        <f t="shared" si="33"/>
        <v>1</v>
      </c>
      <c r="R133" s="35">
        <f t="shared" si="34"/>
        <v>1</v>
      </c>
      <c r="S133" s="28">
        <f t="shared" si="29"/>
        <v>1</v>
      </c>
      <c r="T133" s="29">
        <f t="shared" si="30"/>
        <v>1</v>
      </c>
      <c r="U133" s="30">
        <f t="shared" si="31"/>
        <v>1</v>
      </c>
      <c r="V133" s="31">
        <f t="shared" si="35"/>
        <v>1</v>
      </c>
      <c r="W133" s="35">
        <f t="shared" si="36"/>
        <v>1</v>
      </c>
      <c r="X133" s="32">
        <f t="shared" si="32"/>
        <v>0.7</v>
      </c>
    </row>
    <row r="134" spans="1:24" x14ac:dyDescent="0.25">
      <c r="A134" s="36">
        <v>2</v>
      </c>
      <c r="B134" s="36">
        <v>7</v>
      </c>
      <c r="C134" s="36">
        <v>3</v>
      </c>
      <c r="D134" s="36">
        <v>3</v>
      </c>
      <c r="E134" s="36">
        <v>3</v>
      </c>
      <c r="F134" s="36">
        <v>2</v>
      </c>
      <c r="G134" s="36">
        <v>2</v>
      </c>
      <c r="H134" s="36">
        <v>2</v>
      </c>
      <c r="I134" s="36">
        <v>2</v>
      </c>
      <c r="J134" s="36">
        <v>1</v>
      </c>
      <c r="K134" s="36">
        <v>1</v>
      </c>
      <c r="L134" s="37">
        <f t="shared" si="25"/>
        <v>3</v>
      </c>
      <c r="N134" s="28">
        <f t="shared" si="26"/>
        <v>0</v>
      </c>
      <c r="O134" s="29">
        <f t="shared" si="27"/>
        <v>0.5</v>
      </c>
      <c r="P134" s="30">
        <f t="shared" si="28"/>
        <v>0.5</v>
      </c>
      <c r="Q134" s="31">
        <f t="shared" si="33"/>
        <v>1</v>
      </c>
      <c r="R134" s="35">
        <f t="shared" si="34"/>
        <v>1</v>
      </c>
      <c r="S134" s="28">
        <f t="shared" si="29"/>
        <v>1</v>
      </c>
      <c r="T134" s="29">
        <f t="shared" si="30"/>
        <v>1</v>
      </c>
      <c r="U134" s="30">
        <f t="shared" si="31"/>
        <v>1</v>
      </c>
      <c r="V134" s="31">
        <f t="shared" si="35"/>
        <v>1</v>
      </c>
      <c r="W134" s="35">
        <f t="shared" si="36"/>
        <v>1</v>
      </c>
      <c r="X134" s="32">
        <f t="shared" si="32"/>
        <v>0.6</v>
      </c>
    </row>
    <row r="135" spans="1:24" x14ac:dyDescent="0.25">
      <c r="A135" s="36">
        <v>5</v>
      </c>
      <c r="B135" s="36">
        <v>3</v>
      </c>
      <c r="C135" s="36">
        <v>4</v>
      </c>
      <c r="D135" s="36">
        <v>3</v>
      </c>
      <c r="E135" s="36">
        <v>3</v>
      </c>
      <c r="F135" s="36">
        <v>2</v>
      </c>
      <c r="G135" s="36">
        <v>2</v>
      </c>
      <c r="H135" s="36">
        <v>3</v>
      </c>
      <c r="I135" s="36">
        <v>3</v>
      </c>
      <c r="J135" s="36">
        <v>1</v>
      </c>
      <c r="K135" s="36">
        <v>99</v>
      </c>
      <c r="L135" s="37">
        <f t="shared" si="25"/>
        <v>3</v>
      </c>
      <c r="N135" s="28">
        <f t="shared" si="26"/>
        <v>0</v>
      </c>
      <c r="O135" s="29">
        <f t="shared" si="27"/>
        <v>0.5</v>
      </c>
      <c r="P135" s="30">
        <f t="shared" si="28"/>
        <v>0</v>
      </c>
      <c r="Q135" s="31">
        <f t="shared" si="33"/>
        <v>1</v>
      </c>
      <c r="R135" s="35">
        <f t="shared" si="34"/>
        <v>0</v>
      </c>
      <c r="S135" s="28">
        <f t="shared" si="29"/>
        <v>1</v>
      </c>
      <c r="T135" s="29">
        <f t="shared" si="30"/>
        <v>1</v>
      </c>
      <c r="U135" s="30">
        <f t="shared" si="31"/>
        <v>1</v>
      </c>
      <c r="V135" s="31">
        <f t="shared" si="35"/>
        <v>1</v>
      </c>
      <c r="W135" s="35">
        <f t="shared" si="36"/>
        <v>0</v>
      </c>
      <c r="X135" s="32">
        <f t="shared" si="32"/>
        <v>0.375</v>
      </c>
    </row>
    <row r="136" spans="1:24" x14ac:dyDescent="0.25">
      <c r="A136" s="36">
        <v>5</v>
      </c>
      <c r="B136" s="36">
        <v>6</v>
      </c>
      <c r="C136" s="36">
        <v>3</v>
      </c>
      <c r="D136" s="36">
        <v>3</v>
      </c>
      <c r="E136" s="36">
        <v>1</v>
      </c>
      <c r="F136" s="36">
        <v>3</v>
      </c>
      <c r="G136" s="36">
        <v>99</v>
      </c>
      <c r="H136" s="36">
        <v>2</v>
      </c>
      <c r="I136" s="36">
        <v>2</v>
      </c>
      <c r="J136" s="36">
        <v>3</v>
      </c>
      <c r="K136" s="36">
        <v>4</v>
      </c>
      <c r="L136" s="37">
        <f t="shared" si="25"/>
        <v>3</v>
      </c>
      <c r="N136" s="28">
        <f t="shared" si="26"/>
        <v>0.5</v>
      </c>
      <c r="O136" s="29">
        <f t="shared" si="27"/>
        <v>0</v>
      </c>
      <c r="P136" s="30">
        <f t="shared" si="28"/>
        <v>0.5</v>
      </c>
      <c r="Q136" s="31">
        <f t="shared" si="33"/>
        <v>0.5</v>
      </c>
      <c r="R136" s="35">
        <f t="shared" si="34"/>
        <v>0.5</v>
      </c>
      <c r="S136" s="28">
        <f t="shared" si="29"/>
        <v>1</v>
      </c>
      <c r="T136" s="29">
        <f t="shared" si="30"/>
        <v>1</v>
      </c>
      <c r="U136" s="30">
        <f t="shared" si="31"/>
        <v>1</v>
      </c>
      <c r="V136" s="31">
        <f t="shared" si="35"/>
        <v>1</v>
      </c>
      <c r="W136" s="35">
        <f t="shared" si="36"/>
        <v>1</v>
      </c>
      <c r="X136" s="32">
        <f t="shared" si="32"/>
        <v>0.4</v>
      </c>
    </row>
    <row r="137" spans="1:24" x14ac:dyDescent="0.25">
      <c r="A137" s="36">
        <v>5</v>
      </c>
      <c r="B137" s="36">
        <v>7</v>
      </c>
      <c r="C137" s="36">
        <v>3</v>
      </c>
      <c r="D137" s="36">
        <v>3</v>
      </c>
      <c r="E137" s="36">
        <v>2</v>
      </c>
      <c r="F137" s="36">
        <v>2</v>
      </c>
      <c r="G137" s="36">
        <v>2</v>
      </c>
      <c r="H137" s="36">
        <v>1</v>
      </c>
      <c r="I137" s="36">
        <v>3</v>
      </c>
      <c r="J137" s="36">
        <v>2</v>
      </c>
      <c r="K137" s="36">
        <v>4</v>
      </c>
      <c r="L137" s="37">
        <f t="shared" ref="L137:L168" si="37">IF(B137=1,1,IF(B137=2,2,IF(B137=11,2,IF(B137=10,1,IF(B137=12,4,IF(B137=4,5,IF(B137=16,5,IF(B137=17,6,IF(B137=99,6,3)))))))))</f>
        <v>3</v>
      </c>
      <c r="N137" s="28">
        <f t="shared" si="26"/>
        <v>0.25</v>
      </c>
      <c r="O137" s="29">
        <f t="shared" si="27"/>
        <v>0.5</v>
      </c>
      <c r="P137" s="30">
        <f t="shared" si="28"/>
        <v>0.5</v>
      </c>
      <c r="Q137" s="31">
        <f t="shared" si="33"/>
        <v>1</v>
      </c>
      <c r="R137" s="35">
        <f t="shared" si="34"/>
        <v>0.5</v>
      </c>
      <c r="S137" s="28">
        <f t="shared" si="29"/>
        <v>1</v>
      </c>
      <c r="T137" s="29">
        <f t="shared" si="30"/>
        <v>1</v>
      </c>
      <c r="U137" s="30">
        <f t="shared" si="31"/>
        <v>1</v>
      </c>
      <c r="V137" s="31">
        <f t="shared" si="35"/>
        <v>1</v>
      </c>
      <c r="W137" s="35">
        <f t="shared" si="36"/>
        <v>1</v>
      </c>
      <c r="X137" s="32">
        <f t="shared" si="32"/>
        <v>0.55000000000000004</v>
      </c>
    </row>
    <row r="138" spans="1:24" x14ac:dyDescent="0.25">
      <c r="A138" s="36">
        <v>5</v>
      </c>
      <c r="B138" s="36">
        <v>3</v>
      </c>
      <c r="C138" s="36">
        <v>4</v>
      </c>
      <c r="D138" s="36">
        <v>1</v>
      </c>
      <c r="E138" s="36">
        <v>3</v>
      </c>
      <c r="F138" s="36">
        <v>1</v>
      </c>
      <c r="G138" s="36">
        <v>2</v>
      </c>
      <c r="H138" s="36">
        <v>2</v>
      </c>
      <c r="I138" s="36">
        <v>2</v>
      </c>
      <c r="J138" s="36">
        <v>3</v>
      </c>
      <c r="K138" s="36">
        <v>6</v>
      </c>
      <c r="L138" s="37">
        <f t="shared" si="37"/>
        <v>3</v>
      </c>
      <c r="N138" s="28">
        <f t="shared" si="26"/>
        <v>0.5</v>
      </c>
      <c r="O138" s="29">
        <f t="shared" si="27"/>
        <v>0.75</v>
      </c>
      <c r="P138" s="30">
        <f t="shared" si="28"/>
        <v>0.5</v>
      </c>
      <c r="Q138" s="31">
        <f t="shared" si="33"/>
        <v>0.5</v>
      </c>
      <c r="R138" s="35">
        <f t="shared" si="34"/>
        <v>0</v>
      </c>
      <c r="S138" s="28">
        <f t="shared" si="29"/>
        <v>1</v>
      </c>
      <c r="T138" s="29">
        <f t="shared" si="30"/>
        <v>1</v>
      </c>
      <c r="U138" s="30">
        <f t="shared" si="31"/>
        <v>1</v>
      </c>
      <c r="V138" s="31">
        <f t="shared" si="35"/>
        <v>1</v>
      </c>
      <c r="W138" s="35">
        <f t="shared" si="36"/>
        <v>1</v>
      </c>
      <c r="X138" s="32">
        <f t="shared" si="32"/>
        <v>0.45</v>
      </c>
    </row>
    <row r="139" spans="1:24" x14ac:dyDescent="0.25">
      <c r="A139" s="36">
        <v>3</v>
      </c>
      <c r="B139" s="36">
        <v>3</v>
      </c>
      <c r="C139" s="36">
        <v>4</v>
      </c>
      <c r="D139" s="36">
        <v>2</v>
      </c>
      <c r="E139" s="36">
        <v>1</v>
      </c>
      <c r="F139" s="36">
        <v>1</v>
      </c>
      <c r="G139" s="36">
        <v>2</v>
      </c>
      <c r="H139" s="36">
        <v>2</v>
      </c>
      <c r="I139" s="36">
        <v>1</v>
      </c>
      <c r="J139" s="36">
        <v>3</v>
      </c>
      <c r="K139" s="36">
        <v>6</v>
      </c>
      <c r="L139" s="37">
        <f t="shared" si="37"/>
        <v>3</v>
      </c>
      <c r="N139" s="28">
        <f t="shared" si="26"/>
        <v>0.75</v>
      </c>
      <c r="O139" s="29">
        <f t="shared" si="27"/>
        <v>0.75</v>
      </c>
      <c r="P139" s="30">
        <f t="shared" si="28"/>
        <v>0.75</v>
      </c>
      <c r="Q139" s="31">
        <f t="shared" si="33"/>
        <v>0.5</v>
      </c>
      <c r="R139" s="35">
        <f t="shared" si="34"/>
        <v>0</v>
      </c>
      <c r="S139" s="28">
        <f t="shared" si="29"/>
        <v>1</v>
      </c>
      <c r="T139" s="29">
        <f t="shared" si="30"/>
        <v>1</v>
      </c>
      <c r="U139" s="30">
        <f t="shared" si="31"/>
        <v>1</v>
      </c>
      <c r="V139" s="31">
        <f t="shared" si="35"/>
        <v>1</v>
      </c>
      <c r="W139" s="35">
        <f t="shared" si="36"/>
        <v>1</v>
      </c>
      <c r="X139" s="32">
        <f t="shared" si="32"/>
        <v>0.55000000000000004</v>
      </c>
    </row>
    <row r="140" spans="1:24" x14ac:dyDescent="0.25">
      <c r="A140" s="36">
        <v>1</v>
      </c>
      <c r="B140" s="36">
        <v>5</v>
      </c>
      <c r="C140" s="36">
        <v>4</v>
      </c>
      <c r="D140" s="36">
        <v>1</v>
      </c>
      <c r="E140" s="36">
        <v>1</v>
      </c>
      <c r="F140" s="36">
        <v>3</v>
      </c>
      <c r="G140" s="36">
        <v>1</v>
      </c>
      <c r="H140" s="36">
        <v>3</v>
      </c>
      <c r="I140" s="36">
        <v>2</v>
      </c>
      <c r="J140" s="36">
        <v>1</v>
      </c>
      <c r="K140" s="36">
        <v>1</v>
      </c>
      <c r="L140" s="37">
        <f t="shared" si="37"/>
        <v>3</v>
      </c>
      <c r="N140" s="28">
        <f t="shared" si="26"/>
        <v>1</v>
      </c>
      <c r="O140" s="29">
        <f t="shared" si="27"/>
        <v>0.5</v>
      </c>
      <c r="P140" s="30">
        <f t="shared" si="28"/>
        <v>0.25</v>
      </c>
      <c r="Q140" s="31">
        <f t="shared" si="33"/>
        <v>1</v>
      </c>
      <c r="R140" s="35">
        <f t="shared" si="34"/>
        <v>1</v>
      </c>
      <c r="S140" s="28">
        <f t="shared" si="29"/>
        <v>1</v>
      </c>
      <c r="T140" s="29">
        <f t="shared" si="30"/>
        <v>1</v>
      </c>
      <c r="U140" s="30">
        <f t="shared" si="31"/>
        <v>1</v>
      </c>
      <c r="V140" s="31">
        <f t="shared" si="35"/>
        <v>1</v>
      </c>
      <c r="W140" s="35">
        <f t="shared" si="36"/>
        <v>1</v>
      </c>
      <c r="X140" s="32">
        <f t="shared" si="32"/>
        <v>0.75</v>
      </c>
    </row>
    <row r="141" spans="1:24" x14ac:dyDescent="0.25">
      <c r="A141" s="36">
        <v>9</v>
      </c>
      <c r="B141" s="36">
        <v>7</v>
      </c>
      <c r="C141" s="36">
        <v>3</v>
      </c>
      <c r="D141" s="36">
        <v>2</v>
      </c>
      <c r="E141" s="36">
        <v>2</v>
      </c>
      <c r="F141" s="36">
        <v>2</v>
      </c>
      <c r="G141" s="36">
        <v>1</v>
      </c>
      <c r="H141" s="36">
        <v>1</v>
      </c>
      <c r="I141" s="36">
        <v>1</v>
      </c>
      <c r="J141" s="36">
        <v>2</v>
      </c>
      <c r="K141" s="36">
        <v>1</v>
      </c>
      <c r="L141" s="37">
        <f t="shared" si="37"/>
        <v>3</v>
      </c>
      <c r="N141" s="28">
        <f t="shared" si="26"/>
        <v>0.5</v>
      </c>
      <c r="O141" s="29">
        <f t="shared" si="27"/>
        <v>0.75</v>
      </c>
      <c r="P141" s="30">
        <f t="shared" si="28"/>
        <v>1</v>
      </c>
      <c r="Q141" s="31">
        <f t="shared" si="33"/>
        <v>1</v>
      </c>
      <c r="R141" s="35">
        <f t="shared" si="34"/>
        <v>1</v>
      </c>
      <c r="S141" s="28">
        <f t="shared" si="29"/>
        <v>1</v>
      </c>
      <c r="T141" s="29">
        <f t="shared" si="30"/>
        <v>1</v>
      </c>
      <c r="U141" s="30">
        <f t="shared" si="31"/>
        <v>1</v>
      </c>
      <c r="V141" s="31">
        <f t="shared" si="35"/>
        <v>1</v>
      </c>
      <c r="W141" s="35">
        <f t="shared" si="36"/>
        <v>1</v>
      </c>
      <c r="X141" s="32">
        <f t="shared" si="32"/>
        <v>0.85</v>
      </c>
    </row>
    <row r="142" spans="1:24" x14ac:dyDescent="0.25">
      <c r="A142" s="36">
        <v>6</v>
      </c>
      <c r="B142" s="36">
        <v>9</v>
      </c>
      <c r="C142" s="36">
        <v>3</v>
      </c>
      <c r="D142" s="36">
        <v>3</v>
      </c>
      <c r="E142" s="36">
        <v>2</v>
      </c>
      <c r="F142" s="36">
        <v>2</v>
      </c>
      <c r="G142" s="36">
        <v>2</v>
      </c>
      <c r="H142" s="36">
        <v>2</v>
      </c>
      <c r="I142" s="36">
        <v>1</v>
      </c>
      <c r="J142" s="36">
        <v>5</v>
      </c>
      <c r="K142" s="36">
        <v>1</v>
      </c>
      <c r="L142" s="37">
        <f t="shared" si="37"/>
        <v>3</v>
      </c>
      <c r="N142" s="28">
        <f t="shared" si="26"/>
        <v>0.25</v>
      </c>
      <c r="O142" s="29">
        <f t="shared" si="27"/>
        <v>0.5</v>
      </c>
      <c r="P142" s="30">
        <f t="shared" si="28"/>
        <v>0.75</v>
      </c>
      <c r="Q142" s="31">
        <f t="shared" si="33"/>
        <v>0</v>
      </c>
      <c r="R142" s="35">
        <f t="shared" si="34"/>
        <v>1</v>
      </c>
      <c r="S142" s="28">
        <f t="shared" si="29"/>
        <v>1</v>
      </c>
      <c r="T142" s="29">
        <f t="shared" si="30"/>
        <v>1</v>
      </c>
      <c r="U142" s="30">
        <f t="shared" si="31"/>
        <v>1</v>
      </c>
      <c r="V142" s="31">
        <f t="shared" si="35"/>
        <v>1</v>
      </c>
      <c r="W142" s="35">
        <f t="shared" si="36"/>
        <v>1</v>
      </c>
      <c r="X142" s="32">
        <f t="shared" si="32"/>
        <v>0.5</v>
      </c>
    </row>
    <row r="143" spans="1:24" x14ac:dyDescent="0.25">
      <c r="A143" s="36">
        <v>6</v>
      </c>
      <c r="B143" s="36">
        <v>9</v>
      </c>
      <c r="C143" s="36">
        <v>2</v>
      </c>
      <c r="D143" s="36">
        <v>2</v>
      </c>
      <c r="E143" s="36">
        <v>2</v>
      </c>
      <c r="F143" s="36">
        <v>2</v>
      </c>
      <c r="G143" s="36">
        <v>2</v>
      </c>
      <c r="H143" s="36">
        <v>1</v>
      </c>
      <c r="I143" s="36">
        <v>2</v>
      </c>
      <c r="J143" s="36">
        <v>1</v>
      </c>
      <c r="K143" s="36">
        <v>99</v>
      </c>
      <c r="L143" s="37">
        <f t="shared" si="37"/>
        <v>3</v>
      </c>
      <c r="N143" s="28">
        <f t="shared" si="26"/>
        <v>0.5</v>
      </c>
      <c r="O143" s="29">
        <f t="shared" si="27"/>
        <v>0.5</v>
      </c>
      <c r="P143" s="30">
        <f t="shared" si="28"/>
        <v>0.75</v>
      </c>
      <c r="Q143" s="31">
        <f t="shared" si="33"/>
        <v>1</v>
      </c>
      <c r="R143" s="35">
        <f t="shared" si="34"/>
        <v>0</v>
      </c>
      <c r="S143" s="28">
        <f t="shared" si="29"/>
        <v>1</v>
      </c>
      <c r="T143" s="29">
        <f t="shared" si="30"/>
        <v>1</v>
      </c>
      <c r="U143" s="30">
        <f t="shared" si="31"/>
        <v>1</v>
      </c>
      <c r="V143" s="31">
        <f t="shared" si="35"/>
        <v>1</v>
      </c>
      <c r="W143" s="35">
        <f t="shared" si="36"/>
        <v>0</v>
      </c>
      <c r="X143" s="32">
        <f t="shared" si="32"/>
        <v>0.6875</v>
      </c>
    </row>
    <row r="144" spans="1:24" x14ac:dyDescent="0.25">
      <c r="A144" s="36">
        <v>9</v>
      </c>
      <c r="B144" s="36">
        <v>6</v>
      </c>
      <c r="C144" s="36">
        <v>3</v>
      </c>
      <c r="D144" s="36">
        <v>2</v>
      </c>
      <c r="E144" s="36">
        <v>2</v>
      </c>
      <c r="F144" s="36">
        <v>1</v>
      </c>
      <c r="G144" s="36">
        <v>2</v>
      </c>
      <c r="H144" s="36">
        <v>2</v>
      </c>
      <c r="I144" s="36">
        <v>2</v>
      </c>
      <c r="J144" s="36">
        <v>3</v>
      </c>
      <c r="K144" s="36">
        <v>6</v>
      </c>
      <c r="L144" s="37">
        <f t="shared" si="37"/>
        <v>3</v>
      </c>
      <c r="N144" s="28">
        <f t="shared" si="26"/>
        <v>0.5</v>
      </c>
      <c r="O144" s="29">
        <f t="shared" si="27"/>
        <v>0.75</v>
      </c>
      <c r="P144" s="30">
        <f t="shared" si="28"/>
        <v>0.5</v>
      </c>
      <c r="Q144" s="31">
        <f t="shared" si="33"/>
        <v>0.5</v>
      </c>
      <c r="R144" s="35">
        <f t="shared" si="34"/>
        <v>0</v>
      </c>
      <c r="S144" s="28">
        <f t="shared" si="29"/>
        <v>1</v>
      </c>
      <c r="T144" s="29">
        <f t="shared" si="30"/>
        <v>1</v>
      </c>
      <c r="U144" s="30">
        <f t="shared" si="31"/>
        <v>1</v>
      </c>
      <c r="V144" s="31">
        <f t="shared" si="35"/>
        <v>1</v>
      </c>
      <c r="W144" s="35">
        <f t="shared" si="36"/>
        <v>1</v>
      </c>
      <c r="X144" s="32">
        <f t="shared" si="32"/>
        <v>0.45</v>
      </c>
    </row>
    <row r="145" spans="1:24" x14ac:dyDescent="0.25">
      <c r="A145" s="36">
        <v>7</v>
      </c>
      <c r="B145" s="36">
        <v>3</v>
      </c>
      <c r="C145" s="36">
        <v>4</v>
      </c>
      <c r="D145" s="36">
        <v>3</v>
      </c>
      <c r="E145" s="36">
        <v>2</v>
      </c>
      <c r="F145" s="36">
        <v>3</v>
      </c>
      <c r="G145" s="36">
        <v>1</v>
      </c>
      <c r="H145" s="36">
        <v>2</v>
      </c>
      <c r="I145" s="36">
        <v>3</v>
      </c>
      <c r="J145" s="36">
        <v>1</v>
      </c>
      <c r="K145" s="36">
        <v>6</v>
      </c>
      <c r="L145" s="37">
        <f t="shared" si="37"/>
        <v>3</v>
      </c>
      <c r="N145" s="28">
        <f t="shared" si="26"/>
        <v>0.25</v>
      </c>
      <c r="O145" s="29">
        <f t="shared" si="27"/>
        <v>0.5</v>
      </c>
      <c r="P145" s="30">
        <f t="shared" si="28"/>
        <v>0.25</v>
      </c>
      <c r="Q145" s="31">
        <f t="shared" si="33"/>
        <v>1</v>
      </c>
      <c r="R145" s="35">
        <f t="shared" si="34"/>
        <v>0</v>
      </c>
      <c r="S145" s="28">
        <f t="shared" si="29"/>
        <v>1</v>
      </c>
      <c r="T145" s="29">
        <f t="shared" si="30"/>
        <v>1</v>
      </c>
      <c r="U145" s="30">
        <f t="shared" si="31"/>
        <v>1</v>
      </c>
      <c r="V145" s="31">
        <f t="shared" si="35"/>
        <v>1</v>
      </c>
      <c r="W145" s="35">
        <f t="shared" si="36"/>
        <v>1</v>
      </c>
      <c r="X145" s="32">
        <f t="shared" si="32"/>
        <v>0.4</v>
      </c>
    </row>
    <row r="146" spans="1:24" x14ac:dyDescent="0.25">
      <c r="A146" s="36">
        <v>3</v>
      </c>
      <c r="B146" s="36">
        <v>5</v>
      </c>
      <c r="C146" s="36">
        <v>4</v>
      </c>
      <c r="D146" s="36">
        <v>2</v>
      </c>
      <c r="E146" s="36">
        <v>1</v>
      </c>
      <c r="F146" s="36">
        <v>3</v>
      </c>
      <c r="G146" s="36">
        <v>2</v>
      </c>
      <c r="H146" s="36">
        <v>99</v>
      </c>
      <c r="I146" s="36">
        <v>3</v>
      </c>
      <c r="J146" s="36">
        <v>4</v>
      </c>
      <c r="K146" s="36">
        <v>1</v>
      </c>
      <c r="L146" s="37">
        <f t="shared" si="37"/>
        <v>3</v>
      </c>
      <c r="N146" s="28">
        <f t="shared" si="26"/>
        <v>0.75</v>
      </c>
      <c r="O146" s="29">
        <f t="shared" si="27"/>
        <v>0.25</v>
      </c>
      <c r="P146" s="30">
        <f t="shared" si="28"/>
        <v>0</v>
      </c>
      <c r="Q146" s="31">
        <f t="shared" si="33"/>
        <v>0.5</v>
      </c>
      <c r="R146" s="35">
        <f t="shared" si="34"/>
        <v>1</v>
      </c>
      <c r="S146" s="28">
        <f t="shared" si="29"/>
        <v>1</v>
      </c>
      <c r="T146" s="29">
        <f t="shared" si="30"/>
        <v>1</v>
      </c>
      <c r="U146" s="30">
        <f t="shared" si="31"/>
        <v>1</v>
      </c>
      <c r="V146" s="31">
        <f t="shared" si="35"/>
        <v>1</v>
      </c>
      <c r="W146" s="35">
        <f t="shared" si="36"/>
        <v>1</v>
      </c>
      <c r="X146" s="32">
        <f t="shared" si="32"/>
        <v>0.5</v>
      </c>
    </row>
    <row r="147" spans="1:24" x14ac:dyDescent="0.25">
      <c r="A147" s="36">
        <v>5</v>
      </c>
      <c r="B147" s="36">
        <v>9</v>
      </c>
      <c r="C147" s="36">
        <v>4</v>
      </c>
      <c r="D147" s="36">
        <v>1</v>
      </c>
      <c r="E147" s="36">
        <v>3</v>
      </c>
      <c r="F147" s="36">
        <v>1</v>
      </c>
      <c r="G147" s="36">
        <v>2</v>
      </c>
      <c r="H147" s="36">
        <v>1</v>
      </c>
      <c r="I147" s="36">
        <v>1</v>
      </c>
      <c r="J147" s="36">
        <v>2</v>
      </c>
      <c r="K147" s="36">
        <v>3</v>
      </c>
      <c r="L147" s="37">
        <f t="shared" si="37"/>
        <v>3</v>
      </c>
      <c r="N147" s="28">
        <f t="shared" si="26"/>
        <v>0.5</v>
      </c>
      <c r="O147" s="29">
        <f t="shared" si="27"/>
        <v>0.75</v>
      </c>
      <c r="P147" s="30">
        <f t="shared" si="28"/>
        <v>1</v>
      </c>
      <c r="Q147" s="31">
        <f t="shared" si="33"/>
        <v>1</v>
      </c>
      <c r="R147" s="35">
        <f t="shared" si="34"/>
        <v>0.5</v>
      </c>
      <c r="S147" s="28">
        <f t="shared" si="29"/>
        <v>1</v>
      </c>
      <c r="T147" s="29">
        <f t="shared" si="30"/>
        <v>1</v>
      </c>
      <c r="U147" s="30">
        <f t="shared" si="31"/>
        <v>1</v>
      </c>
      <c r="V147" s="31">
        <f t="shared" si="35"/>
        <v>1</v>
      </c>
      <c r="W147" s="35">
        <f t="shared" si="36"/>
        <v>1</v>
      </c>
      <c r="X147" s="32">
        <f t="shared" si="32"/>
        <v>0.75</v>
      </c>
    </row>
    <row r="148" spans="1:24" x14ac:dyDescent="0.25">
      <c r="A148" s="36">
        <v>1</v>
      </c>
      <c r="B148" s="36">
        <v>5</v>
      </c>
      <c r="C148" s="36">
        <v>4</v>
      </c>
      <c r="D148" s="36">
        <v>1</v>
      </c>
      <c r="E148" s="36">
        <v>3</v>
      </c>
      <c r="F148" s="36">
        <v>2</v>
      </c>
      <c r="G148" s="36">
        <v>3</v>
      </c>
      <c r="H148" s="36">
        <v>2</v>
      </c>
      <c r="I148" s="36">
        <v>2</v>
      </c>
      <c r="J148" s="36">
        <v>2</v>
      </c>
      <c r="K148" s="36">
        <v>1</v>
      </c>
      <c r="L148" s="37">
        <f t="shared" si="37"/>
        <v>3</v>
      </c>
      <c r="N148" s="28">
        <f t="shared" si="26"/>
        <v>0.5</v>
      </c>
      <c r="O148" s="29">
        <f t="shared" si="27"/>
        <v>0.25</v>
      </c>
      <c r="P148" s="30">
        <f t="shared" si="28"/>
        <v>0.5</v>
      </c>
      <c r="Q148" s="31">
        <f t="shared" si="33"/>
        <v>1</v>
      </c>
      <c r="R148" s="35">
        <f t="shared" si="34"/>
        <v>1</v>
      </c>
      <c r="S148" s="28">
        <f t="shared" si="29"/>
        <v>1</v>
      </c>
      <c r="T148" s="29">
        <f t="shared" si="30"/>
        <v>1</v>
      </c>
      <c r="U148" s="30">
        <f t="shared" si="31"/>
        <v>1</v>
      </c>
      <c r="V148" s="31">
        <f t="shared" si="35"/>
        <v>1</v>
      </c>
      <c r="W148" s="35">
        <f t="shared" si="36"/>
        <v>1</v>
      </c>
      <c r="X148" s="32">
        <f t="shared" si="32"/>
        <v>0.65</v>
      </c>
    </row>
    <row r="149" spans="1:24" x14ac:dyDescent="0.25">
      <c r="A149" s="36">
        <v>1</v>
      </c>
      <c r="B149" s="36">
        <v>7</v>
      </c>
      <c r="C149" s="36">
        <v>4</v>
      </c>
      <c r="D149" s="36">
        <v>3</v>
      </c>
      <c r="E149" s="36">
        <v>1</v>
      </c>
      <c r="F149" s="36">
        <v>2</v>
      </c>
      <c r="G149" s="36">
        <v>2</v>
      </c>
      <c r="H149" s="36">
        <v>2</v>
      </c>
      <c r="I149" s="36">
        <v>2</v>
      </c>
      <c r="J149" s="36">
        <v>3</v>
      </c>
      <c r="K149" s="36">
        <v>5</v>
      </c>
      <c r="L149" s="37">
        <f t="shared" si="37"/>
        <v>3</v>
      </c>
      <c r="N149" s="28">
        <f t="shared" si="26"/>
        <v>0.5</v>
      </c>
      <c r="O149" s="29">
        <f t="shared" si="27"/>
        <v>0.5</v>
      </c>
      <c r="P149" s="30">
        <f t="shared" si="28"/>
        <v>0.5</v>
      </c>
      <c r="Q149" s="31">
        <f t="shared" si="33"/>
        <v>0.5</v>
      </c>
      <c r="R149" s="35">
        <f t="shared" si="34"/>
        <v>0</v>
      </c>
      <c r="S149" s="28">
        <f t="shared" si="29"/>
        <v>1</v>
      </c>
      <c r="T149" s="29">
        <f t="shared" si="30"/>
        <v>1</v>
      </c>
      <c r="U149" s="30">
        <f t="shared" si="31"/>
        <v>1</v>
      </c>
      <c r="V149" s="31">
        <f t="shared" si="35"/>
        <v>1</v>
      </c>
      <c r="W149" s="35">
        <f t="shared" si="36"/>
        <v>1</v>
      </c>
      <c r="X149" s="32">
        <f t="shared" si="32"/>
        <v>0.4</v>
      </c>
    </row>
    <row r="150" spans="1:24" x14ac:dyDescent="0.25">
      <c r="A150" s="36">
        <v>4</v>
      </c>
      <c r="B150" s="36">
        <v>6</v>
      </c>
      <c r="C150" s="36">
        <v>4</v>
      </c>
      <c r="D150" s="36">
        <v>1</v>
      </c>
      <c r="E150" s="36">
        <v>2</v>
      </c>
      <c r="F150" s="36">
        <v>1</v>
      </c>
      <c r="G150" s="36">
        <v>2</v>
      </c>
      <c r="H150" s="36">
        <v>1</v>
      </c>
      <c r="I150" s="36">
        <v>2</v>
      </c>
      <c r="J150" s="36">
        <v>2</v>
      </c>
      <c r="K150" s="36">
        <v>4</v>
      </c>
      <c r="L150" s="37">
        <f t="shared" si="37"/>
        <v>3</v>
      </c>
      <c r="N150" s="28">
        <f t="shared" si="26"/>
        <v>0.75</v>
      </c>
      <c r="O150" s="29">
        <f t="shared" si="27"/>
        <v>0.75</v>
      </c>
      <c r="P150" s="30">
        <f t="shared" si="28"/>
        <v>0.75</v>
      </c>
      <c r="Q150" s="31">
        <f t="shared" si="33"/>
        <v>1</v>
      </c>
      <c r="R150" s="35">
        <f t="shared" si="34"/>
        <v>0.5</v>
      </c>
      <c r="S150" s="28">
        <f t="shared" si="29"/>
        <v>1</v>
      </c>
      <c r="T150" s="29">
        <f t="shared" si="30"/>
        <v>1</v>
      </c>
      <c r="U150" s="30">
        <f t="shared" si="31"/>
        <v>1</v>
      </c>
      <c r="V150" s="31">
        <f t="shared" si="35"/>
        <v>1</v>
      </c>
      <c r="W150" s="35">
        <f t="shared" si="36"/>
        <v>1</v>
      </c>
      <c r="X150" s="32">
        <f t="shared" si="32"/>
        <v>0.75</v>
      </c>
    </row>
    <row r="151" spans="1:24" x14ac:dyDescent="0.25">
      <c r="A151" s="36">
        <v>1</v>
      </c>
      <c r="B151" s="36">
        <v>6</v>
      </c>
      <c r="C151" s="36">
        <v>4</v>
      </c>
      <c r="D151" s="36">
        <v>3</v>
      </c>
      <c r="E151" s="36">
        <v>1</v>
      </c>
      <c r="F151" s="36">
        <v>2</v>
      </c>
      <c r="G151" s="36">
        <v>1</v>
      </c>
      <c r="H151" s="36">
        <v>1</v>
      </c>
      <c r="I151" s="36">
        <v>3</v>
      </c>
      <c r="J151" s="36">
        <v>99</v>
      </c>
      <c r="K151" s="36">
        <v>1</v>
      </c>
      <c r="L151" s="37">
        <f t="shared" si="37"/>
        <v>3</v>
      </c>
      <c r="N151" s="28">
        <f t="shared" si="26"/>
        <v>0.5</v>
      </c>
      <c r="O151" s="29">
        <f t="shared" si="27"/>
        <v>0.75</v>
      </c>
      <c r="P151" s="30">
        <f t="shared" si="28"/>
        <v>0.5</v>
      </c>
      <c r="Q151" s="31">
        <f t="shared" si="33"/>
        <v>0</v>
      </c>
      <c r="R151" s="35">
        <f t="shared" si="34"/>
        <v>1</v>
      </c>
      <c r="S151" s="28">
        <f t="shared" si="29"/>
        <v>1</v>
      </c>
      <c r="T151" s="29">
        <f t="shared" si="30"/>
        <v>1</v>
      </c>
      <c r="U151" s="30">
        <f t="shared" si="31"/>
        <v>1</v>
      </c>
      <c r="V151" s="31">
        <f t="shared" si="35"/>
        <v>0</v>
      </c>
      <c r="W151" s="35">
        <f t="shared" si="36"/>
        <v>1</v>
      </c>
      <c r="X151" s="32">
        <f t="shared" si="32"/>
        <v>0.6875</v>
      </c>
    </row>
    <row r="152" spans="1:24" x14ac:dyDescent="0.25">
      <c r="A152" s="36">
        <v>1</v>
      </c>
      <c r="B152" s="36">
        <v>6</v>
      </c>
      <c r="C152" s="36">
        <v>1</v>
      </c>
      <c r="D152" s="36">
        <v>1</v>
      </c>
      <c r="E152" s="36">
        <v>99</v>
      </c>
      <c r="F152" s="36">
        <v>2</v>
      </c>
      <c r="G152" s="36">
        <v>2</v>
      </c>
      <c r="H152" s="36">
        <v>1</v>
      </c>
      <c r="I152" s="36">
        <v>2</v>
      </c>
      <c r="J152" s="36">
        <v>3</v>
      </c>
      <c r="K152" s="36">
        <v>4</v>
      </c>
      <c r="L152" s="37">
        <f t="shared" si="37"/>
        <v>3</v>
      </c>
      <c r="N152" s="28">
        <f t="shared" si="26"/>
        <v>0.5</v>
      </c>
      <c r="O152" s="29">
        <f t="shared" si="27"/>
        <v>0.5</v>
      </c>
      <c r="P152" s="30">
        <f t="shared" si="28"/>
        <v>0.75</v>
      </c>
      <c r="Q152" s="31">
        <f t="shared" si="33"/>
        <v>0.5</v>
      </c>
      <c r="R152" s="35">
        <f t="shared" si="34"/>
        <v>0.5</v>
      </c>
      <c r="S152" s="28">
        <f t="shared" si="29"/>
        <v>1</v>
      </c>
      <c r="T152" s="29">
        <f t="shared" si="30"/>
        <v>1</v>
      </c>
      <c r="U152" s="30">
        <f t="shared" si="31"/>
        <v>1</v>
      </c>
      <c r="V152" s="31">
        <f t="shared" si="35"/>
        <v>1</v>
      </c>
      <c r="W152" s="35">
        <f t="shared" si="36"/>
        <v>1</v>
      </c>
      <c r="X152" s="32">
        <f t="shared" si="32"/>
        <v>0.55000000000000004</v>
      </c>
    </row>
    <row r="153" spans="1:24" x14ac:dyDescent="0.25">
      <c r="A153" s="36">
        <v>9</v>
      </c>
      <c r="B153" s="36">
        <v>3</v>
      </c>
      <c r="C153" s="36">
        <v>4</v>
      </c>
      <c r="D153" s="36">
        <v>2</v>
      </c>
      <c r="E153" s="36">
        <v>2</v>
      </c>
      <c r="F153" s="36">
        <v>2</v>
      </c>
      <c r="G153" s="36">
        <v>2</v>
      </c>
      <c r="H153" s="36">
        <v>1</v>
      </c>
      <c r="I153" s="36">
        <v>1</v>
      </c>
      <c r="J153" s="36">
        <v>3</v>
      </c>
      <c r="K153" s="36">
        <v>6</v>
      </c>
      <c r="L153" s="37">
        <f t="shared" si="37"/>
        <v>3</v>
      </c>
      <c r="N153" s="28">
        <f t="shared" si="26"/>
        <v>0.5</v>
      </c>
      <c r="O153" s="29">
        <f t="shared" si="27"/>
        <v>0.5</v>
      </c>
      <c r="P153" s="30">
        <f t="shared" si="28"/>
        <v>1</v>
      </c>
      <c r="Q153" s="31">
        <f t="shared" si="33"/>
        <v>0.5</v>
      </c>
      <c r="R153" s="35">
        <f t="shared" si="34"/>
        <v>0</v>
      </c>
      <c r="S153" s="28">
        <f t="shared" si="29"/>
        <v>1</v>
      </c>
      <c r="T153" s="29">
        <f t="shared" si="30"/>
        <v>1</v>
      </c>
      <c r="U153" s="30">
        <f t="shared" si="31"/>
        <v>1</v>
      </c>
      <c r="V153" s="31">
        <f t="shared" si="35"/>
        <v>1</v>
      </c>
      <c r="W153" s="35">
        <f t="shared" si="36"/>
        <v>1</v>
      </c>
      <c r="X153" s="32">
        <f t="shared" si="32"/>
        <v>0.5</v>
      </c>
    </row>
    <row r="154" spans="1:24" x14ac:dyDescent="0.25">
      <c r="A154" s="36">
        <v>1</v>
      </c>
      <c r="B154" s="36">
        <v>5</v>
      </c>
      <c r="C154" s="36">
        <v>4</v>
      </c>
      <c r="D154" s="36">
        <v>99</v>
      </c>
      <c r="E154" s="36">
        <v>2</v>
      </c>
      <c r="F154" s="36">
        <v>2</v>
      </c>
      <c r="G154" s="36">
        <v>2</v>
      </c>
      <c r="H154" s="36">
        <v>2</v>
      </c>
      <c r="I154" s="36">
        <v>3</v>
      </c>
      <c r="J154" s="36">
        <v>3</v>
      </c>
      <c r="K154" s="36">
        <v>1</v>
      </c>
      <c r="L154" s="37">
        <f t="shared" si="37"/>
        <v>3</v>
      </c>
      <c r="N154" s="28">
        <f t="shared" si="26"/>
        <v>0.25</v>
      </c>
      <c r="O154" s="29">
        <f t="shared" si="27"/>
        <v>0.5</v>
      </c>
      <c r="P154" s="30">
        <f t="shared" si="28"/>
        <v>0.25</v>
      </c>
      <c r="Q154" s="31">
        <f t="shared" si="33"/>
        <v>0.5</v>
      </c>
      <c r="R154" s="35">
        <f t="shared" si="34"/>
        <v>1</v>
      </c>
      <c r="S154" s="28">
        <f t="shared" si="29"/>
        <v>1</v>
      </c>
      <c r="T154" s="29">
        <f t="shared" si="30"/>
        <v>1</v>
      </c>
      <c r="U154" s="30">
        <f t="shared" si="31"/>
        <v>1</v>
      </c>
      <c r="V154" s="31">
        <f t="shared" si="35"/>
        <v>1</v>
      </c>
      <c r="W154" s="35">
        <f t="shared" si="36"/>
        <v>1</v>
      </c>
      <c r="X154" s="32">
        <f t="shared" si="32"/>
        <v>0.5</v>
      </c>
    </row>
    <row r="155" spans="1:24" x14ac:dyDescent="0.25">
      <c r="A155" s="36">
        <v>3</v>
      </c>
      <c r="B155" s="36">
        <v>8</v>
      </c>
      <c r="C155" s="36">
        <v>4</v>
      </c>
      <c r="D155" s="36">
        <v>2</v>
      </c>
      <c r="E155" s="36">
        <v>1</v>
      </c>
      <c r="F155" s="36">
        <v>2</v>
      </c>
      <c r="G155" s="36">
        <v>1</v>
      </c>
      <c r="H155" s="36">
        <v>1</v>
      </c>
      <c r="I155" s="36">
        <v>1</v>
      </c>
      <c r="J155" s="36">
        <v>4</v>
      </c>
      <c r="K155" s="36">
        <v>6</v>
      </c>
      <c r="L155" s="37">
        <f t="shared" si="37"/>
        <v>3</v>
      </c>
      <c r="N155" s="28">
        <f t="shared" si="26"/>
        <v>0.75</v>
      </c>
      <c r="O155" s="29">
        <f t="shared" si="27"/>
        <v>0.75</v>
      </c>
      <c r="P155" s="30">
        <f t="shared" si="28"/>
        <v>1</v>
      </c>
      <c r="Q155" s="31">
        <f t="shared" si="33"/>
        <v>0.5</v>
      </c>
      <c r="R155" s="35">
        <f t="shared" si="34"/>
        <v>0</v>
      </c>
      <c r="S155" s="28">
        <f t="shared" si="29"/>
        <v>1</v>
      </c>
      <c r="T155" s="29">
        <f t="shared" si="30"/>
        <v>1</v>
      </c>
      <c r="U155" s="30">
        <f t="shared" si="31"/>
        <v>1</v>
      </c>
      <c r="V155" s="31">
        <f t="shared" si="35"/>
        <v>1</v>
      </c>
      <c r="W155" s="35">
        <f t="shared" si="36"/>
        <v>1</v>
      </c>
      <c r="X155" s="32">
        <f t="shared" si="32"/>
        <v>0.6</v>
      </c>
    </row>
    <row r="156" spans="1:24" x14ac:dyDescent="0.25">
      <c r="A156" s="36">
        <v>5</v>
      </c>
      <c r="B156" s="36">
        <v>3</v>
      </c>
      <c r="C156" s="36">
        <v>4</v>
      </c>
      <c r="D156" s="36">
        <v>2</v>
      </c>
      <c r="E156" s="36">
        <v>2</v>
      </c>
      <c r="F156" s="36">
        <v>2</v>
      </c>
      <c r="G156" s="36">
        <v>2</v>
      </c>
      <c r="H156" s="36">
        <v>2</v>
      </c>
      <c r="I156" s="36">
        <v>1</v>
      </c>
      <c r="J156" s="36">
        <v>3</v>
      </c>
      <c r="K156" s="36">
        <v>6</v>
      </c>
      <c r="L156" s="37">
        <f t="shared" si="37"/>
        <v>3</v>
      </c>
      <c r="N156" s="28">
        <f t="shared" si="26"/>
        <v>0.5</v>
      </c>
      <c r="O156" s="29">
        <f t="shared" si="27"/>
        <v>0.5</v>
      </c>
      <c r="P156" s="30">
        <f t="shared" si="28"/>
        <v>0.75</v>
      </c>
      <c r="Q156" s="31">
        <f t="shared" si="33"/>
        <v>0.5</v>
      </c>
      <c r="R156" s="35">
        <f t="shared" si="34"/>
        <v>0</v>
      </c>
      <c r="S156" s="28">
        <f t="shared" si="29"/>
        <v>1</v>
      </c>
      <c r="T156" s="29">
        <f t="shared" si="30"/>
        <v>1</v>
      </c>
      <c r="U156" s="30">
        <f t="shared" si="31"/>
        <v>1</v>
      </c>
      <c r="V156" s="31">
        <f t="shared" si="35"/>
        <v>1</v>
      </c>
      <c r="W156" s="35">
        <f t="shared" si="36"/>
        <v>1</v>
      </c>
      <c r="X156" s="32">
        <f t="shared" si="32"/>
        <v>0.45</v>
      </c>
    </row>
    <row r="157" spans="1:24" x14ac:dyDescent="0.25">
      <c r="A157" s="36">
        <v>6</v>
      </c>
      <c r="B157" s="36">
        <v>9</v>
      </c>
      <c r="C157" s="36">
        <v>3</v>
      </c>
      <c r="D157" s="36">
        <v>1</v>
      </c>
      <c r="E157" s="36">
        <v>3</v>
      </c>
      <c r="F157" s="36">
        <v>3</v>
      </c>
      <c r="G157" s="36">
        <v>1</v>
      </c>
      <c r="H157" s="36">
        <v>1</v>
      </c>
      <c r="I157" s="36">
        <v>2</v>
      </c>
      <c r="J157" s="36">
        <v>3</v>
      </c>
      <c r="K157" s="36">
        <v>4</v>
      </c>
      <c r="L157" s="37">
        <f t="shared" si="37"/>
        <v>3</v>
      </c>
      <c r="N157" s="28">
        <f t="shared" si="26"/>
        <v>0.5</v>
      </c>
      <c r="O157" s="29">
        <f t="shared" si="27"/>
        <v>0.5</v>
      </c>
      <c r="P157" s="30">
        <f t="shared" si="28"/>
        <v>0.75</v>
      </c>
      <c r="Q157" s="31">
        <f t="shared" si="33"/>
        <v>0.5</v>
      </c>
      <c r="R157" s="35">
        <f t="shared" si="34"/>
        <v>0.5</v>
      </c>
      <c r="S157" s="28">
        <f t="shared" si="29"/>
        <v>1</v>
      </c>
      <c r="T157" s="29">
        <f t="shared" si="30"/>
        <v>1</v>
      </c>
      <c r="U157" s="30">
        <f t="shared" si="31"/>
        <v>1</v>
      </c>
      <c r="V157" s="31">
        <f t="shared" si="35"/>
        <v>1</v>
      </c>
      <c r="W157" s="35">
        <f t="shared" si="36"/>
        <v>1</v>
      </c>
      <c r="X157" s="32">
        <f t="shared" si="32"/>
        <v>0.55000000000000004</v>
      </c>
    </row>
    <row r="158" spans="1:24" x14ac:dyDescent="0.25">
      <c r="A158" s="36">
        <v>9</v>
      </c>
      <c r="B158" s="36">
        <v>5</v>
      </c>
      <c r="C158" s="36">
        <v>2</v>
      </c>
      <c r="D158" s="36">
        <v>1</v>
      </c>
      <c r="E158" s="36">
        <v>1</v>
      </c>
      <c r="F158" s="36">
        <v>1</v>
      </c>
      <c r="G158" s="36">
        <v>1</v>
      </c>
      <c r="H158" s="36">
        <v>1</v>
      </c>
      <c r="I158" s="36">
        <v>2</v>
      </c>
      <c r="J158" s="36">
        <v>1</v>
      </c>
      <c r="K158" s="36">
        <v>4</v>
      </c>
      <c r="L158" s="37">
        <f t="shared" si="37"/>
        <v>3</v>
      </c>
      <c r="N158" s="28">
        <f t="shared" si="26"/>
        <v>1</v>
      </c>
      <c r="O158" s="29">
        <f t="shared" si="27"/>
        <v>1</v>
      </c>
      <c r="P158" s="30">
        <f t="shared" si="28"/>
        <v>0.75</v>
      </c>
      <c r="Q158" s="31">
        <f t="shared" si="33"/>
        <v>1</v>
      </c>
      <c r="R158" s="35">
        <f t="shared" si="34"/>
        <v>0.5</v>
      </c>
      <c r="S158" s="28">
        <f t="shared" si="29"/>
        <v>1</v>
      </c>
      <c r="T158" s="29">
        <f t="shared" si="30"/>
        <v>1</v>
      </c>
      <c r="U158" s="30">
        <f t="shared" si="31"/>
        <v>1</v>
      </c>
      <c r="V158" s="31">
        <f t="shared" si="35"/>
        <v>1</v>
      </c>
      <c r="W158" s="35">
        <f t="shared" si="36"/>
        <v>1</v>
      </c>
      <c r="X158" s="32">
        <f t="shared" si="32"/>
        <v>0.85</v>
      </c>
    </row>
    <row r="159" spans="1:24" x14ac:dyDescent="0.25">
      <c r="A159" s="36">
        <v>1</v>
      </c>
      <c r="B159" s="36">
        <v>5</v>
      </c>
      <c r="C159" s="36">
        <v>4</v>
      </c>
      <c r="D159" s="36">
        <v>1</v>
      </c>
      <c r="E159" s="36">
        <v>1</v>
      </c>
      <c r="F159" s="36">
        <v>1</v>
      </c>
      <c r="G159" s="36">
        <v>1</v>
      </c>
      <c r="H159" s="36">
        <v>2</v>
      </c>
      <c r="I159" s="36">
        <v>1</v>
      </c>
      <c r="J159" s="36">
        <v>3</v>
      </c>
      <c r="K159" s="36">
        <v>1</v>
      </c>
      <c r="L159" s="37">
        <f t="shared" si="37"/>
        <v>3</v>
      </c>
      <c r="N159" s="28">
        <f t="shared" si="26"/>
        <v>1</v>
      </c>
      <c r="O159" s="29">
        <f t="shared" si="27"/>
        <v>1</v>
      </c>
      <c r="P159" s="30">
        <f t="shared" si="28"/>
        <v>0.75</v>
      </c>
      <c r="Q159" s="31">
        <f t="shared" si="33"/>
        <v>0.5</v>
      </c>
      <c r="R159" s="35">
        <f t="shared" si="34"/>
        <v>1</v>
      </c>
      <c r="S159" s="28">
        <f t="shared" si="29"/>
        <v>1</v>
      </c>
      <c r="T159" s="29">
        <f t="shared" si="30"/>
        <v>1</v>
      </c>
      <c r="U159" s="30">
        <f t="shared" si="31"/>
        <v>1</v>
      </c>
      <c r="V159" s="31">
        <f t="shared" si="35"/>
        <v>1</v>
      </c>
      <c r="W159" s="35">
        <f t="shared" si="36"/>
        <v>1</v>
      </c>
      <c r="X159" s="32">
        <f t="shared" si="32"/>
        <v>0.85</v>
      </c>
    </row>
    <row r="160" spans="1:24" x14ac:dyDescent="0.25">
      <c r="A160" s="36">
        <v>1</v>
      </c>
      <c r="B160" s="36">
        <v>3</v>
      </c>
      <c r="C160" s="36">
        <v>4</v>
      </c>
      <c r="D160" s="36">
        <v>1</v>
      </c>
      <c r="E160" s="36">
        <v>1</v>
      </c>
      <c r="F160" s="36">
        <v>2</v>
      </c>
      <c r="G160" s="36">
        <v>2</v>
      </c>
      <c r="H160" s="36">
        <v>1</v>
      </c>
      <c r="I160" s="36">
        <v>1</v>
      </c>
      <c r="J160" s="36">
        <v>4</v>
      </c>
      <c r="K160" s="36">
        <v>99</v>
      </c>
      <c r="L160" s="37">
        <f t="shared" si="37"/>
        <v>3</v>
      </c>
      <c r="N160" s="28">
        <f t="shared" si="26"/>
        <v>1</v>
      </c>
      <c r="O160" s="29">
        <f t="shared" si="27"/>
        <v>0.5</v>
      </c>
      <c r="P160" s="30">
        <f t="shared" si="28"/>
        <v>1</v>
      </c>
      <c r="Q160" s="31">
        <f t="shared" si="33"/>
        <v>0.5</v>
      </c>
      <c r="R160" s="35">
        <f t="shared" si="34"/>
        <v>0</v>
      </c>
      <c r="S160" s="28">
        <f t="shared" si="29"/>
        <v>1</v>
      </c>
      <c r="T160" s="29">
        <f t="shared" si="30"/>
        <v>1</v>
      </c>
      <c r="U160" s="30">
        <f t="shared" si="31"/>
        <v>1</v>
      </c>
      <c r="V160" s="31">
        <f t="shared" si="35"/>
        <v>1</v>
      </c>
      <c r="W160" s="35">
        <f t="shared" si="36"/>
        <v>0</v>
      </c>
      <c r="X160" s="32">
        <f t="shared" si="32"/>
        <v>0.75</v>
      </c>
    </row>
    <row r="161" spans="1:24" x14ac:dyDescent="0.25">
      <c r="A161" s="36">
        <v>1</v>
      </c>
      <c r="B161" s="36">
        <v>3</v>
      </c>
      <c r="C161" s="36">
        <v>3</v>
      </c>
      <c r="D161" s="36">
        <v>1</v>
      </c>
      <c r="E161" s="36">
        <v>1</v>
      </c>
      <c r="F161" s="36">
        <v>1</v>
      </c>
      <c r="G161" s="36">
        <v>1</v>
      </c>
      <c r="H161" s="36">
        <v>1</v>
      </c>
      <c r="I161" s="36">
        <v>1</v>
      </c>
      <c r="J161" s="36">
        <v>3</v>
      </c>
      <c r="K161" s="36">
        <v>6</v>
      </c>
      <c r="L161" s="37">
        <f t="shared" si="37"/>
        <v>3</v>
      </c>
      <c r="N161" s="28">
        <f t="shared" si="26"/>
        <v>1</v>
      </c>
      <c r="O161" s="29">
        <f t="shared" si="27"/>
        <v>1</v>
      </c>
      <c r="P161" s="30">
        <f t="shared" si="28"/>
        <v>1</v>
      </c>
      <c r="Q161" s="31">
        <f t="shared" si="33"/>
        <v>0.5</v>
      </c>
      <c r="R161" s="35">
        <f t="shared" si="34"/>
        <v>0</v>
      </c>
      <c r="S161" s="28">
        <f t="shared" si="29"/>
        <v>1</v>
      </c>
      <c r="T161" s="29">
        <f t="shared" si="30"/>
        <v>1</v>
      </c>
      <c r="U161" s="30">
        <f t="shared" si="31"/>
        <v>1</v>
      </c>
      <c r="V161" s="31">
        <f t="shared" si="35"/>
        <v>1</v>
      </c>
      <c r="W161" s="35">
        <f t="shared" si="36"/>
        <v>1</v>
      </c>
      <c r="X161" s="32">
        <f t="shared" si="32"/>
        <v>0.7</v>
      </c>
    </row>
    <row r="162" spans="1:24" x14ac:dyDescent="0.25">
      <c r="A162" s="36">
        <v>3</v>
      </c>
      <c r="B162" s="36">
        <v>7</v>
      </c>
      <c r="C162" s="36">
        <v>3</v>
      </c>
      <c r="D162" s="36">
        <v>1</v>
      </c>
      <c r="E162" s="36">
        <v>1</v>
      </c>
      <c r="F162" s="36">
        <v>3</v>
      </c>
      <c r="G162" s="36">
        <v>1</v>
      </c>
      <c r="H162" s="36">
        <v>99</v>
      </c>
      <c r="I162" s="36">
        <v>1</v>
      </c>
      <c r="J162" s="36">
        <v>2</v>
      </c>
      <c r="K162" s="36">
        <v>2</v>
      </c>
      <c r="L162" s="37">
        <f t="shared" si="37"/>
        <v>3</v>
      </c>
      <c r="N162" s="28">
        <f t="shared" si="26"/>
        <v>1</v>
      </c>
      <c r="O162" s="29">
        <f t="shared" si="27"/>
        <v>0.5</v>
      </c>
      <c r="P162" s="30">
        <f t="shared" si="28"/>
        <v>0.5</v>
      </c>
      <c r="Q162" s="31">
        <f t="shared" si="33"/>
        <v>1</v>
      </c>
      <c r="R162" s="35">
        <f t="shared" si="34"/>
        <v>1</v>
      </c>
      <c r="S162" s="28">
        <f t="shared" si="29"/>
        <v>1</v>
      </c>
      <c r="T162" s="29">
        <f t="shared" si="30"/>
        <v>1</v>
      </c>
      <c r="U162" s="30">
        <f t="shared" si="31"/>
        <v>1</v>
      </c>
      <c r="V162" s="31">
        <f t="shared" si="35"/>
        <v>1</v>
      </c>
      <c r="W162" s="35">
        <f t="shared" si="36"/>
        <v>1</v>
      </c>
      <c r="X162" s="32">
        <f t="shared" si="32"/>
        <v>0.8</v>
      </c>
    </row>
    <row r="163" spans="1:24" x14ac:dyDescent="0.25">
      <c r="A163" s="36">
        <v>1</v>
      </c>
      <c r="B163" s="36">
        <v>6</v>
      </c>
      <c r="C163" s="36">
        <v>3</v>
      </c>
      <c r="D163" s="36">
        <v>3</v>
      </c>
      <c r="E163" s="36">
        <v>1</v>
      </c>
      <c r="F163" s="36">
        <v>1</v>
      </c>
      <c r="G163" s="36">
        <v>2</v>
      </c>
      <c r="H163" s="36">
        <v>1</v>
      </c>
      <c r="I163" s="36">
        <v>1</v>
      </c>
      <c r="J163" s="36">
        <v>2</v>
      </c>
      <c r="K163" s="36">
        <v>1</v>
      </c>
      <c r="L163" s="37">
        <f t="shared" si="37"/>
        <v>3</v>
      </c>
      <c r="N163" s="28">
        <f t="shared" si="26"/>
        <v>0.5</v>
      </c>
      <c r="O163" s="29">
        <f t="shared" si="27"/>
        <v>0.75</v>
      </c>
      <c r="P163" s="30">
        <f t="shared" si="28"/>
        <v>1</v>
      </c>
      <c r="Q163" s="31">
        <f t="shared" si="33"/>
        <v>1</v>
      </c>
      <c r="R163" s="35">
        <f t="shared" si="34"/>
        <v>1</v>
      </c>
      <c r="S163" s="28">
        <f t="shared" si="29"/>
        <v>1</v>
      </c>
      <c r="T163" s="29">
        <f t="shared" si="30"/>
        <v>1</v>
      </c>
      <c r="U163" s="30">
        <f t="shared" si="31"/>
        <v>1</v>
      </c>
      <c r="V163" s="31">
        <f t="shared" si="35"/>
        <v>1</v>
      </c>
      <c r="W163" s="35">
        <f t="shared" si="36"/>
        <v>1</v>
      </c>
      <c r="X163" s="32">
        <f t="shared" si="32"/>
        <v>0.85</v>
      </c>
    </row>
    <row r="164" spans="1:24" x14ac:dyDescent="0.25">
      <c r="A164" s="36">
        <v>9</v>
      </c>
      <c r="B164" s="36">
        <v>5</v>
      </c>
      <c r="C164" s="36">
        <v>3</v>
      </c>
      <c r="D164" s="36">
        <v>2</v>
      </c>
      <c r="E164" s="36">
        <v>2</v>
      </c>
      <c r="F164" s="36">
        <v>2</v>
      </c>
      <c r="G164" s="36">
        <v>2</v>
      </c>
      <c r="H164" s="36">
        <v>2</v>
      </c>
      <c r="I164" s="36">
        <v>1</v>
      </c>
      <c r="J164" s="36">
        <v>3</v>
      </c>
      <c r="K164" s="36">
        <v>4</v>
      </c>
      <c r="L164" s="37">
        <f t="shared" si="37"/>
        <v>3</v>
      </c>
      <c r="N164" s="28">
        <f t="shared" si="26"/>
        <v>0.5</v>
      </c>
      <c r="O164" s="29">
        <f t="shared" si="27"/>
        <v>0.5</v>
      </c>
      <c r="P164" s="30">
        <f t="shared" si="28"/>
        <v>0.75</v>
      </c>
      <c r="Q164" s="31">
        <f t="shared" si="33"/>
        <v>0.5</v>
      </c>
      <c r="R164" s="35">
        <f t="shared" si="34"/>
        <v>0.5</v>
      </c>
      <c r="S164" s="28">
        <f t="shared" si="29"/>
        <v>1</v>
      </c>
      <c r="T164" s="29">
        <f t="shared" si="30"/>
        <v>1</v>
      </c>
      <c r="U164" s="30">
        <f t="shared" si="31"/>
        <v>1</v>
      </c>
      <c r="V164" s="31">
        <f t="shared" si="35"/>
        <v>1</v>
      </c>
      <c r="W164" s="35">
        <f t="shared" si="36"/>
        <v>1</v>
      </c>
      <c r="X164" s="32">
        <f t="shared" si="32"/>
        <v>0.55000000000000004</v>
      </c>
    </row>
    <row r="165" spans="1:24" x14ac:dyDescent="0.25">
      <c r="A165" s="36">
        <v>3</v>
      </c>
      <c r="B165" s="36">
        <v>3</v>
      </c>
      <c r="C165" s="36">
        <v>4</v>
      </c>
      <c r="D165" s="36">
        <v>2</v>
      </c>
      <c r="E165" s="36">
        <v>3</v>
      </c>
      <c r="F165" s="36">
        <v>2</v>
      </c>
      <c r="G165" s="36">
        <v>3</v>
      </c>
      <c r="H165" s="36">
        <v>1</v>
      </c>
      <c r="I165" s="36">
        <v>1</v>
      </c>
      <c r="J165" s="36">
        <v>4</v>
      </c>
      <c r="K165" s="36">
        <v>6</v>
      </c>
      <c r="L165" s="37">
        <f t="shared" si="37"/>
        <v>3</v>
      </c>
      <c r="N165" s="28">
        <f t="shared" si="26"/>
        <v>0.25</v>
      </c>
      <c r="O165" s="29">
        <f t="shared" si="27"/>
        <v>0.25</v>
      </c>
      <c r="P165" s="30">
        <f t="shared" si="28"/>
        <v>1</v>
      </c>
      <c r="Q165" s="31">
        <f t="shared" si="33"/>
        <v>0.5</v>
      </c>
      <c r="R165" s="35">
        <f t="shared" si="34"/>
        <v>0</v>
      </c>
      <c r="S165" s="28">
        <f t="shared" si="29"/>
        <v>1</v>
      </c>
      <c r="T165" s="29">
        <f t="shared" si="30"/>
        <v>1</v>
      </c>
      <c r="U165" s="30">
        <f t="shared" si="31"/>
        <v>1</v>
      </c>
      <c r="V165" s="31">
        <f t="shared" si="35"/>
        <v>1</v>
      </c>
      <c r="W165" s="35">
        <f t="shared" si="36"/>
        <v>1</v>
      </c>
      <c r="X165" s="32">
        <f t="shared" si="32"/>
        <v>0.4</v>
      </c>
    </row>
    <row r="166" spans="1:24" x14ac:dyDescent="0.25">
      <c r="A166" s="36">
        <v>9</v>
      </c>
      <c r="B166" s="36">
        <v>8</v>
      </c>
      <c r="C166" s="36">
        <v>4</v>
      </c>
      <c r="D166" s="36">
        <v>3</v>
      </c>
      <c r="E166" s="36">
        <v>3</v>
      </c>
      <c r="F166" s="36">
        <v>2</v>
      </c>
      <c r="G166" s="36">
        <v>2</v>
      </c>
      <c r="H166" s="36">
        <v>1</v>
      </c>
      <c r="I166" s="36">
        <v>2</v>
      </c>
      <c r="J166" s="36">
        <v>4</v>
      </c>
      <c r="K166" s="36">
        <v>1</v>
      </c>
      <c r="L166" s="37">
        <f t="shared" si="37"/>
        <v>3</v>
      </c>
      <c r="N166" s="28">
        <f t="shared" si="26"/>
        <v>0</v>
      </c>
      <c r="O166" s="29">
        <f t="shared" si="27"/>
        <v>0.5</v>
      </c>
      <c r="P166" s="30">
        <f t="shared" si="28"/>
        <v>0.75</v>
      </c>
      <c r="Q166" s="31">
        <f t="shared" si="33"/>
        <v>0.5</v>
      </c>
      <c r="R166" s="35">
        <f t="shared" si="34"/>
        <v>1</v>
      </c>
      <c r="S166" s="28">
        <f t="shared" si="29"/>
        <v>1</v>
      </c>
      <c r="T166" s="29">
        <f t="shared" si="30"/>
        <v>1</v>
      </c>
      <c r="U166" s="30">
        <f t="shared" si="31"/>
        <v>1</v>
      </c>
      <c r="V166" s="31">
        <f t="shared" si="35"/>
        <v>1</v>
      </c>
      <c r="W166" s="35">
        <f t="shared" si="36"/>
        <v>1</v>
      </c>
      <c r="X166" s="32">
        <f t="shared" si="32"/>
        <v>0.55000000000000004</v>
      </c>
    </row>
    <row r="167" spans="1:24" x14ac:dyDescent="0.25">
      <c r="A167" s="36">
        <v>9</v>
      </c>
      <c r="B167" s="36">
        <v>5</v>
      </c>
      <c r="C167" s="36">
        <v>4</v>
      </c>
      <c r="D167" s="36">
        <v>2</v>
      </c>
      <c r="E167" s="36">
        <v>3</v>
      </c>
      <c r="F167" s="36">
        <v>1</v>
      </c>
      <c r="G167" s="36">
        <v>2</v>
      </c>
      <c r="H167" s="36">
        <v>1</v>
      </c>
      <c r="I167" s="36">
        <v>3</v>
      </c>
      <c r="J167" s="36">
        <v>4</v>
      </c>
      <c r="K167" s="36">
        <v>6</v>
      </c>
      <c r="L167" s="37">
        <f t="shared" si="37"/>
        <v>3</v>
      </c>
      <c r="N167" s="28">
        <f t="shared" si="26"/>
        <v>0.25</v>
      </c>
      <c r="O167" s="29">
        <f t="shared" si="27"/>
        <v>0.75</v>
      </c>
      <c r="P167" s="30">
        <f t="shared" si="28"/>
        <v>0.5</v>
      </c>
      <c r="Q167" s="31">
        <f t="shared" si="33"/>
        <v>0.5</v>
      </c>
      <c r="R167" s="35">
        <f t="shared" si="34"/>
        <v>0</v>
      </c>
      <c r="S167" s="28">
        <f t="shared" si="29"/>
        <v>1</v>
      </c>
      <c r="T167" s="29">
        <f t="shared" si="30"/>
        <v>1</v>
      </c>
      <c r="U167" s="30">
        <f t="shared" si="31"/>
        <v>1</v>
      </c>
      <c r="V167" s="31">
        <f t="shared" si="35"/>
        <v>1</v>
      </c>
      <c r="W167" s="35">
        <f t="shared" si="36"/>
        <v>1</v>
      </c>
      <c r="X167" s="32">
        <f t="shared" si="32"/>
        <v>0.4</v>
      </c>
    </row>
    <row r="168" spans="1:24" x14ac:dyDescent="0.25">
      <c r="A168" s="36">
        <v>2</v>
      </c>
      <c r="B168" s="36">
        <v>8</v>
      </c>
      <c r="C168" s="36">
        <v>4</v>
      </c>
      <c r="D168" s="36">
        <v>3</v>
      </c>
      <c r="E168" s="36">
        <v>1</v>
      </c>
      <c r="F168" s="36">
        <v>3</v>
      </c>
      <c r="G168" s="36">
        <v>1</v>
      </c>
      <c r="H168" s="36">
        <v>1</v>
      </c>
      <c r="I168" s="36">
        <v>1</v>
      </c>
      <c r="J168" s="36">
        <v>6</v>
      </c>
      <c r="K168" s="36">
        <v>5</v>
      </c>
      <c r="L168" s="37">
        <f t="shared" si="37"/>
        <v>3</v>
      </c>
      <c r="N168" s="28">
        <f t="shared" si="26"/>
        <v>0.5</v>
      </c>
      <c r="O168" s="29">
        <f t="shared" si="27"/>
        <v>0.5</v>
      </c>
      <c r="P168" s="30">
        <f t="shared" si="28"/>
        <v>1</v>
      </c>
      <c r="Q168" s="31">
        <f t="shared" si="33"/>
        <v>0</v>
      </c>
      <c r="R168" s="35">
        <f t="shared" si="34"/>
        <v>0</v>
      </c>
      <c r="S168" s="28">
        <f t="shared" si="29"/>
        <v>1</v>
      </c>
      <c r="T168" s="29">
        <f t="shared" si="30"/>
        <v>1</v>
      </c>
      <c r="U168" s="30">
        <f t="shared" si="31"/>
        <v>1</v>
      </c>
      <c r="V168" s="31">
        <f t="shared" si="35"/>
        <v>1</v>
      </c>
      <c r="W168" s="35">
        <f t="shared" si="36"/>
        <v>1</v>
      </c>
      <c r="X168" s="32">
        <f t="shared" si="32"/>
        <v>0.4</v>
      </c>
    </row>
    <row r="169" spans="1:24" x14ac:dyDescent="0.25">
      <c r="A169" s="36">
        <v>9</v>
      </c>
      <c r="B169" s="36">
        <v>5</v>
      </c>
      <c r="C169" s="36">
        <v>3</v>
      </c>
      <c r="D169" s="36">
        <v>1</v>
      </c>
      <c r="E169" s="36">
        <v>3</v>
      </c>
      <c r="F169" s="36">
        <v>1</v>
      </c>
      <c r="G169" s="36">
        <v>1</v>
      </c>
      <c r="H169" s="36">
        <v>2</v>
      </c>
      <c r="I169" s="36">
        <v>2</v>
      </c>
      <c r="J169" s="36">
        <v>1</v>
      </c>
      <c r="K169" s="36">
        <v>1</v>
      </c>
      <c r="L169" s="37">
        <f t="shared" ref="L169:L200" si="38">IF(B169=1,1,IF(B169=2,2,IF(B169=11,2,IF(B169=10,1,IF(B169=12,4,IF(B169=4,5,IF(B169=16,5,IF(B169=17,6,IF(B169=99,6,3)))))))))</f>
        <v>3</v>
      </c>
      <c r="N169" s="28">
        <f t="shared" ref="N169:N224" si="39">(IF(D169=1,2,IF(D169=2,1,0))+IF(E169=1,2,IF(E169=2,1,0)))*0.25</f>
        <v>0.5</v>
      </c>
      <c r="O169" s="29">
        <f t="shared" ref="O169:O224" si="40">(IF(F169=1,2,IF(F169=2,1,0))+IF(G169=1,2,IF(G169=2,1,0)))*0.25</f>
        <v>1</v>
      </c>
      <c r="P169" s="30">
        <f t="shared" ref="P169:P224" si="41">(IF(H169=1,2,IF(H169=2,1,0))+IF(I169=1,2,IF(I169=2,1,0)))*0.25</f>
        <v>0.5</v>
      </c>
      <c r="Q169" s="31">
        <f t="shared" si="33"/>
        <v>1</v>
      </c>
      <c r="R169" s="35">
        <f t="shared" si="34"/>
        <v>1</v>
      </c>
      <c r="S169" s="28">
        <f t="shared" ref="S169:S224" si="42">IF((D169=99)*OR(E169=99),0,1)</f>
        <v>1</v>
      </c>
      <c r="T169" s="29">
        <f t="shared" ref="T169:T224" si="43">IF((F169=99)*OR(G169=99),0,1)</f>
        <v>1</v>
      </c>
      <c r="U169" s="30">
        <f t="shared" ref="U169:U224" si="44">IF((H169=99)*OR(I169=99),0,1)</f>
        <v>1</v>
      </c>
      <c r="V169" s="31">
        <f t="shared" si="35"/>
        <v>1</v>
      </c>
      <c r="W169" s="35">
        <f t="shared" si="36"/>
        <v>1</v>
      </c>
      <c r="X169" s="32">
        <f t="shared" ref="X169:X224" si="45">(N169*S169+O169*T169+P169*U169+Q169*V169+R169*W169)/SUM(S169:W169)</f>
        <v>0.8</v>
      </c>
    </row>
    <row r="170" spans="1:24" x14ac:dyDescent="0.25">
      <c r="A170" s="36">
        <v>9</v>
      </c>
      <c r="B170" s="36">
        <v>5</v>
      </c>
      <c r="C170" s="36">
        <v>4</v>
      </c>
      <c r="D170" s="36">
        <v>1</v>
      </c>
      <c r="E170" s="36">
        <v>3</v>
      </c>
      <c r="F170" s="36">
        <v>2</v>
      </c>
      <c r="G170" s="36">
        <v>1</v>
      </c>
      <c r="H170" s="36">
        <v>1</v>
      </c>
      <c r="I170" s="36">
        <v>1</v>
      </c>
      <c r="J170" s="36">
        <v>3</v>
      </c>
      <c r="K170" s="36">
        <v>1</v>
      </c>
      <c r="L170" s="37">
        <f t="shared" si="38"/>
        <v>3</v>
      </c>
      <c r="N170" s="28">
        <f t="shared" si="39"/>
        <v>0.5</v>
      </c>
      <c r="O170" s="29">
        <f t="shared" si="40"/>
        <v>0.75</v>
      </c>
      <c r="P170" s="30">
        <f t="shared" si="41"/>
        <v>1</v>
      </c>
      <c r="Q170" s="31">
        <f t="shared" ref="Q170:Q224" si="46">IF(J170&gt;4,0,IF(J170&gt;2,0.5,1))</f>
        <v>0.5</v>
      </c>
      <c r="R170" s="35">
        <f t="shared" ref="R170:R224" si="47">IF(K170&gt;4,0,IF(K170&gt;2,0.5,1))</f>
        <v>1</v>
      </c>
      <c r="S170" s="28">
        <f t="shared" si="42"/>
        <v>1</v>
      </c>
      <c r="T170" s="29">
        <f t="shared" si="43"/>
        <v>1</v>
      </c>
      <c r="U170" s="30">
        <f t="shared" si="44"/>
        <v>1</v>
      </c>
      <c r="V170" s="31">
        <f t="shared" ref="V170:V224" si="48">IF(J170=99,0,1)</f>
        <v>1</v>
      </c>
      <c r="W170" s="35">
        <f t="shared" ref="W170:W224" si="49">IF(K170=99,0,1)</f>
        <v>1</v>
      </c>
      <c r="X170" s="32">
        <f t="shared" si="45"/>
        <v>0.75</v>
      </c>
    </row>
    <row r="171" spans="1:24" x14ac:dyDescent="0.25">
      <c r="A171" s="36">
        <v>5</v>
      </c>
      <c r="B171" s="36">
        <v>7</v>
      </c>
      <c r="C171" s="36">
        <v>2</v>
      </c>
      <c r="D171" s="36">
        <v>2</v>
      </c>
      <c r="E171" s="36">
        <v>3</v>
      </c>
      <c r="F171" s="36">
        <v>2</v>
      </c>
      <c r="G171" s="36">
        <v>2</v>
      </c>
      <c r="H171" s="36">
        <v>2</v>
      </c>
      <c r="I171" s="36">
        <v>2</v>
      </c>
      <c r="J171" s="36">
        <v>2</v>
      </c>
      <c r="K171" s="36">
        <v>6</v>
      </c>
      <c r="L171" s="37">
        <f t="shared" si="38"/>
        <v>3</v>
      </c>
      <c r="N171" s="28">
        <f t="shared" si="39"/>
        <v>0.25</v>
      </c>
      <c r="O171" s="29">
        <f t="shared" si="40"/>
        <v>0.5</v>
      </c>
      <c r="P171" s="30">
        <f t="shared" si="41"/>
        <v>0.5</v>
      </c>
      <c r="Q171" s="31">
        <f t="shared" si="46"/>
        <v>1</v>
      </c>
      <c r="R171" s="35">
        <f t="shared" si="47"/>
        <v>0</v>
      </c>
      <c r="S171" s="28">
        <f t="shared" si="42"/>
        <v>1</v>
      </c>
      <c r="T171" s="29">
        <f t="shared" si="43"/>
        <v>1</v>
      </c>
      <c r="U171" s="30">
        <f t="shared" si="44"/>
        <v>1</v>
      </c>
      <c r="V171" s="31">
        <f t="shared" si="48"/>
        <v>1</v>
      </c>
      <c r="W171" s="35">
        <f t="shared" si="49"/>
        <v>1</v>
      </c>
      <c r="X171" s="32">
        <f t="shared" si="45"/>
        <v>0.45</v>
      </c>
    </row>
    <row r="172" spans="1:24" x14ac:dyDescent="0.25">
      <c r="A172" s="36">
        <v>3</v>
      </c>
      <c r="B172" s="36">
        <v>5</v>
      </c>
      <c r="C172" s="36">
        <v>4</v>
      </c>
      <c r="D172" s="36">
        <v>2</v>
      </c>
      <c r="E172" s="36">
        <v>1</v>
      </c>
      <c r="F172" s="36">
        <v>1</v>
      </c>
      <c r="G172" s="36">
        <v>1</v>
      </c>
      <c r="H172" s="36">
        <v>1</v>
      </c>
      <c r="I172" s="36">
        <v>1</v>
      </c>
      <c r="J172" s="36">
        <v>6</v>
      </c>
      <c r="K172" s="36">
        <v>4</v>
      </c>
      <c r="L172" s="37">
        <f t="shared" si="38"/>
        <v>3</v>
      </c>
      <c r="N172" s="28">
        <f t="shared" si="39"/>
        <v>0.75</v>
      </c>
      <c r="O172" s="29">
        <f t="shared" si="40"/>
        <v>1</v>
      </c>
      <c r="P172" s="30">
        <f t="shared" si="41"/>
        <v>1</v>
      </c>
      <c r="Q172" s="31">
        <f t="shared" si="46"/>
        <v>0</v>
      </c>
      <c r="R172" s="35">
        <f t="shared" si="47"/>
        <v>0.5</v>
      </c>
      <c r="S172" s="28">
        <f t="shared" si="42"/>
        <v>1</v>
      </c>
      <c r="T172" s="29">
        <f t="shared" si="43"/>
        <v>1</v>
      </c>
      <c r="U172" s="30">
        <f t="shared" si="44"/>
        <v>1</v>
      </c>
      <c r="V172" s="31">
        <f t="shared" si="48"/>
        <v>1</v>
      </c>
      <c r="W172" s="35">
        <f t="shared" si="49"/>
        <v>1</v>
      </c>
      <c r="X172" s="32">
        <f t="shared" si="45"/>
        <v>0.65</v>
      </c>
    </row>
    <row r="173" spans="1:24" x14ac:dyDescent="0.25">
      <c r="A173" s="36">
        <v>1</v>
      </c>
      <c r="B173" s="36">
        <v>6</v>
      </c>
      <c r="C173" s="36">
        <v>4</v>
      </c>
      <c r="D173" s="36">
        <v>3</v>
      </c>
      <c r="E173" s="36">
        <v>3</v>
      </c>
      <c r="F173" s="36">
        <v>2</v>
      </c>
      <c r="G173" s="36">
        <v>2</v>
      </c>
      <c r="H173" s="36">
        <v>1</v>
      </c>
      <c r="I173" s="36">
        <v>3</v>
      </c>
      <c r="J173" s="36">
        <v>4</v>
      </c>
      <c r="K173" s="36">
        <v>1</v>
      </c>
      <c r="L173" s="37">
        <f t="shared" si="38"/>
        <v>3</v>
      </c>
      <c r="N173" s="28">
        <f t="shared" si="39"/>
        <v>0</v>
      </c>
      <c r="O173" s="29">
        <f t="shared" si="40"/>
        <v>0.5</v>
      </c>
      <c r="P173" s="30">
        <f t="shared" si="41"/>
        <v>0.5</v>
      </c>
      <c r="Q173" s="31">
        <f t="shared" si="46"/>
        <v>0.5</v>
      </c>
      <c r="R173" s="35">
        <f t="shared" si="47"/>
        <v>1</v>
      </c>
      <c r="S173" s="28">
        <f t="shared" si="42"/>
        <v>1</v>
      </c>
      <c r="T173" s="29">
        <f t="shared" si="43"/>
        <v>1</v>
      </c>
      <c r="U173" s="30">
        <f t="shared" si="44"/>
        <v>1</v>
      </c>
      <c r="V173" s="31">
        <f t="shared" si="48"/>
        <v>1</v>
      </c>
      <c r="W173" s="35">
        <f t="shared" si="49"/>
        <v>1</v>
      </c>
      <c r="X173" s="32">
        <f t="shared" si="45"/>
        <v>0.5</v>
      </c>
    </row>
    <row r="174" spans="1:24" x14ac:dyDescent="0.25">
      <c r="A174" s="36">
        <v>3</v>
      </c>
      <c r="B174" s="36">
        <v>6</v>
      </c>
      <c r="C174" s="36">
        <v>3</v>
      </c>
      <c r="D174" s="36">
        <v>3</v>
      </c>
      <c r="E174" s="36">
        <v>3</v>
      </c>
      <c r="F174" s="36">
        <v>3</v>
      </c>
      <c r="G174" s="36">
        <v>2</v>
      </c>
      <c r="H174" s="36">
        <v>1</v>
      </c>
      <c r="I174" s="36">
        <v>2</v>
      </c>
      <c r="J174" s="36">
        <v>2</v>
      </c>
      <c r="K174" s="36">
        <v>4</v>
      </c>
      <c r="L174" s="37">
        <f t="shared" si="38"/>
        <v>3</v>
      </c>
      <c r="N174" s="28">
        <f t="shared" si="39"/>
        <v>0</v>
      </c>
      <c r="O174" s="29">
        <f t="shared" si="40"/>
        <v>0.25</v>
      </c>
      <c r="P174" s="30">
        <f t="shared" si="41"/>
        <v>0.75</v>
      </c>
      <c r="Q174" s="31">
        <f t="shared" si="46"/>
        <v>1</v>
      </c>
      <c r="R174" s="35">
        <f t="shared" si="47"/>
        <v>0.5</v>
      </c>
      <c r="S174" s="28">
        <f t="shared" si="42"/>
        <v>1</v>
      </c>
      <c r="T174" s="29">
        <f t="shared" si="43"/>
        <v>1</v>
      </c>
      <c r="U174" s="30">
        <f t="shared" si="44"/>
        <v>1</v>
      </c>
      <c r="V174" s="31">
        <f t="shared" si="48"/>
        <v>1</v>
      </c>
      <c r="W174" s="35">
        <f t="shared" si="49"/>
        <v>1</v>
      </c>
      <c r="X174" s="32">
        <f t="shared" si="45"/>
        <v>0.5</v>
      </c>
    </row>
    <row r="175" spans="1:24" x14ac:dyDescent="0.25">
      <c r="A175" s="36">
        <v>1</v>
      </c>
      <c r="B175" s="36">
        <v>6</v>
      </c>
      <c r="C175" s="36">
        <v>3</v>
      </c>
      <c r="D175" s="36">
        <v>2</v>
      </c>
      <c r="E175" s="36">
        <v>3</v>
      </c>
      <c r="F175" s="36">
        <v>2</v>
      </c>
      <c r="G175" s="36">
        <v>2</v>
      </c>
      <c r="H175" s="36">
        <v>1</v>
      </c>
      <c r="I175" s="36">
        <v>1</v>
      </c>
      <c r="J175" s="36">
        <v>3</v>
      </c>
      <c r="K175" s="36">
        <v>1</v>
      </c>
      <c r="L175" s="37">
        <f t="shared" si="38"/>
        <v>3</v>
      </c>
      <c r="N175" s="28">
        <f t="shared" si="39"/>
        <v>0.25</v>
      </c>
      <c r="O175" s="29">
        <f t="shared" si="40"/>
        <v>0.5</v>
      </c>
      <c r="P175" s="30">
        <f t="shared" si="41"/>
        <v>1</v>
      </c>
      <c r="Q175" s="31">
        <f t="shared" si="46"/>
        <v>0.5</v>
      </c>
      <c r="R175" s="35">
        <f t="shared" si="47"/>
        <v>1</v>
      </c>
      <c r="S175" s="28">
        <f t="shared" si="42"/>
        <v>1</v>
      </c>
      <c r="T175" s="29">
        <f t="shared" si="43"/>
        <v>1</v>
      </c>
      <c r="U175" s="30">
        <f t="shared" si="44"/>
        <v>1</v>
      </c>
      <c r="V175" s="31">
        <f t="shared" si="48"/>
        <v>1</v>
      </c>
      <c r="W175" s="35">
        <f t="shared" si="49"/>
        <v>1</v>
      </c>
      <c r="X175" s="32">
        <f t="shared" si="45"/>
        <v>0.65</v>
      </c>
    </row>
    <row r="176" spans="1:24" x14ac:dyDescent="0.25">
      <c r="A176" s="36">
        <v>3</v>
      </c>
      <c r="B176" s="36">
        <v>3</v>
      </c>
      <c r="C176" s="36">
        <v>4</v>
      </c>
      <c r="D176" s="36">
        <v>3</v>
      </c>
      <c r="E176" s="36">
        <v>3</v>
      </c>
      <c r="F176" s="36">
        <v>2</v>
      </c>
      <c r="G176" s="36">
        <v>2</v>
      </c>
      <c r="H176" s="36">
        <v>3</v>
      </c>
      <c r="I176" s="36">
        <v>3</v>
      </c>
      <c r="J176" s="36">
        <v>4</v>
      </c>
      <c r="K176" s="36">
        <v>4</v>
      </c>
      <c r="L176" s="37">
        <f t="shared" si="38"/>
        <v>3</v>
      </c>
      <c r="N176" s="28">
        <f t="shared" si="39"/>
        <v>0</v>
      </c>
      <c r="O176" s="29">
        <f t="shared" si="40"/>
        <v>0.5</v>
      </c>
      <c r="P176" s="30">
        <f t="shared" si="41"/>
        <v>0</v>
      </c>
      <c r="Q176" s="31">
        <f t="shared" si="46"/>
        <v>0.5</v>
      </c>
      <c r="R176" s="35">
        <f t="shared" si="47"/>
        <v>0.5</v>
      </c>
      <c r="S176" s="28">
        <f t="shared" si="42"/>
        <v>1</v>
      </c>
      <c r="T176" s="29">
        <f t="shared" si="43"/>
        <v>1</v>
      </c>
      <c r="U176" s="30">
        <f t="shared" si="44"/>
        <v>1</v>
      </c>
      <c r="V176" s="31">
        <f t="shared" si="48"/>
        <v>1</v>
      </c>
      <c r="W176" s="35">
        <f t="shared" si="49"/>
        <v>1</v>
      </c>
      <c r="X176" s="32">
        <f t="shared" si="45"/>
        <v>0.3</v>
      </c>
    </row>
    <row r="177" spans="1:24" x14ac:dyDescent="0.25">
      <c r="A177" s="36">
        <v>5</v>
      </c>
      <c r="B177" s="36">
        <v>3</v>
      </c>
      <c r="C177" s="36">
        <v>1</v>
      </c>
      <c r="D177" s="36">
        <v>1</v>
      </c>
      <c r="E177" s="36">
        <v>3</v>
      </c>
      <c r="F177" s="36">
        <v>1</v>
      </c>
      <c r="G177" s="36">
        <v>2</v>
      </c>
      <c r="H177" s="36">
        <v>1</v>
      </c>
      <c r="I177" s="36">
        <v>1</v>
      </c>
      <c r="J177" s="36">
        <v>2</v>
      </c>
      <c r="K177" s="36">
        <v>4</v>
      </c>
      <c r="L177" s="37">
        <f t="shared" si="38"/>
        <v>3</v>
      </c>
      <c r="N177" s="28">
        <f t="shared" si="39"/>
        <v>0.5</v>
      </c>
      <c r="O177" s="29">
        <f t="shared" si="40"/>
        <v>0.75</v>
      </c>
      <c r="P177" s="30">
        <f t="shared" si="41"/>
        <v>1</v>
      </c>
      <c r="Q177" s="31">
        <f t="shared" si="46"/>
        <v>1</v>
      </c>
      <c r="R177" s="35">
        <f t="shared" si="47"/>
        <v>0.5</v>
      </c>
      <c r="S177" s="28">
        <f t="shared" si="42"/>
        <v>1</v>
      </c>
      <c r="T177" s="29">
        <f t="shared" si="43"/>
        <v>1</v>
      </c>
      <c r="U177" s="30">
        <f t="shared" si="44"/>
        <v>1</v>
      </c>
      <c r="V177" s="31">
        <f t="shared" si="48"/>
        <v>1</v>
      </c>
      <c r="W177" s="35">
        <f t="shared" si="49"/>
        <v>1</v>
      </c>
      <c r="X177" s="32">
        <f t="shared" si="45"/>
        <v>0.75</v>
      </c>
    </row>
    <row r="178" spans="1:24" x14ac:dyDescent="0.25">
      <c r="A178" s="36">
        <v>5</v>
      </c>
      <c r="B178" s="36">
        <v>6</v>
      </c>
      <c r="C178" s="36">
        <v>4</v>
      </c>
      <c r="D178" s="36">
        <v>3</v>
      </c>
      <c r="E178" s="36">
        <v>3</v>
      </c>
      <c r="F178" s="36">
        <v>3</v>
      </c>
      <c r="G178" s="36">
        <v>3</v>
      </c>
      <c r="H178" s="36">
        <v>1</v>
      </c>
      <c r="I178" s="36">
        <v>1</v>
      </c>
      <c r="J178" s="36">
        <v>3</v>
      </c>
      <c r="K178" s="36">
        <v>6</v>
      </c>
      <c r="L178" s="37">
        <f t="shared" si="38"/>
        <v>3</v>
      </c>
      <c r="N178" s="28">
        <f t="shared" si="39"/>
        <v>0</v>
      </c>
      <c r="O178" s="29">
        <f t="shared" si="40"/>
        <v>0</v>
      </c>
      <c r="P178" s="30">
        <f t="shared" si="41"/>
        <v>1</v>
      </c>
      <c r="Q178" s="31">
        <f t="shared" si="46"/>
        <v>0.5</v>
      </c>
      <c r="R178" s="35">
        <f t="shared" si="47"/>
        <v>0</v>
      </c>
      <c r="S178" s="28">
        <f t="shared" si="42"/>
        <v>1</v>
      </c>
      <c r="T178" s="29">
        <f t="shared" si="43"/>
        <v>1</v>
      </c>
      <c r="U178" s="30">
        <f t="shared" si="44"/>
        <v>1</v>
      </c>
      <c r="V178" s="31">
        <f t="shared" si="48"/>
        <v>1</v>
      </c>
      <c r="W178" s="35">
        <f t="shared" si="49"/>
        <v>1</v>
      </c>
      <c r="X178" s="32">
        <f t="shared" si="45"/>
        <v>0.3</v>
      </c>
    </row>
    <row r="179" spans="1:24" x14ac:dyDescent="0.25">
      <c r="A179" s="36">
        <v>1</v>
      </c>
      <c r="B179" s="36">
        <v>6</v>
      </c>
      <c r="C179" s="36">
        <v>1</v>
      </c>
      <c r="D179" s="36">
        <v>1</v>
      </c>
      <c r="E179" s="36">
        <v>3</v>
      </c>
      <c r="F179" s="36">
        <v>1</v>
      </c>
      <c r="G179" s="36">
        <v>2</v>
      </c>
      <c r="H179" s="36">
        <v>1</v>
      </c>
      <c r="I179" s="36">
        <v>1</v>
      </c>
      <c r="J179" s="36">
        <v>2</v>
      </c>
      <c r="K179" s="36">
        <v>1</v>
      </c>
      <c r="L179" s="37">
        <f t="shared" si="38"/>
        <v>3</v>
      </c>
      <c r="N179" s="28">
        <f t="shared" si="39"/>
        <v>0.5</v>
      </c>
      <c r="O179" s="29">
        <f t="shared" si="40"/>
        <v>0.75</v>
      </c>
      <c r="P179" s="30">
        <f t="shared" si="41"/>
        <v>1</v>
      </c>
      <c r="Q179" s="31">
        <f t="shared" si="46"/>
        <v>1</v>
      </c>
      <c r="R179" s="35">
        <f t="shared" si="47"/>
        <v>1</v>
      </c>
      <c r="S179" s="28">
        <f t="shared" si="42"/>
        <v>1</v>
      </c>
      <c r="T179" s="29">
        <f t="shared" si="43"/>
        <v>1</v>
      </c>
      <c r="U179" s="30">
        <f t="shared" si="44"/>
        <v>1</v>
      </c>
      <c r="V179" s="31">
        <f t="shared" si="48"/>
        <v>1</v>
      </c>
      <c r="W179" s="35">
        <f t="shared" si="49"/>
        <v>1</v>
      </c>
      <c r="X179" s="32">
        <f t="shared" si="45"/>
        <v>0.85</v>
      </c>
    </row>
    <row r="180" spans="1:24" x14ac:dyDescent="0.25">
      <c r="A180" s="36">
        <v>6</v>
      </c>
      <c r="B180" s="36">
        <v>8</v>
      </c>
      <c r="C180" s="36">
        <v>4</v>
      </c>
      <c r="D180" s="36">
        <v>2</v>
      </c>
      <c r="E180" s="36">
        <v>1</v>
      </c>
      <c r="F180" s="36">
        <v>1</v>
      </c>
      <c r="G180" s="36">
        <v>1</v>
      </c>
      <c r="H180" s="36">
        <v>1</v>
      </c>
      <c r="I180" s="36">
        <v>2</v>
      </c>
      <c r="J180" s="36">
        <v>4</v>
      </c>
      <c r="K180" s="36">
        <v>4</v>
      </c>
      <c r="L180" s="37">
        <f t="shared" si="38"/>
        <v>3</v>
      </c>
      <c r="N180" s="28">
        <f t="shared" si="39"/>
        <v>0.75</v>
      </c>
      <c r="O180" s="29">
        <f t="shared" si="40"/>
        <v>1</v>
      </c>
      <c r="P180" s="30">
        <f t="shared" si="41"/>
        <v>0.75</v>
      </c>
      <c r="Q180" s="31">
        <f t="shared" si="46"/>
        <v>0.5</v>
      </c>
      <c r="R180" s="35">
        <f t="shared" si="47"/>
        <v>0.5</v>
      </c>
      <c r="S180" s="28">
        <f t="shared" si="42"/>
        <v>1</v>
      </c>
      <c r="T180" s="29">
        <f t="shared" si="43"/>
        <v>1</v>
      </c>
      <c r="U180" s="30">
        <f t="shared" si="44"/>
        <v>1</v>
      </c>
      <c r="V180" s="31">
        <f t="shared" si="48"/>
        <v>1</v>
      </c>
      <c r="W180" s="35">
        <f t="shared" si="49"/>
        <v>1</v>
      </c>
      <c r="X180" s="32">
        <f t="shared" si="45"/>
        <v>0.7</v>
      </c>
    </row>
    <row r="181" spans="1:24" x14ac:dyDescent="0.25">
      <c r="A181" s="36">
        <v>5</v>
      </c>
      <c r="B181" s="36">
        <v>6</v>
      </c>
      <c r="C181" s="36">
        <v>4</v>
      </c>
      <c r="D181" s="36">
        <v>2</v>
      </c>
      <c r="E181" s="36">
        <v>3</v>
      </c>
      <c r="F181" s="36">
        <v>2</v>
      </c>
      <c r="G181" s="36">
        <v>1</v>
      </c>
      <c r="H181" s="36">
        <v>2</v>
      </c>
      <c r="I181" s="36">
        <v>3</v>
      </c>
      <c r="J181" s="36">
        <v>3</v>
      </c>
      <c r="K181" s="36">
        <v>3</v>
      </c>
      <c r="L181" s="37">
        <f t="shared" si="38"/>
        <v>3</v>
      </c>
      <c r="N181" s="28">
        <f t="shared" si="39"/>
        <v>0.25</v>
      </c>
      <c r="O181" s="29">
        <f t="shared" si="40"/>
        <v>0.75</v>
      </c>
      <c r="P181" s="30">
        <f t="shared" si="41"/>
        <v>0.25</v>
      </c>
      <c r="Q181" s="31">
        <f t="shared" si="46"/>
        <v>0.5</v>
      </c>
      <c r="R181" s="35">
        <f t="shared" si="47"/>
        <v>0.5</v>
      </c>
      <c r="S181" s="28">
        <f t="shared" si="42"/>
        <v>1</v>
      </c>
      <c r="T181" s="29">
        <f t="shared" si="43"/>
        <v>1</v>
      </c>
      <c r="U181" s="30">
        <f t="shared" si="44"/>
        <v>1</v>
      </c>
      <c r="V181" s="31">
        <f t="shared" si="48"/>
        <v>1</v>
      </c>
      <c r="W181" s="35">
        <f t="shared" si="49"/>
        <v>1</v>
      </c>
      <c r="X181" s="32">
        <f t="shared" si="45"/>
        <v>0.45</v>
      </c>
    </row>
    <row r="182" spans="1:24" x14ac:dyDescent="0.25">
      <c r="A182" s="36">
        <v>5</v>
      </c>
      <c r="B182" s="36">
        <v>6</v>
      </c>
      <c r="C182" s="36">
        <v>4</v>
      </c>
      <c r="D182" s="36">
        <v>1</v>
      </c>
      <c r="E182" s="36">
        <v>2</v>
      </c>
      <c r="F182" s="36">
        <v>2</v>
      </c>
      <c r="G182" s="36">
        <v>2</v>
      </c>
      <c r="H182" s="36">
        <v>2</v>
      </c>
      <c r="I182" s="36">
        <v>2</v>
      </c>
      <c r="J182" s="36">
        <v>2</v>
      </c>
      <c r="K182" s="36">
        <v>1</v>
      </c>
      <c r="L182" s="37">
        <f t="shared" si="38"/>
        <v>3</v>
      </c>
      <c r="N182" s="28">
        <f t="shared" si="39"/>
        <v>0.75</v>
      </c>
      <c r="O182" s="29">
        <f t="shared" si="40"/>
        <v>0.5</v>
      </c>
      <c r="P182" s="30">
        <f t="shared" si="41"/>
        <v>0.5</v>
      </c>
      <c r="Q182" s="31">
        <f t="shared" si="46"/>
        <v>1</v>
      </c>
      <c r="R182" s="35">
        <f t="shared" si="47"/>
        <v>1</v>
      </c>
      <c r="S182" s="28">
        <f t="shared" si="42"/>
        <v>1</v>
      </c>
      <c r="T182" s="29">
        <f t="shared" si="43"/>
        <v>1</v>
      </c>
      <c r="U182" s="30">
        <f t="shared" si="44"/>
        <v>1</v>
      </c>
      <c r="V182" s="31">
        <f t="shared" si="48"/>
        <v>1</v>
      </c>
      <c r="W182" s="35">
        <f t="shared" si="49"/>
        <v>1</v>
      </c>
      <c r="X182" s="32">
        <f t="shared" si="45"/>
        <v>0.75</v>
      </c>
    </row>
    <row r="183" spans="1:24" x14ac:dyDescent="0.25">
      <c r="A183" s="36">
        <v>5</v>
      </c>
      <c r="B183" s="36">
        <v>15</v>
      </c>
      <c r="C183" s="36">
        <v>3</v>
      </c>
      <c r="D183" s="36">
        <v>2</v>
      </c>
      <c r="E183" s="36">
        <v>2</v>
      </c>
      <c r="F183" s="36">
        <v>2</v>
      </c>
      <c r="G183" s="36">
        <v>2</v>
      </c>
      <c r="H183" s="36">
        <v>2</v>
      </c>
      <c r="I183" s="36">
        <v>1</v>
      </c>
      <c r="J183" s="36">
        <v>3</v>
      </c>
      <c r="K183" s="36">
        <v>6</v>
      </c>
      <c r="L183" s="37">
        <f t="shared" si="38"/>
        <v>3</v>
      </c>
      <c r="N183" s="28">
        <f t="shared" si="39"/>
        <v>0.5</v>
      </c>
      <c r="O183" s="29">
        <f t="shared" si="40"/>
        <v>0.5</v>
      </c>
      <c r="P183" s="30">
        <f t="shared" si="41"/>
        <v>0.75</v>
      </c>
      <c r="Q183" s="31">
        <f t="shared" si="46"/>
        <v>0.5</v>
      </c>
      <c r="R183" s="35">
        <f t="shared" si="47"/>
        <v>0</v>
      </c>
      <c r="S183" s="28">
        <f t="shared" si="42"/>
        <v>1</v>
      </c>
      <c r="T183" s="29">
        <f t="shared" si="43"/>
        <v>1</v>
      </c>
      <c r="U183" s="30">
        <f t="shared" si="44"/>
        <v>1</v>
      </c>
      <c r="V183" s="31">
        <f t="shared" si="48"/>
        <v>1</v>
      </c>
      <c r="W183" s="35">
        <f t="shared" si="49"/>
        <v>1</v>
      </c>
      <c r="X183" s="32">
        <f t="shared" si="45"/>
        <v>0.45</v>
      </c>
    </row>
    <row r="184" spans="1:24" x14ac:dyDescent="0.25">
      <c r="A184" s="36">
        <v>5</v>
      </c>
      <c r="B184" s="36">
        <v>3</v>
      </c>
      <c r="C184" s="36">
        <v>4</v>
      </c>
      <c r="D184" s="36">
        <v>2</v>
      </c>
      <c r="E184" s="36">
        <v>2</v>
      </c>
      <c r="F184" s="36">
        <v>2</v>
      </c>
      <c r="G184" s="36">
        <v>1</v>
      </c>
      <c r="H184" s="36">
        <v>2</v>
      </c>
      <c r="I184" s="36">
        <v>1</v>
      </c>
      <c r="J184" s="36">
        <v>4</v>
      </c>
      <c r="K184" s="36">
        <v>6</v>
      </c>
      <c r="L184" s="37">
        <f t="shared" si="38"/>
        <v>3</v>
      </c>
      <c r="N184" s="28">
        <f t="shared" si="39"/>
        <v>0.5</v>
      </c>
      <c r="O184" s="29">
        <f t="shared" si="40"/>
        <v>0.75</v>
      </c>
      <c r="P184" s="30">
        <f t="shared" si="41"/>
        <v>0.75</v>
      </c>
      <c r="Q184" s="31">
        <f t="shared" si="46"/>
        <v>0.5</v>
      </c>
      <c r="R184" s="35">
        <f t="shared" si="47"/>
        <v>0</v>
      </c>
      <c r="S184" s="28">
        <f t="shared" si="42"/>
        <v>1</v>
      </c>
      <c r="T184" s="29">
        <f t="shared" si="43"/>
        <v>1</v>
      </c>
      <c r="U184" s="30">
        <f t="shared" si="44"/>
        <v>1</v>
      </c>
      <c r="V184" s="31">
        <f t="shared" si="48"/>
        <v>1</v>
      </c>
      <c r="W184" s="35">
        <f t="shared" si="49"/>
        <v>1</v>
      </c>
      <c r="X184" s="32">
        <f t="shared" si="45"/>
        <v>0.5</v>
      </c>
    </row>
    <row r="185" spans="1:24" x14ac:dyDescent="0.25">
      <c r="A185" s="36">
        <v>2</v>
      </c>
      <c r="B185" s="36">
        <v>8</v>
      </c>
      <c r="C185" s="36">
        <v>4</v>
      </c>
      <c r="D185" s="36">
        <v>2</v>
      </c>
      <c r="E185" s="36">
        <v>2</v>
      </c>
      <c r="F185" s="36">
        <v>2</v>
      </c>
      <c r="G185" s="36">
        <v>2</v>
      </c>
      <c r="H185" s="36">
        <v>1</v>
      </c>
      <c r="I185" s="36">
        <v>1</v>
      </c>
      <c r="J185" s="36">
        <v>4</v>
      </c>
      <c r="K185" s="36">
        <v>6</v>
      </c>
      <c r="L185" s="37">
        <f t="shared" si="38"/>
        <v>3</v>
      </c>
      <c r="N185" s="28">
        <f t="shared" si="39"/>
        <v>0.5</v>
      </c>
      <c r="O185" s="29">
        <f t="shared" si="40"/>
        <v>0.5</v>
      </c>
      <c r="P185" s="30">
        <f t="shared" si="41"/>
        <v>1</v>
      </c>
      <c r="Q185" s="31">
        <f t="shared" si="46"/>
        <v>0.5</v>
      </c>
      <c r="R185" s="35">
        <f t="shared" si="47"/>
        <v>0</v>
      </c>
      <c r="S185" s="28">
        <f t="shared" si="42"/>
        <v>1</v>
      </c>
      <c r="T185" s="29">
        <f t="shared" si="43"/>
        <v>1</v>
      </c>
      <c r="U185" s="30">
        <f t="shared" si="44"/>
        <v>1</v>
      </c>
      <c r="V185" s="31">
        <f t="shared" si="48"/>
        <v>1</v>
      </c>
      <c r="W185" s="35">
        <f t="shared" si="49"/>
        <v>1</v>
      </c>
      <c r="X185" s="32">
        <f t="shared" si="45"/>
        <v>0.5</v>
      </c>
    </row>
    <row r="186" spans="1:24" x14ac:dyDescent="0.25">
      <c r="A186" s="36">
        <v>6</v>
      </c>
      <c r="B186" s="36">
        <v>6</v>
      </c>
      <c r="C186" s="36">
        <v>4</v>
      </c>
      <c r="D186" s="36">
        <v>3</v>
      </c>
      <c r="E186" s="36">
        <v>2</v>
      </c>
      <c r="F186" s="36">
        <v>2</v>
      </c>
      <c r="G186" s="36">
        <v>2</v>
      </c>
      <c r="H186" s="36">
        <v>3</v>
      </c>
      <c r="I186" s="36">
        <v>1</v>
      </c>
      <c r="J186" s="36">
        <v>3</v>
      </c>
      <c r="K186" s="36">
        <v>6</v>
      </c>
      <c r="L186" s="37">
        <f t="shared" si="38"/>
        <v>3</v>
      </c>
      <c r="N186" s="28">
        <f t="shared" si="39"/>
        <v>0.25</v>
      </c>
      <c r="O186" s="29">
        <f t="shared" si="40"/>
        <v>0.5</v>
      </c>
      <c r="P186" s="30">
        <f t="shared" si="41"/>
        <v>0.5</v>
      </c>
      <c r="Q186" s="31">
        <f t="shared" si="46"/>
        <v>0.5</v>
      </c>
      <c r="R186" s="35">
        <f t="shared" si="47"/>
        <v>0</v>
      </c>
      <c r="S186" s="28">
        <f t="shared" si="42"/>
        <v>1</v>
      </c>
      <c r="T186" s="29">
        <f t="shared" si="43"/>
        <v>1</v>
      </c>
      <c r="U186" s="30">
        <f t="shared" si="44"/>
        <v>1</v>
      </c>
      <c r="V186" s="31">
        <f t="shared" si="48"/>
        <v>1</v>
      </c>
      <c r="W186" s="35">
        <f t="shared" si="49"/>
        <v>1</v>
      </c>
      <c r="X186" s="32">
        <f t="shared" si="45"/>
        <v>0.35</v>
      </c>
    </row>
    <row r="187" spans="1:24" x14ac:dyDescent="0.25">
      <c r="A187" s="36">
        <v>3</v>
      </c>
      <c r="B187" s="36">
        <v>3</v>
      </c>
      <c r="C187" s="36">
        <v>4</v>
      </c>
      <c r="D187" s="36">
        <v>1</v>
      </c>
      <c r="E187" s="36">
        <v>1</v>
      </c>
      <c r="F187" s="36">
        <v>1</v>
      </c>
      <c r="G187" s="36">
        <v>2</v>
      </c>
      <c r="H187" s="36">
        <v>1</v>
      </c>
      <c r="I187" s="36">
        <v>1</v>
      </c>
      <c r="J187" s="36">
        <v>3</v>
      </c>
      <c r="K187" s="36">
        <v>6</v>
      </c>
      <c r="L187" s="37">
        <f t="shared" si="38"/>
        <v>3</v>
      </c>
      <c r="N187" s="28">
        <f t="shared" si="39"/>
        <v>1</v>
      </c>
      <c r="O187" s="29">
        <f t="shared" si="40"/>
        <v>0.75</v>
      </c>
      <c r="P187" s="30">
        <f t="shared" si="41"/>
        <v>1</v>
      </c>
      <c r="Q187" s="31">
        <f t="shared" si="46"/>
        <v>0.5</v>
      </c>
      <c r="R187" s="35">
        <f t="shared" si="47"/>
        <v>0</v>
      </c>
      <c r="S187" s="28">
        <f t="shared" si="42"/>
        <v>1</v>
      </c>
      <c r="T187" s="29">
        <f t="shared" si="43"/>
        <v>1</v>
      </c>
      <c r="U187" s="30">
        <f t="shared" si="44"/>
        <v>1</v>
      </c>
      <c r="V187" s="31">
        <f t="shared" si="48"/>
        <v>1</v>
      </c>
      <c r="W187" s="35">
        <f t="shared" si="49"/>
        <v>1</v>
      </c>
      <c r="X187" s="32">
        <f t="shared" si="45"/>
        <v>0.65</v>
      </c>
    </row>
    <row r="188" spans="1:24" x14ac:dyDescent="0.25">
      <c r="A188" s="36">
        <v>7</v>
      </c>
      <c r="B188" s="36">
        <v>6</v>
      </c>
      <c r="C188" s="36">
        <v>2</v>
      </c>
      <c r="D188" s="36">
        <v>2</v>
      </c>
      <c r="E188" s="36">
        <v>2</v>
      </c>
      <c r="F188" s="36">
        <v>2</v>
      </c>
      <c r="G188" s="36">
        <v>2</v>
      </c>
      <c r="H188" s="36">
        <v>2</v>
      </c>
      <c r="I188" s="36">
        <v>1</v>
      </c>
      <c r="J188" s="36">
        <v>1</v>
      </c>
      <c r="K188" s="36">
        <v>1</v>
      </c>
      <c r="L188" s="37">
        <f t="shared" si="38"/>
        <v>3</v>
      </c>
      <c r="N188" s="28">
        <f t="shared" si="39"/>
        <v>0.5</v>
      </c>
      <c r="O188" s="29">
        <f t="shared" si="40"/>
        <v>0.5</v>
      </c>
      <c r="P188" s="30">
        <f t="shared" si="41"/>
        <v>0.75</v>
      </c>
      <c r="Q188" s="31">
        <f t="shared" si="46"/>
        <v>1</v>
      </c>
      <c r="R188" s="35">
        <f t="shared" si="47"/>
        <v>1</v>
      </c>
      <c r="S188" s="28">
        <f t="shared" si="42"/>
        <v>1</v>
      </c>
      <c r="T188" s="29">
        <f t="shared" si="43"/>
        <v>1</v>
      </c>
      <c r="U188" s="30">
        <f t="shared" si="44"/>
        <v>1</v>
      </c>
      <c r="V188" s="31">
        <f t="shared" si="48"/>
        <v>1</v>
      </c>
      <c r="W188" s="35">
        <f t="shared" si="49"/>
        <v>1</v>
      </c>
      <c r="X188" s="32">
        <f t="shared" si="45"/>
        <v>0.75</v>
      </c>
    </row>
    <row r="189" spans="1:24" x14ac:dyDescent="0.25">
      <c r="A189" s="36">
        <v>10</v>
      </c>
      <c r="B189" s="36">
        <v>7</v>
      </c>
      <c r="C189" s="36">
        <v>1</v>
      </c>
      <c r="D189" s="36">
        <v>2</v>
      </c>
      <c r="E189" s="36">
        <v>3</v>
      </c>
      <c r="F189" s="36">
        <v>99</v>
      </c>
      <c r="G189" s="36">
        <v>1</v>
      </c>
      <c r="H189" s="36">
        <v>1</v>
      </c>
      <c r="I189" s="36">
        <v>1</v>
      </c>
      <c r="J189" s="36">
        <v>2</v>
      </c>
      <c r="K189" s="36">
        <v>1</v>
      </c>
      <c r="L189" s="37">
        <f t="shared" si="38"/>
        <v>3</v>
      </c>
      <c r="N189" s="28">
        <f t="shared" si="39"/>
        <v>0.25</v>
      </c>
      <c r="O189" s="29">
        <f t="shared" si="40"/>
        <v>0.5</v>
      </c>
      <c r="P189" s="30">
        <f t="shared" si="41"/>
        <v>1</v>
      </c>
      <c r="Q189" s="31">
        <f t="shared" si="46"/>
        <v>1</v>
      </c>
      <c r="R189" s="35">
        <f t="shared" si="47"/>
        <v>1</v>
      </c>
      <c r="S189" s="28">
        <f t="shared" si="42"/>
        <v>1</v>
      </c>
      <c r="T189" s="29">
        <f t="shared" si="43"/>
        <v>1</v>
      </c>
      <c r="U189" s="30">
        <f t="shared" si="44"/>
        <v>1</v>
      </c>
      <c r="V189" s="31">
        <f t="shared" si="48"/>
        <v>1</v>
      </c>
      <c r="W189" s="35">
        <f t="shared" si="49"/>
        <v>1</v>
      </c>
      <c r="X189" s="32">
        <f t="shared" si="45"/>
        <v>0.75</v>
      </c>
    </row>
    <row r="190" spans="1:24" x14ac:dyDescent="0.25">
      <c r="A190" s="36">
        <v>7</v>
      </c>
      <c r="B190" s="36">
        <v>3</v>
      </c>
      <c r="C190" s="36">
        <v>1</v>
      </c>
      <c r="D190" s="36">
        <v>3</v>
      </c>
      <c r="E190" s="36">
        <v>3</v>
      </c>
      <c r="F190" s="36">
        <v>3</v>
      </c>
      <c r="G190" s="36">
        <v>2</v>
      </c>
      <c r="H190" s="36">
        <v>1</v>
      </c>
      <c r="I190" s="36">
        <v>1</v>
      </c>
      <c r="J190" s="36">
        <v>2</v>
      </c>
      <c r="K190" s="36">
        <v>5</v>
      </c>
      <c r="L190" s="37">
        <f t="shared" si="38"/>
        <v>3</v>
      </c>
      <c r="N190" s="28">
        <f t="shared" si="39"/>
        <v>0</v>
      </c>
      <c r="O190" s="29">
        <f t="shared" si="40"/>
        <v>0.25</v>
      </c>
      <c r="P190" s="30">
        <f t="shared" si="41"/>
        <v>1</v>
      </c>
      <c r="Q190" s="31">
        <f t="shared" si="46"/>
        <v>1</v>
      </c>
      <c r="R190" s="35">
        <f t="shared" si="47"/>
        <v>0</v>
      </c>
      <c r="S190" s="28">
        <f t="shared" si="42"/>
        <v>1</v>
      </c>
      <c r="T190" s="29">
        <f t="shared" si="43"/>
        <v>1</v>
      </c>
      <c r="U190" s="30">
        <f t="shared" si="44"/>
        <v>1</v>
      </c>
      <c r="V190" s="31">
        <f t="shared" si="48"/>
        <v>1</v>
      </c>
      <c r="W190" s="35">
        <f t="shared" si="49"/>
        <v>1</v>
      </c>
      <c r="X190" s="32">
        <f t="shared" si="45"/>
        <v>0.45</v>
      </c>
    </row>
    <row r="191" spans="1:24" x14ac:dyDescent="0.25">
      <c r="A191" s="36">
        <v>9</v>
      </c>
      <c r="B191" s="36">
        <v>5</v>
      </c>
      <c r="C191" s="36">
        <v>1</v>
      </c>
      <c r="D191" s="36">
        <v>1</v>
      </c>
      <c r="E191" s="36">
        <v>2</v>
      </c>
      <c r="F191" s="36">
        <v>2</v>
      </c>
      <c r="G191" s="36">
        <v>1</v>
      </c>
      <c r="H191" s="36">
        <v>1</v>
      </c>
      <c r="I191" s="36">
        <v>1</v>
      </c>
      <c r="J191" s="36">
        <v>3</v>
      </c>
      <c r="K191" s="36">
        <v>4</v>
      </c>
      <c r="L191" s="37">
        <f t="shared" si="38"/>
        <v>3</v>
      </c>
      <c r="N191" s="28">
        <f t="shared" si="39"/>
        <v>0.75</v>
      </c>
      <c r="O191" s="29">
        <f t="shared" si="40"/>
        <v>0.75</v>
      </c>
      <c r="P191" s="30">
        <f t="shared" si="41"/>
        <v>1</v>
      </c>
      <c r="Q191" s="31">
        <f t="shared" si="46"/>
        <v>0.5</v>
      </c>
      <c r="R191" s="35">
        <f t="shared" si="47"/>
        <v>0.5</v>
      </c>
      <c r="S191" s="28">
        <f t="shared" si="42"/>
        <v>1</v>
      </c>
      <c r="T191" s="29">
        <f t="shared" si="43"/>
        <v>1</v>
      </c>
      <c r="U191" s="30">
        <f t="shared" si="44"/>
        <v>1</v>
      </c>
      <c r="V191" s="31">
        <f t="shared" si="48"/>
        <v>1</v>
      </c>
      <c r="W191" s="35">
        <f t="shared" si="49"/>
        <v>1</v>
      </c>
      <c r="X191" s="32">
        <f t="shared" si="45"/>
        <v>0.7</v>
      </c>
    </row>
    <row r="192" spans="1:24" x14ac:dyDescent="0.25">
      <c r="A192" s="36">
        <v>3</v>
      </c>
      <c r="B192" s="36">
        <v>7</v>
      </c>
      <c r="C192" s="36">
        <v>4</v>
      </c>
      <c r="D192" s="36">
        <v>1</v>
      </c>
      <c r="E192" s="36">
        <v>1</v>
      </c>
      <c r="F192" s="36">
        <v>1</v>
      </c>
      <c r="G192" s="36">
        <v>2</v>
      </c>
      <c r="H192" s="36">
        <v>1</v>
      </c>
      <c r="I192" s="36">
        <v>2</v>
      </c>
      <c r="J192" s="36">
        <v>2</v>
      </c>
      <c r="K192" s="36">
        <v>4</v>
      </c>
      <c r="L192" s="37">
        <f t="shared" si="38"/>
        <v>3</v>
      </c>
      <c r="N192" s="28">
        <f t="shared" si="39"/>
        <v>1</v>
      </c>
      <c r="O192" s="29">
        <f t="shared" si="40"/>
        <v>0.75</v>
      </c>
      <c r="P192" s="30">
        <f t="shared" si="41"/>
        <v>0.75</v>
      </c>
      <c r="Q192" s="31">
        <f t="shared" si="46"/>
        <v>1</v>
      </c>
      <c r="R192" s="35">
        <f t="shared" si="47"/>
        <v>0.5</v>
      </c>
      <c r="S192" s="28">
        <f t="shared" si="42"/>
        <v>1</v>
      </c>
      <c r="T192" s="29">
        <f t="shared" si="43"/>
        <v>1</v>
      </c>
      <c r="U192" s="30">
        <f t="shared" si="44"/>
        <v>1</v>
      </c>
      <c r="V192" s="31">
        <f t="shared" si="48"/>
        <v>1</v>
      </c>
      <c r="W192" s="35">
        <f t="shared" si="49"/>
        <v>1</v>
      </c>
      <c r="X192" s="32">
        <f t="shared" si="45"/>
        <v>0.8</v>
      </c>
    </row>
    <row r="193" spans="1:24" x14ac:dyDescent="0.25">
      <c r="A193" s="36">
        <v>3</v>
      </c>
      <c r="B193" s="36">
        <v>3</v>
      </c>
      <c r="C193" s="36">
        <v>4</v>
      </c>
      <c r="D193" s="36">
        <v>2</v>
      </c>
      <c r="E193" s="36">
        <v>3</v>
      </c>
      <c r="F193" s="36">
        <v>2</v>
      </c>
      <c r="G193" s="36">
        <v>2</v>
      </c>
      <c r="H193" s="36">
        <v>1</v>
      </c>
      <c r="I193" s="36">
        <v>1</v>
      </c>
      <c r="J193" s="36">
        <v>3</v>
      </c>
      <c r="K193" s="36">
        <v>6</v>
      </c>
      <c r="L193" s="37">
        <f t="shared" si="38"/>
        <v>3</v>
      </c>
      <c r="N193" s="28">
        <f t="shared" si="39"/>
        <v>0.25</v>
      </c>
      <c r="O193" s="29">
        <f t="shared" si="40"/>
        <v>0.5</v>
      </c>
      <c r="P193" s="30">
        <f t="shared" si="41"/>
        <v>1</v>
      </c>
      <c r="Q193" s="31">
        <f t="shared" si="46"/>
        <v>0.5</v>
      </c>
      <c r="R193" s="35">
        <f t="shared" si="47"/>
        <v>0</v>
      </c>
      <c r="S193" s="28">
        <f t="shared" si="42"/>
        <v>1</v>
      </c>
      <c r="T193" s="29">
        <f t="shared" si="43"/>
        <v>1</v>
      </c>
      <c r="U193" s="30">
        <f t="shared" si="44"/>
        <v>1</v>
      </c>
      <c r="V193" s="31">
        <f t="shared" si="48"/>
        <v>1</v>
      </c>
      <c r="W193" s="35">
        <f t="shared" si="49"/>
        <v>1</v>
      </c>
      <c r="X193" s="32">
        <f t="shared" si="45"/>
        <v>0.45</v>
      </c>
    </row>
    <row r="194" spans="1:24" x14ac:dyDescent="0.25">
      <c r="A194" s="36">
        <v>5</v>
      </c>
      <c r="B194" s="36">
        <v>7</v>
      </c>
      <c r="C194" s="36">
        <v>4</v>
      </c>
      <c r="D194" s="36">
        <v>1</v>
      </c>
      <c r="E194" s="36">
        <v>1</v>
      </c>
      <c r="F194" s="36">
        <v>1</v>
      </c>
      <c r="G194" s="36">
        <v>1</v>
      </c>
      <c r="H194" s="36">
        <v>1</v>
      </c>
      <c r="I194" s="36">
        <v>2</v>
      </c>
      <c r="J194" s="36">
        <v>5</v>
      </c>
      <c r="K194" s="36">
        <v>1</v>
      </c>
      <c r="L194" s="37">
        <f t="shared" si="38"/>
        <v>3</v>
      </c>
      <c r="N194" s="28">
        <f t="shared" si="39"/>
        <v>1</v>
      </c>
      <c r="O194" s="29">
        <f t="shared" si="40"/>
        <v>1</v>
      </c>
      <c r="P194" s="30">
        <f t="shared" si="41"/>
        <v>0.75</v>
      </c>
      <c r="Q194" s="31">
        <f t="shared" si="46"/>
        <v>0</v>
      </c>
      <c r="R194" s="35">
        <f t="shared" si="47"/>
        <v>1</v>
      </c>
      <c r="S194" s="28">
        <f t="shared" si="42"/>
        <v>1</v>
      </c>
      <c r="T194" s="29">
        <f t="shared" si="43"/>
        <v>1</v>
      </c>
      <c r="U194" s="30">
        <f t="shared" si="44"/>
        <v>1</v>
      </c>
      <c r="V194" s="31">
        <f t="shared" si="48"/>
        <v>1</v>
      </c>
      <c r="W194" s="35">
        <f t="shared" si="49"/>
        <v>1</v>
      </c>
      <c r="X194" s="32">
        <f t="shared" si="45"/>
        <v>0.75</v>
      </c>
    </row>
    <row r="195" spans="1:24" x14ac:dyDescent="0.25">
      <c r="A195" s="36">
        <v>1</v>
      </c>
      <c r="B195" s="36">
        <v>7</v>
      </c>
      <c r="C195" s="36">
        <v>4</v>
      </c>
      <c r="D195" s="36">
        <v>2</v>
      </c>
      <c r="E195" s="36">
        <v>1</v>
      </c>
      <c r="F195" s="36">
        <v>2</v>
      </c>
      <c r="G195" s="36">
        <v>1</v>
      </c>
      <c r="H195" s="36">
        <v>2</v>
      </c>
      <c r="I195" s="36">
        <v>2</v>
      </c>
      <c r="J195" s="36">
        <v>1</v>
      </c>
      <c r="K195" s="36">
        <v>1</v>
      </c>
      <c r="L195" s="37">
        <f t="shared" si="38"/>
        <v>3</v>
      </c>
      <c r="N195" s="28">
        <f t="shared" si="39"/>
        <v>0.75</v>
      </c>
      <c r="O195" s="29">
        <f t="shared" si="40"/>
        <v>0.75</v>
      </c>
      <c r="P195" s="30">
        <f t="shared" si="41"/>
        <v>0.5</v>
      </c>
      <c r="Q195" s="31">
        <f t="shared" si="46"/>
        <v>1</v>
      </c>
      <c r="R195" s="35">
        <f t="shared" si="47"/>
        <v>1</v>
      </c>
      <c r="S195" s="28">
        <f t="shared" si="42"/>
        <v>1</v>
      </c>
      <c r="T195" s="29">
        <f t="shared" si="43"/>
        <v>1</v>
      </c>
      <c r="U195" s="30">
        <f t="shared" si="44"/>
        <v>1</v>
      </c>
      <c r="V195" s="31">
        <f t="shared" si="48"/>
        <v>1</v>
      </c>
      <c r="W195" s="35">
        <f t="shared" si="49"/>
        <v>1</v>
      </c>
      <c r="X195" s="32">
        <f t="shared" si="45"/>
        <v>0.8</v>
      </c>
    </row>
    <row r="196" spans="1:24" x14ac:dyDescent="0.25">
      <c r="A196" s="36">
        <v>1</v>
      </c>
      <c r="B196" s="36">
        <v>8</v>
      </c>
      <c r="C196" s="36">
        <v>4</v>
      </c>
      <c r="D196" s="36">
        <v>99</v>
      </c>
      <c r="E196" s="36">
        <v>2</v>
      </c>
      <c r="F196" s="36">
        <v>2</v>
      </c>
      <c r="G196" s="36">
        <v>2</v>
      </c>
      <c r="H196" s="36">
        <v>1</v>
      </c>
      <c r="I196" s="36">
        <v>1</v>
      </c>
      <c r="J196" s="36">
        <v>4</v>
      </c>
      <c r="K196" s="36">
        <v>6</v>
      </c>
      <c r="L196" s="37">
        <f t="shared" si="38"/>
        <v>3</v>
      </c>
      <c r="N196" s="28">
        <f t="shared" si="39"/>
        <v>0.25</v>
      </c>
      <c r="O196" s="29">
        <f t="shared" si="40"/>
        <v>0.5</v>
      </c>
      <c r="P196" s="30">
        <f t="shared" si="41"/>
        <v>1</v>
      </c>
      <c r="Q196" s="31">
        <f t="shared" si="46"/>
        <v>0.5</v>
      </c>
      <c r="R196" s="35">
        <f t="shared" si="47"/>
        <v>0</v>
      </c>
      <c r="S196" s="28">
        <f t="shared" si="42"/>
        <v>1</v>
      </c>
      <c r="T196" s="29">
        <f t="shared" si="43"/>
        <v>1</v>
      </c>
      <c r="U196" s="30">
        <f t="shared" si="44"/>
        <v>1</v>
      </c>
      <c r="V196" s="31">
        <f t="shared" si="48"/>
        <v>1</v>
      </c>
      <c r="W196" s="35">
        <f t="shared" si="49"/>
        <v>1</v>
      </c>
      <c r="X196" s="32">
        <f t="shared" si="45"/>
        <v>0.45</v>
      </c>
    </row>
    <row r="197" spans="1:24" x14ac:dyDescent="0.25">
      <c r="A197" s="36">
        <v>1</v>
      </c>
      <c r="B197" s="36">
        <v>7</v>
      </c>
      <c r="C197" s="36">
        <v>4</v>
      </c>
      <c r="D197" s="36">
        <v>99</v>
      </c>
      <c r="E197" s="36">
        <v>3</v>
      </c>
      <c r="F197" s="36">
        <v>3</v>
      </c>
      <c r="G197" s="36">
        <v>2</v>
      </c>
      <c r="H197" s="36">
        <v>3</v>
      </c>
      <c r="I197" s="36">
        <v>1</v>
      </c>
      <c r="J197" s="36">
        <v>3</v>
      </c>
      <c r="K197" s="36">
        <v>1</v>
      </c>
      <c r="L197" s="37">
        <f t="shared" si="38"/>
        <v>3</v>
      </c>
      <c r="N197" s="28">
        <f t="shared" si="39"/>
        <v>0</v>
      </c>
      <c r="O197" s="29">
        <f t="shared" si="40"/>
        <v>0.25</v>
      </c>
      <c r="P197" s="30">
        <f t="shared" si="41"/>
        <v>0.5</v>
      </c>
      <c r="Q197" s="31">
        <f t="shared" si="46"/>
        <v>0.5</v>
      </c>
      <c r="R197" s="35">
        <f t="shared" si="47"/>
        <v>1</v>
      </c>
      <c r="S197" s="28">
        <f t="shared" si="42"/>
        <v>1</v>
      </c>
      <c r="T197" s="29">
        <f t="shared" si="43"/>
        <v>1</v>
      </c>
      <c r="U197" s="30">
        <f t="shared" si="44"/>
        <v>1</v>
      </c>
      <c r="V197" s="31">
        <f t="shared" si="48"/>
        <v>1</v>
      </c>
      <c r="W197" s="35">
        <f t="shared" si="49"/>
        <v>1</v>
      </c>
      <c r="X197" s="32">
        <f t="shared" si="45"/>
        <v>0.45</v>
      </c>
    </row>
    <row r="198" spans="1:24" x14ac:dyDescent="0.25">
      <c r="A198" s="36">
        <v>7</v>
      </c>
      <c r="B198" s="36">
        <v>6</v>
      </c>
      <c r="C198" s="36">
        <v>4</v>
      </c>
      <c r="D198" s="36">
        <v>3</v>
      </c>
      <c r="E198" s="36">
        <v>2</v>
      </c>
      <c r="F198" s="36">
        <v>2</v>
      </c>
      <c r="G198" s="36">
        <v>2</v>
      </c>
      <c r="H198" s="36">
        <v>1</v>
      </c>
      <c r="I198" s="36">
        <v>1</v>
      </c>
      <c r="J198" s="36">
        <v>4</v>
      </c>
      <c r="K198" s="36">
        <v>5</v>
      </c>
      <c r="L198" s="37">
        <f t="shared" si="38"/>
        <v>3</v>
      </c>
      <c r="N198" s="28">
        <f t="shared" si="39"/>
        <v>0.25</v>
      </c>
      <c r="O198" s="29">
        <f t="shared" si="40"/>
        <v>0.5</v>
      </c>
      <c r="P198" s="30">
        <f t="shared" si="41"/>
        <v>1</v>
      </c>
      <c r="Q198" s="31">
        <f t="shared" si="46"/>
        <v>0.5</v>
      </c>
      <c r="R198" s="35">
        <f t="shared" si="47"/>
        <v>0</v>
      </c>
      <c r="S198" s="28">
        <f t="shared" si="42"/>
        <v>1</v>
      </c>
      <c r="T198" s="29">
        <f t="shared" si="43"/>
        <v>1</v>
      </c>
      <c r="U198" s="30">
        <f t="shared" si="44"/>
        <v>1</v>
      </c>
      <c r="V198" s="31">
        <f t="shared" si="48"/>
        <v>1</v>
      </c>
      <c r="W198" s="35">
        <f t="shared" si="49"/>
        <v>1</v>
      </c>
      <c r="X198" s="32">
        <f t="shared" si="45"/>
        <v>0.45</v>
      </c>
    </row>
    <row r="199" spans="1:24" x14ac:dyDescent="0.25">
      <c r="A199" s="36">
        <v>1</v>
      </c>
      <c r="B199" s="36">
        <v>9</v>
      </c>
      <c r="C199" s="36">
        <v>4</v>
      </c>
      <c r="D199" s="36">
        <v>1</v>
      </c>
      <c r="E199" s="36">
        <v>1</v>
      </c>
      <c r="F199" s="36">
        <v>1</v>
      </c>
      <c r="G199" s="36">
        <v>2</v>
      </c>
      <c r="H199" s="36">
        <v>1</v>
      </c>
      <c r="I199" s="36">
        <v>1</v>
      </c>
      <c r="J199" s="36">
        <v>5</v>
      </c>
      <c r="K199" s="36">
        <v>1</v>
      </c>
      <c r="L199" s="37">
        <f t="shared" si="38"/>
        <v>3</v>
      </c>
      <c r="N199" s="28">
        <f t="shared" si="39"/>
        <v>1</v>
      </c>
      <c r="O199" s="29">
        <f t="shared" si="40"/>
        <v>0.75</v>
      </c>
      <c r="P199" s="30">
        <f t="shared" si="41"/>
        <v>1</v>
      </c>
      <c r="Q199" s="31">
        <f t="shared" si="46"/>
        <v>0</v>
      </c>
      <c r="R199" s="35">
        <f t="shared" si="47"/>
        <v>1</v>
      </c>
      <c r="S199" s="28">
        <f t="shared" si="42"/>
        <v>1</v>
      </c>
      <c r="T199" s="29">
        <f t="shared" si="43"/>
        <v>1</v>
      </c>
      <c r="U199" s="30">
        <f t="shared" si="44"/>
        <v>1</v>
      </c>
      <c r="V199" s="31">
        <f t="shared" si="48"/>
        <v>1</v>
      </c>
      <c r="W199" s="35">
        <f t="shared" si="49"/>
        <v>1</v>
      </c>
      <c r="X199" s="32">
        <f t="shared" si="45"/>
        <v>0.75</v>
      </c>
    </row>
    <row r="200" spans="1:24" x14ac:dyDescent="0.25">
      <c r="A200" s="36">
        <v>10</v>
      </c>
      <c r="B200" s="36">
        <v>5</v>
      </c>
      <c r="C200" s="36">
        <v>4</v>
      </c>
      <c r="D200" s="36">
        <v>2</v>
      </c>
      <c r="E200" s="36">
        <v>3</v>
      </c>
      <c r="F200" s="36">
        <v>3</v>
      </c>
      <c r="G200" s="36">
        <v>3</v>
      </c>
      <c r="H200" s="36">
        <v>1</v>
      </c>
      <c r="I200" s="36">
        <v>1</v>
      </c>
      <c r="J200" s="36">
        <v>2</v>
      </c>
      <c r="K200" s="36">
        <v>1</v>
      </c>
      <c r="L200" s="37">
        <f t="shared" si="38"/>
        <v>3</v>
      </c>
      <c r="N200" s="28">
        <f t="shared" si="39"/>
        <v>0.25</v>
      </c>
      <c r="O200" s="29">
        <f t="shared" si="40"/>
        <v>0</v>
      </c>
      <c r="P200" s="30">
        <f t="shared" si="41"/>
        <v>1</v>
      </c>
      <c r="Q200" s="31">
        <f t="shared" si="46"/>
        <v>1</v>
      </c>
      <c r="R200" s="35">
        <f t="shared" si="47"/>
        <v>1</v>
      </c>
      <c r="S200" s="28">
        <f t="shared" si="42"/>
        <v>1</v>
      </c>
      <c r="T200" s="29">
        <f t="shared" si="43"/>
        <v>1</v>
      </c>
      <c r="U200" s="30">
        <f t="shared" si="44"/>
        <v>1</v>
      </c>
      <c r="V200" s="31">
        <f t="shared" si="48"/>
        <v>1</v>
      </c>
      <c r="W200" s="35">
        <f t="shared" si="49"/>
        <v>1</v>
      </c>
      <c r="X200" s="32">
        <f t="shared" si="45"/>
        <v>0.65</v>
      </c>
    </row>
    <row r="201" spans="1:24" x14ac:dyDescent="0.25">
      <c r="A201" s="36">
        <v>3</v>
      </c>
      <c r="B201" s="36">
        <v>5</v>
      </c>
      <c r="C201" s="36">
        <v>4</v>
      </c>
      <c r="D201" s="36">
        <v>2</v>
      </c>
      <c r="E201" s="36">
        <v>2</v>
      </c>
      <c r="F201" s="36">
        <v>2</v>
      </c>
      <c r="G201" s="36">
        <v>2</v>
      </c>
      <c r="H201" s="36">
        <v>1</v>
      </c>
      <c r="I201" s="36">
        <v>1</v>
      </c>
      <c r="J201" s="36">
        <v>3</v>
      </c>
      <c r="K201" s="36">
        <v>6</v>
      </c>
      <c r="L201" s="37">
        <f t="shared" ref="L201:L224" si="50">IF(B201=1,1,IF(B201=2,2,IF(B201=11,2,IF(B201=10,1,IF(B201=12,4,IF(B201=4,5,IF(B201=16,5,IF(B201=17,6,IF(B201=99,6,3)))))))))</f>
        <v>3</v>
      </c>
      <c r="N201" s="28">
        <f t="shared" si="39"/>
        <v>0.5</v>
      </c>
      <c r="O201" s="29">
        <f t="shared" si="40"/>
        <v>0.5</v>
      </c>
      <c r="P201" s="30">
        <f t="shared" si="41"/>
        <v>1</v>
      </c>
      <c r="Q201" s="31">
        <f t="shared" si="46"/>
        <v>0.5</v>
      </c>
      <c r="R201" s="35">
        <f t="shared" si="47"/>
        <v>0</v>
      </c>
      <c r="S201" s="28">
        <f t="shared" si="42"/>
        <v>1</v>
      </c>
      <c r="T201" s="29">
        <f t="shared" si="43"/>
        <v>1</v>
      </c>
      <c r="U201" s="30">
        <f t="shared" si="44"/>
        <v>1</v>
      </c>
      <c r="V201" s="31">
        <f t="shared" si="48"/>
        <v>1</v>
      </c>
      <c r="W201" s="35">
        <f t="shared" si="49"/>
        <v>1</v>
      </c>
      <c r="X201" s="32">
        <f t="shared" si="45"/>
        <v>0.5</v>
      </c>
    </row>
    <row r="202" spans="1:24" x14ac:dyDescent="0.25">
      <c r="A202" s="36">
        <v>1</v>
      </c>
      <c r="B202" s="36">
        <v>6</v>
      </c>
      <c r="C202" s="36">
        <v>4</v>
      </c>
      <c r="D202" s="36">
        <v>1</v>
      </c>
      <c r="E202" s="36">
        <v>1</v>
      </c>
      <c r="F202" s="36">
        <v>2</v>
      </c>
      <c r="G202" s="36">
        <v>2</v>
      </c>
      <c r="H202" s="36">
        <v>1</v>
      </c>
      <c r="I202" s="36">
        <v>1</v>
      </c>
      <c r="J202" s="36">
        <v>1</v>
      </c>
      <c r="K202" s="36">
        <v>1</v>
      </c>
      <c r="L202" s="37">
        <f t="shared" si="50"/>
        <v>3</v>
      </c>
      <c r="N202" s="28">
        <f t="shared" si="39"/>
        <v>1</v>
      </c>
      <c r="O202" s="29">
        <f t="shared" si="40"/>
        <v>0.5</v>
      </c>
      <c r="P202" s="30">
        <f t="shared" si="41"/>
        <v>1</v>
      </c>
      <c r="Q202" s="31">
        <f t="shared" si="46"/>
        <v>1</v>
      </c>
      <c r="R202" s="35">
        <f t="shared" si="47"/>
        <v>1</v>
      </c>
      <c r="S202" s="28">
        <f t="shared" si="42"/>
        <v>1</v>
      </c>
      <c r="T202" s="29">
        <f t="shared" si="43"/>
        <v>1</v>
      </c>
      <c r="U202" s="30">
        <f t="shared" si="44"/>
        <v>1</v>
      </c>
      <c r="V202" s="31">
        <f t="shared" si="48"/>
        <v>1</v>
      </c>
      <c r="W202" s="35">
        <f t="shared" si="49"/>
        <v>1</v>
      </c>
      <c r="X202" s="32">
        <f t="shared" si="45"/>
        <v>0.9</v>
      </c>
    </row>
    <row r="203" spans="1:24" x14ac:dyDescent="0.25">
      <c r="A203" s="36">
        <v>1</v>
      </c>
      <c r="B203" s="36">
        <v>6</v>
      </c>
      <c r="C203" s="36">
        <v>4</v>
      </c>
      <c r="D203" s="36">
        <v>3</v>
      </c>
      <c r="E203" s="36">
        <v>1</v>
      </c>
      <c r="F203" s="36">
        <v>2</v>
      </c>
      <c r="G203" s="36">
        <v>2</v>
      </c>
      <c r="H203" s="36">
        <v>1</v>
      </c>
      <c r="I203" s="36">
        <v>1</v>
      </c>
      <c r="J203" s="36">
        <v>1</v>
      </c>
      <c r="K203" s="36">
        <v>1</v>
      </c>
      <c r="L203" s="37">
        <f t="shared" si="50"/>
        <v>3</v>
      </c>
      <c r="N203" s="28">
        <f t="shared" si="39"/>
        <v>0.5</v>
      </c>
      <c r="O203" s="29">
        <f t="shared" si="40"/>
        <v>0.5</v>
      </c>
      <c r="P203" s="30">
        <f t="shared" si="41"/>
        <v>1</v>
      </c>
      <c r="Q203" s="31">
        <f t="shared" si="46"/>
        <v>1</v>
      </c>
      <c r="R203" s="35">
        <f t="shared" si="47"/>
        <v>1</v>
      </c>
      <c r="S203" s="28">
        <f t="shared" si="42"/>
        <v>1</v>
      </c>
      <c r="T203" s="29">
        <f t="shared" si="43"/>
        <v>1</v>
      </c>
      <c r="U203" s="30">
        <f t="shared" si="44"/>
        <v>1</v>
      </c>
      <c r="V203" s="31">
        <f t="shared" si="48"/>
        <v>1</v>
      </c>
      <c r="W203" s="35">
        <f t="shared" si="49"/>
        <v>1</v>
      </c>
      <c r="X203" s="32">
        <f t="shared" si="45"/>
        <v>0.8</v>
      </c>
    </row>
    <row r="204" spans="1:24" x14ac:dyDescent="0.25">
      <c r="A204" s="36">
        <v>7</v>
      </c>
      <c r="B204" s="36">
        <v>7</v>
      </c>
      <c r="C204" s="36">
        <v>3</v>
      </c>
      <c r="D204" s="36">
        <v>1</v>
      </c>
      <c r="E204" s="36">
        <v>2</v>
      </c>
      <c r="F204" s="36">
        <v>2</v>
      </c>
      <c r="G204" s="36">
        <v>2</v>
      </c>
      <c r="H204" s="36">
        <v>1</v>
      </c>
      <c r="I204" s="36">
        <v>3</v>
      </c>
      <c r="J204" s="36">
        <v>2</v>
      </c>
      <c r="K204" s="36">
        <v>4</v>
      </c>
      <c r="L204" s="37">
        <f t="shared" si="50"/>
        <v>3</v>
      </c>
      <c r="N204" s="28">
        <f t="shared" si="39"/>
        <v>0.75</v>
      </c>
      <c r="O204" s="29">
        <f t="shared" si="40"/>
        <v>0.5</v>
      </c>
      <c r="P204" s="30">
        <f t="shared" si="41"/>
        <v>0.5</v>
      </c>
      <c r="Q204" s="31">
        <f t="shared" si="46"/>
        <v>1</v>
      </c>
      <c r="R204" s="35">
        <f t="shared" si="47"/>
        <v>0.5</v>
      </c>
      <c r="S204" s="28">
        <f t="shared" si="42"/>
        <v>1</v>
      </c>
      <c r="T204" s="29">
        <f t="shared" si="43"/>
        <v>1</v>
      </c>
      <c r="U204" s="30">
        <f t="shared" si="44"/>
        <v>1</v>
      </c>
      <c r="V204" s="31">
        <f t="shared" si="48"/>
        <v>1</v>
      </c>
      <c r="W204" s="35">
        <f t="shared" si="49"/>
        <v>1</v>
      </c>
      <c r="X204" s="32">
        <f t="shared" si="45"/>
        <v>0.65</v>
      </c>
    </row>
    <row r="205" spans="1:24" x14ac:dyDescent="0.25">
      <c r="A205" s="36">
        <v>10</v>
      </c>
      <c r="B205" s="36">
        <v>7</v>
      </c>
      <c r="C205" s="36">
        <v>3</v>
      </c>
      <c r="D205" s="36">
        <v>3</v>
      </c>
      <c r="E205" s="36">
        <v>3</v>
      </c>
      <c r="F205" s="36">
        <v>2</v>
      </c>
      <c r="G205" s="36">
        <v>3</v>
      </c>
      <c r="H205" s="36">
        <v>1</v>
      </c>
      <c r="I205" s="36">
        <v>1</v>
      </c>
      <c r="J205" s="36">
        <v>1</v>
      </c>
      <c r="K205" s="36">
        <v>1</v>
      </c>
      <c r="L205" s="37">
        <f t="shared" si="50"/>
        <v>3</v>
      </c>
      <c r="N205" s="28">
        <f t="shared" si="39"/>
        <v>0</v>
      </c>
      <c r="O205" s="29">
        <f t="shared" si="40"/>
        <v>0.25</v>
      </c>
      <c r="P205" s="30">
        <f t="shared" si="41"/>
        <v>1</v>
      </c>
      <c r="Q205" s="31">
        <f t="shared" si="46"/>
        <v>1</v>
      </c>
      <c r="R205" s="35">
        <f t="shared" si="47"/>
        <v>1</v>
      </c>
      <c r="S205" s="28">
        <f t="shared" si="42"/>
        <v>1</v>
      </c>
      <c r="T205" s="29">
        <f t="shared" si="43"/>
        <v>1</v>
      </c>
      <c r="U205" s="30">
        <f t="shared" si="44"/>
        <v>1</v>
      </c>
      <c r="V205" s="31">
        <f t="shared" si="48"/>
        <v>1</v>
      </c>
      <c r="W205" s="35">
        <f t="shared" si="49"/>
        <v>1</v>
      </c>
      <c r="X205" s="32">
        <f t="shared" si="45"/>
        <v>0.65</v>
      </c>
    </row>
    <row r="206" spans="1:24" x14ac:dyDescent="0.25">
      <c r="A206" s="36">
        <v>8</v>
      </c>
      <c r="B206" s="36">
        <v>5</v>
      </c>
      <c r="C206" s="36">
        <v>4</v>
      </c>
      <c r="D206" s="36">
        <v>1</v>
      </c>
      <c r="E206" s="36">
        <v>3</v>
      </c>
      <c r="F206" s="36">
        <v>1</v>
      </c>
      <c r="G206" s="36">
        <v>1</v>
      </c>
      <c r="H206" s="36">
        <v>1</v>
      </c>
      <c r="I206" s="36">
        <v>1</v>
      </c>
      <c r="J206" s="36">
        <v>1</v>
      </c>
      <c r="K206" s="36">
        <v>3</v>
      </c>
      <c r="L206" s="37">
        <f t="shared" si="50"/>
        <v>3</v>
      </c>
      <c r="N206" s="28">
        <f t="shared" si="39"/>
        <v>0.5</v>
      </c>
      <c r="O206" s="29">
        <f t="shared" si="40"/>
        <v>1</v>
      </c>
      <c r="P206" s="30">
        <f t="shared" si="41"/>
        <v>1</v>
      </c>
      <c r="Q206" s="31">
        <f t="shared" si="46"/>
        <v>1</v>
      </c>
      <c r="R206" s="35">
        <f t="shared" si="47"/>
        <v>0.5</v>
      </c>
      <c r="S206" s="28">
        <f t="shared" si="42"/>
        <v>1</v>
      </c>
      <c r="T206" s="29">
        <f t="shared" si="43"/>
        <v>1</v>
      </c>
      <c r="U206" s="30">
        <f t="shared" si="44"/>
        <v>1</v>
      </c>
      <c r="V206" s="31">
        <f t="shared" si="48"/>
        <v>1</v>
      </c>
      <c r="W206" s="35">
        <f t="shared" si="49"/>
        <v>1</v>
      </c>
      <c r="X206" s="32">
        <f t="shared" si="45"/>
        <v>0.8</v>
      </c>
    </row>
    <row r="207" spans="1:24" x14ac:dyDescent="0.25">
      <c r="A207" s="36">
        <v>6</v>
      </c>
      <c r="B207" s="36">
        <v>8</v>
      </c>
      <c r="C207" s="36">
        <v>3</v>
      </c>
      <c r="D207" s="36">
        <v>2</v>
      </c>
      <c r="E207" s="36">
        <v>1</v>
      </c>
      <c r="F207" s="36">
        <v>1</v>
      </c>
      <c r="G207" s="36">
        <v>2</v>
      </c>
      <c r="H207" s="36">
        <v>1</v>
      </c>
      <c r="I207" s="36">
        <v>2</v>
      </c>
      <c r="J207" s="36">
        <v>3</v>
      </c>
      <c r="K207" s="36">
        <v>6</v>
      </c>
      <c r="L207" s="37">
        <f t="shared" si="50"/>
        <v>3</v>
      </c>
      <c r="N207" s="28">
        <f t="shared" si="39"/>
        <v>0.75</v>
      </c>
      <c r="O207" s="29">
        <f t="shared" si="40"/>
        <v>0.75</v>
      </c>
      <c r="P207" s="30">
        <f t="shared" si="41"/>
        <v>0.75</v>
      </c>
      <c r="Q207" s="31">
        <f t="shared" si="46"/>
        <v>0.5</v>
      </c>
      <c r="R207" s="35">
        <f t="shared" si="47"/>
        <v>0</v>
      </c>
      <c r="S207" s="28">
        <f t="shared" si="42"/>
        <v>1</v>
      </c>
      <c r="T207" s="29">
        <f t="shared" si="43"/>
        <v>1</v>
      </c>
      <c r="U207" s="30">
        <f t="shared" si="44"/>
        <v>1</v>
      </c>
      <c r="V207" s="31">
        <f t="shared" si="48"/>
        <v>1</v>
      </c>
      <c r="W207" s="35">
        <f t="shared" si="49"/>
        <v>1</v>
      </c>
      <c r="X207" s="32">
        <f t="shared" si="45"/>
        <v>0.55000000000000004</v>
      </c>
    </row>
    <row r="208" spans="1:24" x14ac:dyDescent="0.25">
      <c r="A208" s="36">
        <v>6</v>
      </c>
      <c r="B208" s="36">
        <v>8</v>
      </c>
      <c r="C208" s="36">
        <v>4</v>
      </c>
      <c r="D208" s="36">
        <v>1</v>
      </c>
      <c r="E208" s="36">
        <v>1</v>
      </c>
      <c r="F208" s="36">
        <v>2</v>
      </c>
      <c r="G208" s="36">
        <v>2</v>
      </c>
      <c r="H208" s="36">
        <v>2</v>
      </c>
      <c r="I208" s="36">
        <v>2</v>
      </c>
      <c r="J208" s="36">
        <v>4</v>
      </c>
      <c r="K208" s="36">
        <v>6</v>
      </c>
      <c r="L208" s="37">
        <f t="shared" si="50"/>
        <v>3</v>
      </c>
      <c r="N208" s="28">
        <f t="shared" si="39"/>
        <v>1</v>
      </c>
      <c r="O208" s="29">
        <f t="shared" si="40"/>
        <v>0.5</v>
      </c>
      <c r="P208" s="30">
        <f t="shared" si="41"/>
        <v>0.5</v>
      </c>
      <c r="Q208" s="31">
        <f t="shared" si="46"/>
        <v>0.5</v>
      </c>
      <c r="R208" s="35">
        <f t="shared" si="47"/>
        <v>0</v>
      </c>
      <c r="S208" s="28">
        <f t="shared" si="42"/>
        <v>1</v>
      </c>
      <c r="T208" s="29">
        <f t="shared" si="43"/>
        <v>1</v>
      </c>
      <c r="U208" s="30">
        <f t="shared" si="44"/>
        <v>1</v>
      </c>
      <c r="V208" s="31">
        <f t="shared" si="48"/>
        <v>1</v>
      </c>
      <c r="W208" s="35">
        <f t="shared" si="49"/>
        <v>1</v>
      </c>
      <c r="X208" s="32">
        <f t="shared" si="45"/>
        <v>0.5</v>
      </c>
    </row>
    <row r="209" spans="1:24" x14ac:dyDescent="0.25">
      <c r="A209" s="36">
        <v>9</v>
      </c>
      <c r="B209" s="36">
        <v>5</v>
      </c>
      <c r="C209" s="36">
        <v>4</v>
      </c>
      <c r="D209" s="36">
        <v>1</v>
      </c>
      <c r="E209" s="36">
        <v>3</v>
      </c>
      <c r="F209" s="36">
        <v>2</v>
      </c>
      <c r="G209" s="36">
        <v>1</v>
      </c>
      <c r="H209" s="36">
        <v>2</v>
      </c>
      <c r="I209" s="36">
        <v>1</v>
      </c>
      <c r="J209" s="36">
        <v>1</v>
      </c>
      <c r="K209" s="36">
        <v>1</v>
      </c>
      <c r="L209" s="37">
        <f t="shared" si="50"/>
        <v>3</v>
      </c>
      <c r="N209" s="28">
        <f t="shared" si="39"/>
        <v>0.5</v>
      </c>
      <c r="O209" s="29">
        <f t="shared" si="40"/>
        <v>0.75</v>
      </c>
      <c r="P209" s="30">
        <f t="shared" si="41"/>
        <v>0.75</v>
      </c>
      <c r="Q209" s="31">
        <f t="shared" si="46"/>
        <v>1</v>
      </c>
      <c r="R209" s="35">
        <f t="shared" si="47"/>
        <v>1</v>
      </c>
      <c r="S209" s="28">
        <f t="shared" si="42"/>
        <v>1</v>
      </c>
      <c r="T209" s="29">
        <f t="shared" si="43"/>
        <v>1</v>
      </c>
      <c r="U209" s="30">
        <f t="shared" si="44"/>
        <v>1</v>
      </c>
      <c r="V209" s="31">
        <f t="shared" si="48"/>
        <v>1</v>
      </c>
      <c r="W209" s="35">
        <f t="shared" si="49"/>
        <v>1</v>
      </c>
      <c r="X209" s="32">
        <f t="shared" si="45"/>
        <v>0.8</v>
      </c>
    </row>
    <row r="210" spans="1:24" x14ac:dyDescent="0.25">
      <c r="A210" s="36">
        <v>7</v>
      </c>
      <c r="B210" s="36">
        <v>3</v>
      </c>
      <c r="C210" s="36">
        <v>4</v>
      </c>
      <c r="D210" s="36">
        <v>1</v>
      </c>
      <c r="E210" s="36">
        <v>3</v>
      </c>
      <c r="F210" s="36">
        <v>2</v>
      </c>
      <c r="G210" s="36">
        <v>2</v>
      </c>
      <c r="H210" s="36">
        <v>2</v>
      </c>
      <c r="I210" s="36">
        <v>2</v>
      </c>
      <c r="J210" s="36">
        <v>3</v>
      </c>
      <c r="K210" s="36">
        <v>6</v>
      </c>
      <c r="L210" s="37">
        <f t="shared" si="50"/>
        <v>3</v>
      </c>
      <c r="N210" s="28">
        <f t="shared" si="39"/>
        <v>0.5</v>
      </c>
      <c r="O210" s="29">
        <f t="shared" si="40"/>
        <v>0.5</v>
      </c>
      <c r="P210" s="30">
        <f t="shared" si="41"/>
        <v>0.5</v>
      </c>
      <c r="Q210" s="31">
        <f t="shared" si="46"/>
        <v>0.5</v>
      </c>
      <c r="R210" s="35">
        <f t="shared" si="47"/>
        <v>0</v>
      </c>
      <c r="S210" s="28">
        <f t="shared" si="42"/>
        <v>1</v>
      </c>
      <c r="T210" s="29">
        <f t="shared" si="43"/>
        <v>1</v>
      </c>
      <c r="U210" s="30">
        <f t="shared" si="44"/>
        <v>1</v>
      </c>
      <c r="V210" s="31">
        <f t="shared" si="48"/>
        <v>1</v>
      </c>
      <c r="W210" s="35">
        <f t="shared" si="49"/>
        <v>1</v>
      </c>
      <c r="X210" s="32">
        <f t="shared" si="45"/>
        <v>0.4</v>
      </c>
    </row>
    <row r="211" spans="1:24" x14ac:dyDescent="0.25">
      <c r="A211" s="36">
        <v>10</v>
      </c>
      <c r="B211" s="36">
        <v>7</v>
      </c>
      <c r="C211" s="36">
        <v>4</v>
      </c>
      <c r="D211" s="36">
        <v>2</v>
      </c>
      <c r="E211" s="36">
        <v>99</v>
      </c>
      <c r="F211" s="36">
        <v>2</v>
      </c>
      <c r="G211" s="36">
        <v>2</v>
      </c>
      <c r="H211" s="36">
        <v>2</v>
      </c>
      <c r="I211" s="36">
        <v>2</v>
      </c>
      <c r="J211" s="36">
        <v>6</v>
      </c>
      <c r="K211" s="36">
        <v>6</v>
      </c>
      <c r="L211" s="37">
        <f t="shared" si="50"/>
        <v>3</v>
      </c>
      <c r="N211" s="28">
        <f t="shared" si="39"/>
        <v>0.25</v>
      </c>
      <c r="O211" s="29">
        <f t="shared" si="40"/>
        <v>0.5</v>
      </c>
      <c r="P211" s="30">
        <f t="shared" si="41"/>
        <v>0.5</v>
      </c>
      <c r="Q211" s="31">
        <f t="shared" si="46"/>
        <v>0</v>
      </c>
      <c r="R211" s="35">
        <f t="shared" si="47"/>
        <v>0</v>
      </c>
      <c r="S211" s="28">
        <f t="shared" si="42"/>
        <v>1</v>
      </c>
      <c r="T211" s="29">
        <f t="shared" si="43"/>
        <v>1</v>
      </c>
      <c r="U211" s="30">
        <f t="shared" si="44"/>
        <v>1</v>
      </c>
      <c r="V211" s="31">
        <f t="shared" si="48"/>
        <v>1</v>
      </c>
      <c r="W211" s="35">
        <f t="shared" si="49"/>
        <v>1</v>
      </c>
      <c r="X211" s="32">
        <f t="shared" si="45"/>
        <v>0.25</v>
      </c>
    </row>
    <row r="212" spans="1:24" x14ac:dyDescent="0.25">
      <c r="A212" s="36">
        <v>2</v>
      </c>
      <c r="B212" s="36">
        <v>9</v>
      </c>
      <c r="C212" s="36">
        <v>4</v>
      </c>
      <c r="D212" s="36">
        <v>1</v>
      </c>
      <c r="E212" s="36">
        <v>1</v>
      </c>
      <c r="F212" s="36">
        <v>2</v>
      </c>
      <c r="G212" s="36">
        <v>2</v>
      </c>
      <c r="H212" s="36">
        <v>1</v>
      </c>
      <c r="I212" s="36">
        <v>1</v>
      </c>
      <c r="J212" s="36">
        <v>2</v>
      </c>
      <c r="K212" s="36">
        <v>3</v>
      </c>
      <c r="L212" s="37">
        <f t="shared" si="50"/>
        <v>3</v>
      </c>
      <c r="N212" s="28">
        <f t="shared" si="39"/>
        <v>1</v>
      </c>
      <c r="O212" s="29">
        <f t="shared" si="40"/>
        <v>0.5</v>
      </c>
      <c r="P212" s="30">
        <f t="shared" si="41"/>
        <v>1</v>
      </c>
      <c r="Q212" s="31">
        <f t="shared" si="46"/>
        <v>1</v>
      </c>
      <c r="R212" s="35">
        <f t="shared" si="47"/>
        <v>0.5</v>
      </c>
      <c r="S212" s="28">
        <f t="shared" si="42"/>
        <v>1</v>
      </c>
      <c r="T212" s="29">
        <f t="shared" si="43"/>
        <v>1</v>
      </c>
      <c r="U212" s="30">
        <f t="shared" si="44"/>
        <v>1</v>
      </c>
      <c r="V212" s="31">
        <f t="shared" si="48"/>
        <v>1</v>
      </c>
      <c r="W212" s="35">
        <f t="shared" si="49"/>
        <v>1</v>
      </c>
      <c r="X212" s="32">
        <f t="shared" si="45"/>
        <v>0.8</v>
      </c>
    </row>
    <row r="213" spans="1:24" x14ac:dyDescent="0.25">
      <c r="A213" s="36">
        <v>5</v>
      </c>
      <c r="B213" s="36">
        <v>9</v>
      </c>
      <c r="C213" s="36">
        <v>4</v>
      </c>
      <c r="D213" s="36">
        <v>1</v>
      </c>
      <c r="E213" s="36">
        <v>2</v>
      </c>
      <c r="F213" s="36">
        <v>1</v>
      </c>
      <c r="G213" s="36">
        <v>1</v>
      </c>
      <c r="H213" s="36">
        <v>1</v>
      </c>
      <c r="I213" s="36">
        <v>3</v>
      </c>
      <c r="J213" s="36">
        <v>2</v>
      </c>
      <c r="K213" s="36">
        <v>1</v>
      </c>
      <c r="L213" s="37">
        <f t="shared" si="50"/>
        <v>3</v>
      </c>
      <c r="N213" s="28">
        <f t="shared" si="39"/>
        <v>0.75</v>
      </c>
      <c r="O213" s="29">
        <f t="shared" si="40"/>
        <v>1</v>
      </c>
      <c r="P213" s="30">
        <f t="shared" si="41"/>
        <v>0.5</v>
      </c>
      <c r="Q213" s="31">
        <f t="shared" si="46"/>
        <v>1</v>
      </c>
      <c r="R213" s="35">
        <f t="shared" si="47"/>
        <v>1</v>
      </c>
      <c r="S213" s="28">
        <f t="shared" si="42"/>
        <v>1</v>
      </c>
      <c r="T213" s="29">
        <f t="shared" si="43"/>
        <v>1</v>
      </c>
      <c r="U213" s="30">
        <f t="shared" si="44"/>
        <v>1</v>
      </c>
      <c r="V213" s="31">
        <f t="shared" si="48"/>
        <v>1</v>
      </c>
      <c r="W213" s="35">
        <f t="shared" si="49"/>
        <v>1</v>
      </c>
      <c r="X213" s="32">
        <f t="shared" si="45"/>
        <v>0.85</v>
      </c>
    </row>
    <row r="214" spans="1:24" x14ac:dyDescent="0.25">
      <c r="A214" s="36">
        <v>5</v>
      </c>
      <c r="B214" s="36">
        <v>9</v>
      </c>
      <c r="C214" s="36">
        <v>4</v>
      </c>
      <c r="D214" s="36">
        <v>3</v>
      </c>
      <c r="E214" s="36">
        <v>3</v>
      </c>
      <c r="F214" s="36">
        <v>3</v>
      </c>
      <c r="G214" s="36">
        <v>2</v>
      </c>
      <c r="H214" s="36">
        <v>1</v>
      </c>
      <c r="I214" s="36">
        <v>2</v>
      </c>
      <c r="J214" s="36">
        <v>4</v>
      </c>
      <c r="K214" s="36">
        <v>4</v>
      </c>
      <c r="L214" s="37">
        <f t="shared" si="50"/>
        <v>3</v>
      </c>
      <c r="N214" s="28">
        <f t="shared" si="39"/>
        <v>0</v>
      </c>
      <c r="O214" s="29">
        <f t="shared" si="40"/>
        <v>0.25</v>
      </c>
      <c r="P214" s="30">
        <f t="shared" si="41"/>
        <v>0.75</v>
      </c>
      <c r="Q214" s="31">
        <f t="shared" si="46"/>
        <v>0.5</v>
      </c>
      <c r="R214" s="35">
        <f t="shared" si="47"/>
        <v>0.5</v>
      </c>
      <c r="S214" s="28">
        <f t="shared" si="42"/>
        <v>1</v>
      </c>
      <c r="T214" s="29">
        <f t="shared" si="43"/>
        <v>1</v>
      </c>
      <c r="U214" s="30">
        <f t="shared" si="44"/>
        <v>1</v>
      </c>
      <c r="V214" s="31">
        <f t="shared" si="48"/>
        <v>1</v>
      </c>
      <c r="W214" s="35">
        <f t="shared" si="49"/>
        <v>1</v>
      </c>
      <c r="X214" s="32">
        <f t="shared" si="45"/>
        <v>0.4</v>
      </c>
    </row>
    <row r="215" spans="1:24" x14ac:dyDescent="0.25">
      <c r="A215" s="36">
        <v>9</v>
      </c>
      <c r="B215" s="36">
        <v>14</v>
      </c>
      <c r="C215" s="36">
        <v>3</v>
      </c>
      <c r="D215" s="36">
        <v>2</v>
      </c>
      <c r="E215" s="36">
        <v>2</v>
      </c>
      <c r="F215" s="36">
        <v>1</v>
      </c>
      <c r="G215" s="36">
        <v>1</v>
      </c>
      <c r="H215" s="36">
        <v>1</v>
      </c>
      <c r="I215" s="36">
        <v>1</v>
      </c>
      <c r="J215" s="36">
        <v>5</v>
      </c>
      <c r="K215" s="36">
        <v>1</v>
      </c>
      <c r="L215" s="37">
        <f t="shared" si="50"/>
        <v>3</v>
      </c>
      <c r="N215" s="28">
        <f t="shared" si="39"/>
        <v>0.5</v>
      </c>
      <c r="O215" s="29">
        <f t="shared" si="40"/>
        <v>1</v>
      </c>
      <c r="P215" s="30">
        <f t="shared" si="41"/>
        <v>1</v>
      </c>
      <c r="Q215" s="31">
        <f t="shared" si="46"/>
        <v>0</v>
      </c>
      <c r="R215" s="35">
        <f t="shared" si="47"/>
        <v>1</v>
      </c>
      <c r="S215" s="28">
        <f t="shared" si="42"/>
        <v>1</v>
      </c>
      <c r="T215" s="29">
        <f t="shared" si="43"/>
        <v>1</v>
      </c>
      <c r="U215" s="30">
        <f t="shared" si="44"/>
        <v>1</v>
      </c>
      <c r="V215" s="31">
        <f t="shared" si="48"/>
        <v>1</v>
      </c>
      <c r="W215" s="35">
        <f t="shared" si="49"/>
        <v>1</v>
      </c>
      <c r="X215" s="32">
        <f t="shared" si="45"/>
        <v>0.7</v>
      </c>
    </row>
    <row r="216" spans="1:24" x14ac:dyDescent="0.25">
      <c r="A216" s="36">
        <v>9</v>
      </c>
      <c r="B216" s="36">
        <v>15</v>
      </c>
      <c r="C216" s="36">
        <v>3</v>
      </c>
      <c r="D216" s="36">
        <v>1</v>
      </c>
      <c r="E216" s="36">
        <v>1</v>
      </c>
      <c r="F216" s="36">
        <v>1</v>
      </c>
      <c r="G216" s="36">
        <v>2</v>
      </c>
      <c r="H216" s="36">
        <v>1</v>
      </c>
      <c r="I216" s="36">
        <v>2</v>
      </c>
      <c r="J216" s="36">
        <v>4</v>
      </c>
      <c r="K216" s="36">
        <v>1</v>
      </c>
      <c r="L216" s="37">
        <f t="shared" si="50"/>
        <v>3</v>
      </c>
      <c r="N216" s="28">
        <f t="shared" si="39"/>
        <v>1</v>
      </c>
      <c r="O216" s="29">
        <f t="shared" si="40"/>
        <v>0.75</v>
      </c>
      <c r="P216" s="30">
        <f t="shared" si="41"/>
        <v>0.75</v>
      </c>
      <c r="Q216" s="31">
        <f t="shared" si="46"/>
        <v>0.5</v>
      </c>
      <c r="R216" s="35">
        <f t="shared" si="47"/>
        <v>1</v>
      </c>
      <c r="S216" s="28">
        <f t="shared" si="42"/>
        <v>1</v>
      </c>
      <c r="T216" s="29">
        <f t="shared" si="43"/>
        <v>1</v>
      </c>
      <c r="U216" s="30">
        <f t="shared" si="44"/>
        <v>1</v>
      </c>
      <c r="V216" s="31">
        <f t="shared" si="48"/>
        <v>1</v>
      </c>
      <c r="W216" s="35">
        <f t="shared" si="49"/>
        <v>1</v>
      </c>
      <c r="X216" s="32">
        <f t="shared" si="45"/>
        <v>0.8</v>
      </c>
    </row>
    <row r="217" spans="1:24" x14ac:dyDescent="0.25">
      <c r="A217" s="36">
        <v>3</v>
      </c>
      <c r="B217" s="36">
        <v>7</v>
      </c>
      <c r="C217" s="36">
        <v>3</v>
      </c>
      <c r="D217" s="36">
        <v>2</v>
      </c>
      <c r="E217" s="36">
        <v>2</v>
      </c>
      <c r="F217" s="36">
        <v>2</v>
      </c>
      <c r="G217" s="36">
        <v>2</v>
      </c>
      <c r="H217" s="36">
        <v>1</v>
      </c>
      <c r="I217" s="36">
        <v>3</v>
      </c>
      <c r="J217" s="36">
        <v>1</v>
      </c>
      <c r="K217" s="36">
        <v>3</v>
      </c>
      <c r="L217" s="37">
        <f t="shared" si="50"/>
        <v>3</v>
      </c>
      <c r="N217" s="28">
        <f t="shared" si="39"/>
        <v>0.5</v>
      </c>
      <c r="O217" s="29">
        <f t="shared" si="40"/>
        <v>0.5</v>
      </c>
      <c r="P217" s="30">
        <f t="shared" si="41"/>
        <v>0.5</v>
      </c>
      <c r="Q217" s="31">
        <f t="shared" si="46"/>
        <v>1</v>
      </c>
      <c r="R217" s="35">
        <f t="shared" si="47"/>
        <v>0.5</v>
      </c>
      <c r="S217" s="28">
        <f t="shared" si="42"/>
        <v>1</v>
      </c>
      <c r="T217" s="29">
        <f t="shared" si="43"/>
        <v>1</v>
      </c>
      <c r="U217" s="30">
        <f t="shared" si="44"/>
        <v>1</v>
      </c>
      <c r="V217" s="31">
        <f t="shared" si="48"/>
        <v>1</v>
      </c>
      <c r="W217" s="35">
        <f t="shared" si="49"/>
        <v>1</v>
      </c>
      <c r="X217" s="32">
        <f t="shared" si="45"/>
        <v>0.6</v>
      </c>
    </row>
    <row r="218" spans="1:24" x14ac:dyDescent="0.25">
      <c r="A218" s="36">
        <v>9</v>
      </c>
      <c r="B218" s="36">
        <v>7</v>
      </c>
      <c r="C218" s="36">
        <v>3</v>
      </c>
      <c r="D218" s="36">
        <v>1</v>
      </c>
      <c r="E218" s="36">
        <v>1</v>
      </c>
      <c r="F218" s="36">
        <v>2</v>
      </c>
      <c r="G218" s="36">
        <v>1</v>
      </c>
      <c r="H218" s="36">
        <v>1</v>
      </c>
      <c r="I218" s="36">
        <v>1</v>
      </c>
      <c r="J218" s="36">
        <v>1</v>
      </c>
      <c r="K218" s="36">
        <v>3</v>
      </c>
      <c r="L218" s="37">
        <f t="shared" si="50"/>
        <v>3</v>
      </c>
      <c r="N218" s="28">
        <f t="shared" si="39"/>
        <v>1</v>
      </c>
      <c r="O218" s="29">
        <f t="shared" si="40"/>
        <v>0.75</v>
      </c>
      <c r="P218" s="30">
        <f t="shared" si="41"/>
        <v>1</v>
      </c>
      <c r="Q218" s="31">
        <f t="shared" si="46"/>
        <v>1</v>
      </c>
      <c r="R218" s="35">
        <f t="shared" si="47"/>
        <v>0.5</v>
      </c>
      <c r="S218" s="28">
        <f t="shared" si="42"/>
        <v>1</v>
      </c>
      <c r="T218" s="29">
        <f t="shared" si="43"/>
        <v>1</v>
      </c>
      <c r="U218" s="30">
        <f t="shared" si="44"/>
        <v>1</v>
      </c>
      <c r="V218" s="31">
        <f t="shared" si="48"/>
        <v>1</v>
      </c>
      <c r="W218" s="35">
        <f t="shared" si="49"/>
        <v>1</v>
      </c>
      <c r="X218" s="32">
        <f t="shared" si="45"/>
        <v>0.85</v>
      </c>
    </row>
    <row r="219" spans="1:24" x14ac:dyDescent="0.25">
      <c r="A219" s="36">
        <v>3</v>
      </c>
      <c r="B219" s="36">
        <v>7</v>
      </c>
      <c r="C219" s="36">
        <v>3</v>
      </c>
      <c r="D219" s="36">
        <v>3</v>
      </c>
      <c r="E219" s="36">
        <v>3</v>
      </c>
      <c r="F219" s="36">
        <v>2</v>
      </c>
      <c r="G219" s="36">
        <v>2</v>
      </c>
      <c r="H219" s="36">
        <v>2</v>
      </c>
      <c r="I219" s="36">
        <v>3</v>
      </c>
      <c r="J219" s="36">
        <v>4</v>
      </c>
      <c r="K219" s="36">
        <v>5</v>
      </c>
      <c r="L219" s="37">
        <f t="shared" si="50"/>
        <v>3</v>
      </c>
      <c r="N219" s="28">
        <f t="shared" si="39"/>
        <v>0</v>
      </c>
      <c r="O219" s="29">
        <f t="shared" si="40"/>
        <v>0.5</v>
      </c>
      <c r="P219" s="30">
        <f t="shared" si="41"/>
        <v>0.25</v>
      </c>
      <c r="Q219" s="31">
        <f t="shared" si="46"/>
        <v>0.5</v>
      </c>
      <c r="R219" s="35">
        <f t="shared" si="47"/>
        <v>0</v>
      </c>
      <c r="S219" s="28">
        <f t="shared" si="42"/>
        <v>1</v>
      </c>
      <c r="T219" s="29">
        <f t="shared" si="43"/>
        <v>1</v>
      </c>
      <c r="U219" s="30">
        <f t="shared" si="44"/>
        <v>1</v>
      </c>
      <c r="V219" s="31">
        <f t="shared" si="48"/>
        <v>1</v>
      </c>
      <c r="W219" s="35">
        <f t="shared" si="49"/>
        <v>1</v>
      </c>
      <c r="X219" s="32">
        <f t="shared" si="45"/>
        <v>0.25</v>
      </c>
    </row>
    <row r="220" spans="1:24" x14ac:dyDescent="0.25">
      <c r="A220" s="36">
        <v>7</v>
      </c>
      <c r="B220" s="36">
        <v>7</v>
      </c>
      <c r="C220" s="36">
        <v>4</v>
      </c>
      <c r="D220" s="36">
        <v>2</v>
      </c>
      <c r="E220" s="36">
        <v>3</v>
      </c>
      <c r="F220" s="36">
        <v>2</v>
      </c>
      <c r="G220" s="36">
        <v>2</v>
      </c>
      <c r="H220" s="36">
        <v>1</v>
      </c>
      <c r="I220" s="36">
        <v>1</v>
      </c>
      <c r="J220" s="36">
        <v>3</v>
      </c>
      <c r="K220" s="36">
        <v>1</v>
      </c>
      <c r="L220" s="37">
        <f t="shared" si="50"/>
        <v>3</v>
      </c>
      <c r="N220" s="28">
        <f t="shared" si="39"/>
        <v>0.25</v>
      </c>
      <c r="O220" s="29">
        <f t="shared" si="40"/>
        <v>0.5</v>
      </c>
      <c r="P220" s="30">
        <f t="shared" si="41"/>
        <v>1</v>
      </c>
      <c r="Q220" s="31">
        <f t="shared" si="46"/>
        <v>0.5</v>
      </c>
      <c r="R220" s="35">
        <f t="shared" si="47"/>
        <v>1</v>
      </c>
      <c r="S220" s="28">
        <f t="shared" si="42"/>
        <v>1</v>
      </c>
      <c r="T220" s="29">
        <f t="shared" si="43"/>
        <v>1</v>
      </c>
      <c r="U220" s="30">
        <f t="shared" si="44"/>
        <v>1</v>
      </c>
      <c r="V220" s="31">
        <f t="shared" si="48"/>
        <v>1</v>
      </c>
      <c r="W220" s="35">
        <f t="shared" si="49"/>
        <v>1</v>
      </c>
      <c r="X220" s="32">
        <f t="shared" si="45"/>
        <v>0.65</v>
      </c>
    </row>
    <row r="221" spans="1:24" x14ac:dyDescent="0.25">
      <c r="A221" s="36">
        <v>9</v>
      </c>
      <c r="B221" s="36">
        <v>5</v>
      </c>
      <c r="C221" s="36">
        <v>3</v>
      </c>
      <c r="D221" s="36">
        <v>1</v>
      </c>
      <c r="E221" s="36">
        <v>3</v>
      </c>
      <c r="F221" s="36">
        <v>2</v>
      </c>
      <c r="G221" s="36">
        <v>2</v>
      </c>
      <c r="H221" s="36">
        <v>1</v>
      </c>
      <c r="I221" s="36">
        <v>3</v>
      </c>
      <c r="J221" s="36">
        <v>3</v>
      </c>
      <c r="K221" s="36">
        <v>1</v>
      </c>
      <c r="L221" s="37">
        <f t="shared" si="50"/>
        <v>3</v>
      </c>
      <c r="N221" s="28">
        <f t="shared" si="39"/>
        <v>0.5</v>
      </c>
      <c r="O221" s="29">
        <f t="shared" si="40"/>
        <v>0.5</v>
      </c>
      <c r="P221" s="30">
        <f t="shared" si="41"/>
        <v>0.5</v>
      </c>
      <c r="Q221" s="31">
        <f t="shared" si="46"/>
        <v>0.5</v>
      </c>
      <c r="R221" s="35">
        <f t="shared" si="47"/>
        <v>1</v>
      </c>
      <c r="S221" s="28">
        <f t="shared" si="42"/>
        <v>1</v>
      </c>
      <c r="T221" s="29">
        <f t="shared" si="43"/>
        <v>1</v>
      </c>
      <c r="U221" s="30">
        <f t="shared" si="44"/>
        <v>1</v>
      </c>
      <c r="V221" s="31">
        <f t="shared" si="48"/>
        <v>1</v>
      </c>
      <c r="W221" s="35">
        <f t="shared" si="49"/>
        <v>1</v>
      </c>
      <c r="X221" s="32">
        <f t="shared" si="45"/>
        <v>0.6</v>
      </c>
    </row>
    <row r="222" spans="1:24" x14ac:dyDescent="0.25">
      <c r="A222" s="36">
        <v>10</v>
      </c>
      <c r="B222" s="36">
        <v>3</v>
      </c>
      <c r="C222" s="36">
        <v>4</v>
      </c>
      <c r="D222" s="36">
        <v>1</v>
      </c>
      <c r="E222" s="36">
        <v>2</v>
      </c>
      <c r="F222" s="36">
        <v>2</v>
      </c>
      <c r="G222" s="36">
        <v>2</v>
      </c>
      <c r="H222" s="36">
        <v>1</v>
      </c>
      <c r="I222" s="36">
        <v>2</v>
      </c>
      <c r="J222" s="36">
        <v>6</v>
      </c>
      <c r="K222" s="36">
        <v>3</v>
      </c>
      <c r="L222" s="37">
        <f t="shared" si="50"/>
        <v>3</v>
      </c>
      <c r="N222" s="28">
        <f t="shared" si="39"/>
        <v>0.75</v>
      </c>
      <c r="O222" s="29">
        <f t="shared" si="40"/>
        <v>0.5</v>
      </c>
      <c r="P222" s="30">
        <f t="shared" si="41"/>
        <v>0.75</v>
      </c>
      <c r="Q222" s="31">
        <f t="shared" si="46"/>
        <v>0</v>
      </c>
      <c r="R222" s="35">
        <f t="shared" si="47"/>
        <v>0.5</v>
      </c>
      <c r="S222" s="28">
        <f t="shared" si="42"/>
        <v>1</v>
      </c>
      <c r="T222" s="29">
        <f t="shared" si="43"/>
        <v>1</v>
      </c>
      <c r="U222" s="30">
        <f t="shared" si="44"/>
        <v>1</v>
      </c>
      <c r="V222" s="31">
        <f t="shared" si="48"/>
        <v>1</v>
      </c>
      <c r="W222" s="35">
        <f t="shared" si="49"/>
        <v>1</v>
      </c>
      <c r="X222" s="32">
        <f t="shared" si="45"/>
        <v>0.5</v>
      </c>
    </row>
    <row r="223" spans="1:24" x14ac:dyDescent="0.25">
      <c r="A223" s="36">
        <v>10</v>
      </c>
      <c r="B223" s="36">
        <v>5</v>
      </c>
      <c r="C223" s="36">
        <v>3</v>
      </c>
      <c r="D223" s="36">
        <v>1</v>
      </c>
      <c r="E223" s="36">
        <v>2</v>
      </c>
      <c r="F223" s="36">
        <v>1</v>
      </c>
      <c r="G223" s="36">
        <v>2</v>
      </c>
      <c r="H223" s="36">
        <v>1</v>
      </c>
      <c r="I223" s="36">
        <v>1</v>
      </c>
      <c r="J223" s="36">
        <v>1</v>
      </c>
      <c r="K223" s="36">
        <v>1</v>
      </c>
      <c r="L223" s="37">
        <f t="shared" si="50"/>
        <v>3</v>
      </c>
      <c r="N223" s="28">
        <f t="shared" si="39"/>
        <v>0.75</v>
      </c>
      <c r="O223" s="29">
        <f t="shared" si="40"/>
        <v>0.75</v>
      </c>
      <c r="P223" s="30">
        <f t="shared" si="41"/>
        <v>1</v>
      </c>
      <c r="Q223" s="31">
        <f t="shared" si="46"/>
        <v>1</v>
      </c>
      <c r="R223" s="35">
        <f t="shared" si="47"/>
        <v>1</v>
      </c>
      <c r="S223" s="28">
        <f t="shared" si="42"/>
        <v>1</v>
      </c>
      <c r="T223" s="29">
        <f t="shared" si="43"/>
        <v>1</v>
      </c>
      <c r="U223" s="30">
        <f t="shared" si="44"/>
        <v>1</v>
      </c>
      <c r="V223" s="31">
        <f t="shared" si="48"/>
        <v>1</v>
      </c>
      <c r="W223" s="35">
        <f t="shared" si="49"/>
        <v>1</v>
      </c>
      <c r="X223" s="32">
        <f t="shared" si="45"/>
        <v>0.9</v>
      </c>
    </row>
    <row r="224" spans="1:24" x14ac:dyDescent="0.25">
      <c r="A224" s="36">
        <v>9</v>
      </c>
      <c r="B224" s="36">
        <v>3</v>
      </c>
      <c r="C224" s="36">
        <v>3</v>
      </c>
      <c r="D224" s="36">
        <v>2</v>
      </c>
      <c r="E224" s="36">
        <v>2</v>
      </c>
      <c r="F224" s="36">
        <v>3</v>
      </c>
      <c r="G224" s="36">
        <v>3</v>
      </c>
      <c r="H224" s="36">
        <v>2</v>
      </c>
      <c r="I224" s="36">
        <v>1</v>
      </c>
      <c r="J224" s="36">
        <v>3</v>
      </c>
      <c r="K224" s="36">
        <v>1</v>
      </c>
      <c r="L224" s="37">
        <f t="shared" si="50"/>
        <v>3</v>
      </c>
      <c r="N224" s="28">
        <f t="shared" si="39"/>
        <v>0.5</v>
      </c>
      <c r="O224" s="29">
        <f t="shared" si="40"/>
        <v>0</v>
      </c>
      <c r="P224" s="30">
        <f t="shared" si="41"/>
        <v>0.75</v>
      </c>
      <c r="Q224" s="31">
        <f t="shared" si="46"/>
        <v>0.5</v>
      </c>
      <c r="R224" s="35">
        <f t="shared" si="47"/>
        <v>1</v>
      </c>
      <c r="S224" s="28">
        <f t="shared" si="42"/>
        <v>1</v>
      </c>
      <c r="T224" s="29">
        <f t="shared" si="43"/>
        <v>1</v>
      </c>
      <c r="U224" s="30">
        <f t="shared" si="44"/>
        <v>1</v>
      </c>
      <c r="V224" s="31">
        <f t="shared" si="48"/>
        <v>1</v>
      </c>
      <c r="W224" s="35">
        <f t="shared" si="49"/>
        <v>1</v>
      </c>
      <c r="X224" s="32">
        <f t="shared" si="45"/>
        <v>0.55000000000000004</v>
      </c>
    </row>
    <row r="225" spans="1:25" s="74" customFormat="1" x14ac:dyDescent="0.2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N225" s="74">
        <f>SUM(N105:N224)/SUM(S105:S224)*100</f>
        <v>50.416666666666664</v>
      </c>
      <c r="O225" s="74">
        <f>SUM(O105:O224)/SUM(T105:T224)*100</f>
        <v>58.333333333333336</v>
      </c>
      <c r="P225" s="74">
        <f>SUM(P105:P224)/SUM(U105:U224)*100</f>
        <v>70.625</v>
      </c>
      <c r="Q225" s="74">
        <f>SUM(Q105:Q224)/SUM(V105:V224)*100</f>
        <v>67.64705882352942</v>
      </c>
      <c r="R225" s="74">
        <f>SUM(R105:R224)/SUM(W105:W224)*100</f>
        <v>52.564102564102569</v>
      </c>
      <c r="X225" s="74">
        <f>SUM(N225:R225)/5</f>
        <v>59.917232277526395</v>
      </c>
    </row>
    <row r="226" spans="1:25" s="83" customFormat="1" ht="21" x14ac:dyDescent="0.35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N226" s="89" t="s">
        <v>957</v>
      </c>
      <c r="Y226" s="75">
        <f>X239</f>
        <v>48.833333333333329</v>
      </c>
    </row>
    <row r="227" spans="1:25" x14ac:dyDescent="0.25">
      <c r="A227" s="36">
        <v>4</v>
      </c>
      <c r="B227" s="36">
        <v>12</v>
      </c>
      <c r="C227" s="36">
        <v>4</v>
      </c>
      <c r="D227" s="36">
        <v>1</v>
      </c>
      <c r="E227" s="36">
        <v>2</v>
      </c>
      <c r="F227" s="36">
        <v>1</v>
      </c>
      <c r="G227" s="36">
        <v>2</v>
      </c>
      <c r="H227" s="36">
        <v>1</v>
      </c>
      <c r="I227" s="36">
        <v>1</v>
      </c>
      <c r="J227" s="36">
        <v>99</v>
      </c>
      <c r="K227" s="36">
        <v>1</v>
      </c>
      <c r="L227" s="37">
        <f t="shared" ref="L227:L238" si="51">IF(B227=1,1,IF(B227=2,2,IF(B227=11,2,IF(B227=10,1,IF(B227=12,4,IF(B227=4,5,IF(B227=16,5,IF(B227=17,6,IF(B227=99,6,3)))))))))</f>
        <v>4</v>
      </c>
      <c r="N227" s="28">
        <f t="shared" ref="N227:N238" si="52">(IF(D227=1,2,IF(D227=2,1,0))+IF(E227=1,2,IF(E227=2,1,0)))*0.25</f>
        <v>0.75</v>
      </c>
      <c r="O227" s="29">
        <f t="shared" ref="O227:O238" si="53">(IF(F227=1,2,IF(F227=2,1,0))+IF(G227=1,2,IF(G227=2,1,0)))*0.25</f>
        <v>0.75</v>
      </c>
      <c r="P227" s="30">
        <f t="shared" ref="P227:P238" si="54">(IF(H227=1,2,IF(H227=2,1,0))+IF(I227=1,2,IF(I227=2,1,0)))*0.25</f>
        <v>1</v>
      </c>
      <c r="Q227" s="31">
        <f>IF(J227&gt;4,0,IF(J227&gt;2,0.5,1))</f>
        <v>0</v>
      </c>
      <c r="R227" s="35">
        <f>IF(K227&gt;4,0,IF(K227&gt;2,0.5,1))</f>
        <v>1</v>
      </c>
      <c r="S227" s="28">
        <f t="shared" ref="S227:S238" si="55">IF((D227=99)*OR(E227=99),0,1)</f>
        <v>1</v>
      </c>
      <c r="T227" s="29">
        <f t="shared" ref="T227:T238" si="56">IF((F227=99)*OR(G227=99),0,1)</f>
        <v>1</v>
      </c>
      <c r="U227" s="30">
        <f t="shared" ref="U227:U238" si="57">IF((H227=99)*OR(I227=99),0,1)</f>
        <v>1</v>
      </c>
      <c r="V227" s="31">
        <f>IF(J227=99,0,1)</f>
        <v>0</v>
      </c>
      <c r="W227" s="35">
        <f>IF(K227=99,0,1)</f>
        <v>1</v>
      </c>
      <c r="X227" s="32">
        <f t="shared" ref="X227:X238" si="58">(N227*S227+O227*T227+P227*U227+Q227*V227+R227*W227)/SUM(S227:W227)</f>
        <v>0.875</v>
      </c>
    </row>
    <row r="228" spans="1:25" x14ac:dyDescent="0.25">
      <c r="A228" s="36">
        <v>7</v>
      </c>
      <c r="B228" s="36">
        <v>12</v>
      </c>
      <c r="C228" s="36">
        <v>3</v>
      </c>
      <c r="D228" s="36">
        <v>3</v>
      </c>
      <c r="E228" s="36">
        <v>2</v>
      </c>
      <c r="F228" s="36">
        <v>3</v>
      </c>
      <c r="G228" s="36">
        <v>2</v>
      </c>
      <c r="H228" s="36">
        <v>2</v>
      </c>
      <c r="I228" s="36">
        <v>2</v>
      </c>
      <c r="J228" s="36">
        <v>1</v>
      </c>
      <c r="K228" s="36">
        <v>6</v>
      </c>
      <c r="L228" s="37">
        <f t="shared" si="51"/>
        <v>4</v>
      </c>
      <c r="N228" s="28">
        <f t="shared" si="52"/>
        <v>0.25</v>
      </c>
      <c r="O228" s="29">
        <f t="shared" si="53"/>
        <v>0.25</v>
      </c>
      <c r="P228" s="30">
        <f t="shared" si="54"/>
        <v>0.5</v>
      </c>
      <c r="Q228" s="31">
        <f t="shared" ref="Q228:Q238" si="59">IF(J228&gt;4,0,IF(J228&gt;2,0.5,1))</f>
        <v>1</v>
      </c>
      <c r="R228" s="35">
        <f t="shared" ref="R228:R238" si="60">IF(K228&gt;4,0,IF(K228&gt;2,0.5,1))</f>
        <v>0</v>
      </c>
      <c r="S228" s="28">
        <f t="shared" si="55"/>
        <v>1</v>
      </c>
      <c r="T228" s="29">
        <f t="shared" si="56"/>
        <v>1</v>
      </c>
      <c r="U228" s="30">
        <f t="shared" si="57"/>
        <v>1</v>
      </c>
      <c r="V228" s="31">
        <f t="shared" ref="V228:V238" si="61">IF(J228=99,0,1)</f>
        <v>1</v>
      </c>
      <c r="W228" s="35">
        <f t="shared" ref="W228:W238" si="62">IF(K228=99,0,1)</f>
        <v>1</v>
      </c>
      <c r="X228" s="32">
        <f t="shared" si="58"/>
        <v>0.4</v>
      </c>
    </row>
    <row r="229" spans="1:25" x14ac:dyDescent="0.25">
      <c r="A229" s="36">
        <v>4</v>
      </c>
      <c r="B229" s="36">
        <v>12</v>
      </c>
      <c r="C229" s="36">
        <v>4</v>
      </c>
      <c r="D229" s="36">
        <v>2</v>
      </c>
      <c r="E229" s="36">
        <v>1</v>
      </c>
      <c r="F229" s="36">
        <v>2</v>
      </c>
      <c r="G229" s="36">
        <v>2</v>
      </c>
      <c r="H229" s="36">
        <v>1</v>
      </c>
      <c r="I229" s="36">
        <v>1</v>
      </c>
      <c r="J229" s="36">
        <v>3</v>
      </c>
      <c r="K229" s="36">
        <v>6</v>
      </c>
      <c r="L229" s="37">
        <f t="shared" si="51"/>
        <v>4</v>
      </c>
      <c r="N229" s="28">
        <f t="shared" si="52"/>
        <v>0.75</v>
      </c>
      <c r="O229" s="29">
        <f t="shared" si="53"/>
        <v>0.5</v>
      </c>
      <c r="P229" s="30">
        <f t="shared" si="54"/>
        <v>1</v>
      </c>
      <c r="Q229" s="31">
        <f t="shared" si="59"/>
        <v>0.5</v>
      </c>
      <c r="R229" s="35">
        <f t="shared" si="60"/>
        <v>0</v>
      </c>
      <c r="S229" s="28">
        <f t="shared" si="55"/>
        <v>1</v>
      </c>
      <c r="T229" s="29">
        <f t="shared" si="56"/>
        <v>1</v>
      </c>
      <c r="U229" s="30">
        <f t="shared" si="57"/>
        <v>1</v>
      </c>
      <c r="V229" s="31">
        <f t="shared" si="61"/>
        <v>1</v>
      </c>
      <c r="W229" s="35">
        <f t="shared" si="62"/>
        <v>1</v>
      </c>
      <c r="X229" s="32">
        <f t="shared" si="58"/>
        <v>0.55000000000000004</v>
      </c>
    </row>
    <row r="230" spans="1:25" x14ac:dyDescent="0.25">
      <c r="A230" s="36">
        <v>6</v>
      </c>
      <c r="B230" s="36">
        <v>12</v>
      </c>
      <c r="C230" s="36">
        <v>3</v>
      </c>
      <c r="D230" s="36">
        <v>3</v>
      </c>
      <c r="E230" s="36">
        <v>2</v>
      </c>
      <c r="F230" s="36">
        <v>3</v>
      </c>
      <c r="G230" s="36">
        <v>3</v>
      </c>
      <c r="H230" s="36">
        <v>1</v>
      </c>
      <c r="I230" s="36">
        <v>1</v>
      </c>
      <c r="J230" s="36">
        <v>5</v>
      </c>
      <c r="K230" s="36">
        <v>3</v>
      </c>
      <c r="L230" s="37">
        <f t="shared" si="51"/>
        <v>4</v>
      </c>
      <c r="N230" s="28">
        <f t="shared" si="52"/>
        <v>0.25</v>
      </c>
      <c r="O230" s="29">
        <f t="shared" si="53"/>
        <v>0</v>
      </c>
      <c r="P230" s="30">
        <f t="shared" si="54"/>
        <v>1</v>
      </c>
      <c r="Q230" s="31">
        <f t="shared" si="59"/>
        <v>0</v>
      </c>
      <c r="R230" s="35">
        <f t="shared" si="60"/>
        <v>0.5</v>
      </c>
      <c r="S230" s="28">
        <f t="shared" si="55"/>
        <v>1</v>
      </c>
      <c r="T230" s="29">
        <f t="shared" si="56"/>
        <v>1</v>
      </c>
      <c r="U230" s="30">
        <f t="shared" si="57"/>
        <v>1</v>
      </c>
      <c r="V230" s="31">
        <f t="shared" si="61"/>
        <v>1</v>
      </c>
      <c r="W230" s="35">
        <f t="shared" si="62"/>
        <v>1</v>
      </c>
      <c r="X230" s="32">
        <f t="shared" si="58"/>
        <v>0.35</v>
      </c>
    </row>
    <row r="231" spans="1:25" x14ac:dyDescent="0.25">
      <c r="A231" s="36">
        <v>1</v>
      </c>
      <c r="B231" s="36">
        <v>12</v>
      </c>
      <c r="C231" s="36">
        <v>3</v>
      </c>
      <c r="D231" s="36">
        <v>2</v>
      </c>
      <c r="E231" s="36">
        <v>99</v>
      </c>
      <c r="F231" s="36">
        <v>1</v>
      </c>
      <c r="G231" s="36">
        <v>2</v>
      </c>
      <c r="H231" s="36">
        <v>3</v>
      </c>
      <c r="I231" s="36">
        <v>3</v>
      </c>
      <c r="J231" s="36">
        <v>99</v>
      </c>
      <c r="K231" s="36">
        <v>5</v>
      </c>
      <c r="L231" s="37">
        <f t="shared" si="51"/>
        <v>4</v>
      </c>
      <c r="N231" s="28">
        <f t="shared" si="52"/>
        <v>0.25</v>
      </c>
      <c r="O231" s="29">
        <f t="shared" si="53"/>
        <v>0.75</v>
      </c>
      <c r="P231" s="30">
        <f t="shared" si="54"/>
        <v>0</v>
      </c>
      <c r="Q231" s="31">
        <f t="shared" si="59"/>
        <v>0</v>
      </c>
      <c r="R231" s="35">
        <f t="shared" si="60"/>
        <v>0</v>
      </c>
      <c r="S231" s="28">
        <f t="shared" si="55"/>
        <v>1</v>
      </c>
      <c r="T231" s="29">
        <f t="shared" si="56"/>
        <v>1</v>
      </c>
      <c r="U231" s="30">
        <f t="shared" si="57"/>
        <v>1</v>
      </c>
      <c r="V231" s="31">
        <f t="shared" si="61"/>
        <v>0</v>
      </c>
      <c r="W231" s="35">
        <f t="shared" si="62"/>
        <v>1</v>
      </c>
      <c r="X231" s="32">
        <f t="shared" si="58"/>
        <v>0.25</v>
      </c>
    </row>
    <row r="232" spans="1:25" x14ac:dyDescent="0.25">
      <c r="A232" s="36">
        <v>3</v>
      </c>
      <c r="B232" s="36">
        <v>12</v>
      </c>
      <c r="C232" s="36">
        <v>3</v>
      </c>
      <c r="D232" s="36">
        <v>1</v>
      </c>
      <c r="E232" s="36">
        <v>1</v>
      </c>
      <c r="F232" s="36">
        <v>2</v>
      </c>
      <c r="G232" s="36">
        <v>2</v>
      </c>
      <c r="H232" s="36">
        <v>3</v>
      </c>
      <c r="I232" s="36">
        <v>1</v>
      </c>
      <c r="J232" s="36">
        <v>3</v>
      </c>
      <c r="K232" s="36">
        <v>6</v>
      </c>
      <c r="L232" s="37">
        <f t="shared" si="51"/>
        <v>4</v>
      </c>
      <c r="N232" s="28">
        <f t="shared" si="52"/>
        <v>1</v>
      </c>
      <c r="O232" s="29">
        <f t="shared" si="53"/>
        <v>0.5</v>
      </c>
      <c r="P232" s="30">
        <f t="shared" si="54"/>
        <v>0.5</v>
      </c>
      <c r="Q232" s="31">
        <f t="shared" si="59"/>
        <v>0.5</v>
      </c>
      <c r="R232" s="35">
        <f t="shared" si="60"/>
        <v>0</v>
      </c>
      <c r="S232" s="28">
        <f t="shared" si="55"/>
        <v>1</v>
      </c>
      <c r="T232" s="29">
        <f t="shared" si="56"/>
        <v>1</v>
      </c>
      <c r="U232" s="30">
        <f t="shared" si="57"/>
        <v>1</v>
      </c>
      <c r="V232" s="31">
        <f t="shared" si="61"/>
        <v>1</v>
      </c>
      <c r="W232" s="35">
        <f t="shared" si="62"/>
        <v>1</v>
      </c>
      <c r="X232" s="32">
        <f t="shared" si="58"/>
        <v>0.5</v>
      </c>
    </row>
    <row r="233" spans="1:25" x14ac:dyDescent="0.25">
      <c r="A233" s="36">
        <v>1</v>
      </c>
      <c r="B233" s="36">
        <v>12</v>
      </c>
      <c r="C233" s="36">
        <v>4</v>
      </c>
      <c r="D233" s="36">
        <v>3</v>
      </c>
      <c r="E233" s="36">
        <v>3</v>
      </c>
      <c r="F233" s="36">
        <v>3</v>
      </c>
      <c r="G233" s="36">
        <v>2</v>
      </c>
      <c r="H233" s="36">
        <v>2</v>
      </c>
      <c r="I233" s="36">
        <v>2</v>
      </c>
      <c r="J233" s="36">
        <v>3</v>
      </c>
      <c r="K233" s="36">
        <v>6</v>
      </c>
      <c r="L233" s="37">
        <f t="shared" si="51"/>
        <v>4</v>
      </c>
      <c r="N233" s="28">
        <f t="shared" si="52"/>
        <v>0</v>
      </c>
      <c r="O233" s="29">
        <f t="shared" si="53"/>
        <v>0.25</v>
      </c>
      <c r="P233" s="30">
        <f t="shared" si="54"/>
        <v>0.5</v>
      </c>
      <c r="Q233" s="31">
        <f t="shared" si="59"/>
        <v>0.5</v>
      </c>
      <c r="R233" s="35">
        <f t="shared" si="60"/>
        <v>0</v>
      </c>
      <c r="S233" s="28">
        <f t="shared" si="55"/>
        <v>1</v>
      </c>
      <c r="T233" s="29">
        <f t="shared" si="56"/>
        <v>1</v>
      </c>
      <c r="U233" s="30">
        <f t="shared" si="57"/>
        <v>1</v>
      </c>
      <c r="V233" s="31">
        <f t="shared" si="61"/>
        <v>1</v>
      </c>
      <c r="W233" s="35">
        <f t="shared" si="62"/>
        <v>1</v>
      </c>
      <c r="X233" s="32">
        <f t="shared" si="58"/>
        <v>0.25</v>
      </c>
    </row>
    <row r="234" spans="1:25" x14ac:dyDescent="0.25">
      <c r="A234" s="36">
        <v>5</v>
      </c>
      <c r="B234" s="36">
        <v>12</v>
      </c>
      <c r="C234" s="36">
        <v>4</v>
      </c>
      <c r="D234" s="36">
        <v>2</v>
      </c>
      <c r="E234" s="36">
        <v>1</v>
      </c>
      <c r="F234" s="36">
        <v>2</v>
      </c>
      <c r="G234" s="36">
        <v>2</v>
      </c>
      <c r="H234" s="36">
        <v>1</v>
      </c>
      <c r="I234" s="36">
        <v>2</v>
      </c>
      <c r="J234" s="36">
        <v>3</v>
      </c>
      <c r="K234" s="36">
        <v>6</v>
      </c>
      <c r="L234" s="37">
        <f t="shared" si="51"/>
        <v>4</v>
      </c>
      <c r="N234" s="28">
        <f t="shared" si="52"/>
        <v>0.75</v>
      </c>
      <c r="O234" s="29">
        <f t="shared" si="53"/>
        <v>0.5</v>
      </c>
      <c r="P234" s="30">
        <f t="shared" si="54"/>
        <v>0.75</v>
      </c>
      <c r="Q234" s="31">
        <f t="shared" si="59"/>
        <v>0.5</v>
      </c>
      <c r="R234" s="35">
        <f t="shared" si="60"/>
        <v>0</v>
      </c>
      <c r="S234" s="28">
        <f t="shared" si="55"/>
        <v>1</v>
      </c>
      <c r="T234" s="29">
        <f t="shared" si="56"/>
        <v>1</v>
      </c>
      <c r="U234" s="30">
        <f t="shared" si="57"/>
        <v>1</v>
      </c>
      <c r="V234" s="31">
        <f t="shared" si="61"/>
        <v>1</v>
      </c>
      <c r="W234" s="35">
        <f t="shared" si="62"/>
        <v>1</v>
      </c>
      <c r="X234" s="32">
        <f t="shared" si="58"/>
        <v>0.5</v>
      </c>
    </row>
    <row r="235" spans="1:25" x14ac:dyDescent="0.25">
      <c r="A235" s="36">
        <v>6</v>
      </c>
      <c r="B235" s="36">
        <v>12</v>
      </c>
      <c r="C235" s="36">
        <v>3</v>
      </c>
      <c r="D235" s="36">
        <v>2</v>
      </c>
      <c r="E235" s="36">
        <v>2</v>
      </c>
      <c r="F235" s="36">
        <v>2</v>
      </c>
      <c r="G235" s="36">
        <v>2</v>
      </c>
      <c r="H235" s="36">
        <v>1</v>
      </c>
      <c r="I235" s="36">
        <v>2</v>
      </c>
      <c r="J235" s="36">
        <v>2</v>
      </c>
      <c r="K235" s="36">
        <v>5</v>
      </c>
      <c r="L235" s="37">
        <f t="shared" si="51"/>
        <v>4</v>
      </c>
      <c r="N235" s="28">
        <f t="shared" si="52"/>
        <v>0.5</v>
      </c>
      <c r="O235" s="29">
        <f t="shared" si="53"/>
        <v>0.5</v>
      </c>
      <c r="P235" s="30">
        <f t="shared" si="54"/>
        <v>0.75</v>
      </c>
      <c r="Q235" s="31">
        <f t="shared" si="59"/>
        <v>1</v>
      </c>
      <c r="R235" s="35">
        <f t="shared" si="60"/>
        <v>0</v>
      </c>
      <c r="S235" s="28">
        <f t="shared" si="55"/>
        <v>1</v>
      </c>
      <c r="T235" s="29">
        <f t="shared" si="56"/>
        <v>1</v>
      </c>
      <c r="U235" s="30">
        <f t="shared" si="57"/>
        <v>1</v>
      </c>
      <c r="V235" s="31">
        <f t="shared" si="61"/>
        <v>1</v>
      </c>
      <c r="W235" s="35">
        <f t="shared" si="62"/>
        <v>1</v>
      </c>
      <c r="X235" s="32">
        <f t="shared" si="58"/>
        <v>0.55000000000000004</v>
      </c>
    </row>
    <row r="236" spans="1:25" x14ac:dyDescent="0.25">
      <c r="A236" s="36">
        <v>7</v>
      </c>
      <c r="B236" s="36">
        <v>12</v>
      </c>
      <c r="C236" s="36">
        <v>3</v>
      </c>
      <c r="D236" s="36">
        <v>2</v>
      </c>
      <c r="E236" s="36">
        <v>2</v>
      </c>
      <c r="F236" s="36">
        <v>2</v>
      </c>
      <c r="G236" s="36">
        <v>2</v>
      </c>
      <c r="H236" s="36">
        <v>1</v>
      </c>
      <c r="I236" s="36">
        <v>1</v>
      </c>
      <c r="J236" s="36">
        <v>2</v>
      </c>
      <c r="K236" s="36">
        <v>6</v>
      </c>
      <c r="L236" s="37">
        <f t="shared" si="51"/>
        <v>4</v>
      </c>
      <c r="N236" s="28">
        <f t="shared" si="52"/>
        <v>0.5</v>
      </c>
      <c r="O236" s="29">
        <f t="shared" si="53"/>
        <v>0.5</v>
      </c>
      <c r="P236" s="30">
        <f t="shared" si="54"/>
        <v>1</v>
      </c>
      <c r="Q236" s="31">
        <f t="shared" si="59"/>
        <v>1</v>
      </c>
      <c r="R236" s="35">
        <f t="shared" si="60"/>
        <v>0</v>
      </c>
      <c r="S236" s="28">
        <f t="shared" si="55"/>
        <v>1</v>
      </c>
      <c r="T236" s="29">
        <f t="shared" si="56"/>
        <v>1</v>
      </c>
      <c r="U236" s="30">
        <f t="shared" si="57"/>
        <v>1</v>
      </c>
      <c r="V236" s="31">
        <f t="shared" si="61"/>
        <v>1</v>
      </c>
      <c r="W236" s="35">
        <f t="shared" si="62"/>
        <v>1</v>
      </c>
      <c r="X236" s="32">
        <f t="shared" si="58"/>
        <v>0.6</v>
      </c>
    </row>
    <row r="237" spans="1:25" x14ac:dyDescent="0.25">
      <c r="A237" s="36">
        <v>4</v>
      </c>
      <c r="B237" s="36">
        <v>12</v>
      </c>
      <c r="C237" s="36">
        <v>3</v>
      </c>
      <c r="D237" s="36">
        <v>1</v>
      </c>
      <c r="E237" s="36">
        <v>3</v>
      </c>
      <c r="F237" s="36">
        <v>2</v>
      </c>
      <c r="G237" s="36">
        <v>2</v>
      </c>
      <c r="H237" s="36">
        <v>2</v>
      </c>
      <c r="I237" s="36">
        <v>1</v>
      </c>
      <c r="J237" s="36">
        <v>2</v>
      </c>
      <c r="K237" s="36">
        <v>3</v>
      </c>
      <c r="L237" s="37">
        <f t="shared" si="51"/>
        <v>4</v>
      </c>
      <c r="N237" s="28">
        <f t="shared" si="52"/>
        <v>0.5</v>
      </c>
      <c r="O237" s="29">
        <f t="shared" si="53"/>
        <v>0.5</v>
      </c>
      <c r="P237" s="30">
        <f t="shared" si="54"/>
        <v>0.75</v>
      </c>
      <c r="Q237" s="31">
        <f t="shared" si="59"/>
        <v>1</v>
      </c>
      <c r="R237" s="35">
        <f t="shared" si="60"/>
        <v>0.5</v>
      </c>
      <c r="S237" s="28">
        <f t="shared" si="55"/>
        <v>1</v>
      </c>
      <c r="T237" s="29">
        <f t="shared" si="56"/>
        <v>1</v>
      </c>
      <c r="U237" s="30">
        <f t="shared" si="57"/>
        <v>1</v>
      </c>
      <c r="V237" s="31">
        <f t="shared" si="61"/>
        <v>1</v>
      </c>
      <c r="W237" s="35">
        <f t="shared" si="62"/>
        <v>1</v>
      </c>
      <c r="X237" s="32">
        <f t="shared" si="58"/>
        <v>0.65</v>
      </c>
    </row>
    <row r="238" spans="1:25" x14ac:dyDescent="0.25">
      <c r="A238" s="36">
        <v>2</v>
      </c>
      <c r="B238" s="36">
        <v>12</v>
      </c>
      <c r="C238" s="36">
        <v>4</v>
      </c>
      <c r="D238" s="36">
        <v>2</v>
      </c>
      <c r="E238" s="36">
        <v>3</v>
      </c>
      <c r="F238" s="36">
        <v>2</v>
      </c>
      <c r="G238" s="36">
        <v>2</v>
      </c>
      <c r="H238" s="36">
        <v>2</v>
      </c>
      <c r="I238" s="36">
        <v>2</v>
      </c>
      <c r="J238" s="36">
        <v>3</v>
      </c>
      <c r="K238" s="36">
        <v>6</v>
      </c>
      <c r="L238" s="37">
        <f t="shared" si="51"/>
        <v>4</v>
      </c>
      <c r="N238" s="28">
        <f t="shared" si="52"/>
        <v>0.25</v>
      </c>
      <c r="O238" s="29">
        <f t="shared" si="53"/>
        <v>0.5</v>
      </c>
      <c r="P238" s="30">
        <f t="shared" si="54"/>
        <v>0.5</v>
      </c>
      <c r="Q238" s="31">
        <f t="shared" si="59"/>
        <v>0.5</v>
      </c>
      <c r="R238" s="35">
        <f t="shared" si="60"/>
        <v>0</v>
      </c>
      <c r="S238" s="28">
        <f t="shared" si="55"/>
        <v>1</v>
      </c>
      <c r="T238" s="29">
        <f t="shared" si="56"/>
        <v>1</v>
      </c>
      <c r="U238" s="30">
        <f t="shared" si="57"/>
        <v>1</v>
      </c>
      <c r="V238" s="31">
        <f t="shared" si="61"/>
        <v>1</v>
      </c>
      <c r="W238" s="35">
        <f t="shared" si="62"/>
        <v>1</v>
      </c>
      <c r="X238" s="32">
        <f t="shared" si="58"/>
        <v>0.35</v>
      </c>
    </row>
    <row r="239" spans="1:25" s="74" customFormat="1" x14ac:dyDescent="0.25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N239" s="74">
        <f>SUM(N227:N238)/SUM(S227:S238)*100</f>
        <v>47.916666666666671</v>
      </c>
      <c r="O239" s="74">
        <f>SUM(O227:O238)/SUM(T227:T238)*100</f>
        <v>45.833333333333329</v>
      </c>
      <c r="P239" s="74">
        <f>SUM(P227:P238)/SUM(U227:U238)*100</f>
        <v>68.75</v>
      </c>
      <c r="Q239" s="74">
        <f>SUM(Q227:Q238)/SUM(V227:V238)*100</f>
        <v>65</v>
      </c>
      <c r="R239" s="74">
        <f>SUM(R227:R238)/SUM(W227:W238)*100</f>
        <v>16.666666666666664</v>
      </c>
      <c r="X239" s="74">
        <f>SUM(N239:R239)/5</f>
        <v>48.833333333333329</v>
      </c>
    </row>
    <row r="240" spans="1:25" s="83" customFormat="1" ht="21" x14ac:dyDescent="0.35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N240" s="89" t="s">
        <v>958</v>
      </c>
      <c r="Y240" s="75">
        <f>X261</f>
        <v>48.381578947368425</v>
      </c>
    </row>
    <row r="241" spans="1:24" x14ac:dyDescent="0.25">
      <c r="A241" s="36">
        <v>1</v>
      </c>
      <c r="B241" s="36">
        <v>16</v>
      </c>
      <c r="C241" s="36">
        <v>4</v>
      </c>
      <c r="D241" s="36">
        <v>3</v>
      </c>
      <c r="E241" s="36">
        <v>2</v>
      </c>
      <c r="F241" s="36">
        <v>2</v>
      </c>
      <c r="G241" s="36">
        <v>3</v>
      </c>
      <c r="H241" s="36">
        <v>3</v>
      </c>
      <c r="I241" s="36">
        <v>3</v>
      </c>
      <c r="J241" s="36">
        <v>99</v>
      </c>
      <c r="K241" s="36">
        <v>6</v>
      </c>
      <c r="L241" s="37">
        <f t="shared" ref="L241:L260" si="63">IF(B241=1,1,IF(B241=2,2,IF(B241=11,2,IF(B241=10,1,IF(B241=12,4,IF(B241=4,5,IF(B241=16,5,IF(B241=17,6,IF(B241=99,6,3)))))))))</f>
        <v>5</v>
      </c>
      <c r="N241" s="28">
        <f t="shared" ref="N241:N260" si="64">(IF(D241=1,2,IF(D241=2,1,0))+IF(E241=1,2,IF(E241=2,1,0)))*0.25</f>
        <v>0.25</v>
      </c>
      <c r="O241" s="29">
        <f t="shared" ref="O241:O260" si="65">(IF(F241=1,2,IF(F241=2,1,0))+IF(G241=1,2,IF(G241=2,1,0)))*0.25</f>
        <v>0.25</v>
      </c>
      <c r="P241" s="30">
        <f t="shared" ref="P241:P260" si="66">(IF(H241=1,2,IF(H241=2,1,0))+IF(I241=1,2,IF(I241=2,1,0)))*0.25</f>
        <v>0</v>
      </c>
      <c r="Q241" s="31">
        <f>IF(J241&gt;4,0,IF(J241&gt;2,0.5,1))</f>
        <v>0</v>
      </c>
      <c r="R241" s="35">
        <f>IF(K241&gt;4,0,IF(K241&gt;2,0.5,1))</f>
        <v>0</v>
      </c>
      <c r="S241" s="28">
        <f t="shared" ref="S241:S260" si="67">IF((D241=99)*OR(E241=99),0,1)</f>
        <v>1</v>
      </c>
      <c r="T241" s="29">
        <f t="shared" ref="T241:T260" si="68">IF((F241=99)*OR(G241=99),0,1)</f>
        <v>1</v>
      </c>
      <c r="U241" s="30">
        <f t="shared" ref="U241:U260" si="69">IF((H241=99)*OR(I241=99),0,1)</f>
        <v>1</v>
      </c>
      <c r="V241" s="31">
        <f>IF(J241=99,0,1)</f>
        <v>0</v>
      </c>
      <c r="W241" s="35">
        <f>IF(K241=99,0,1)</f>
        <v>1</v>
      </c>
      <c r="X241" s="32">
        <f t="shared" ref="X241:X260" si="70">(N241*S241+O241*T241+P241*U241+Q241*V241+R241*W241)/SUM(S241:W241)</f>
        <v>0.125</v>
      </c>
    </row>
    <row r="242" spans="1:24" x14ac:dyDescent="0.25">
      <c r="A242" s="36">
        <v>6</v>
      </c>
      <c r="B242" s="36">
        <v>4</v>
      </c>
      <c r="C242" s="36">
        <v>3</v>
      </c>
      <c r="D242" s="36">
        <v>2</v>
      </c>
      <c r="E242" s="36">
        <v>2</v>
      </c>
      <c r="F242" s="36">
        <v>1</v>
      </c>
      <c r="G242" s="36">
        <v>2</v>
      </c>
      <c r="H242" s="36">
        <v>2</v>
      </c>
      <c r="I242" s="36">
        <v>1</v>
      </c>
      <c r="J242" s="36">
        <v>1</v>
      </c>
      <c r="K242" s="36">
        <v>4</v>
      </c>
      <c r="L242" s="37">
        <f t="shared" si="63"/>
        <v>5</v>
      </c>
      <c r="N242" s="28">
        <f t="shared" si="64"/>
        <v>0.5</v>
      </c>
      <c r="O242" s="29">
        <f t="shared" si="65"/>
        <v>0.75</v>
      </c>
      <c r="P242" s="30">
        <f t="shared" si="66"/>
        <v>0.75</v>
      </c>
      <c r="Q242" s="31">
        <f t="shared" ref="Q242:Q260" si="71">IF(J242&gt;4,0,IF(J242&gt;2,0.5,1))</f>
        <v>1</v>
      </c>
      <c r="R242" s="35">
        <f t="shared" ref="R242:R260" si="72">IF(K242&gt;4,0,IF(K242&gt;2,0.5,1))</f>
        <v>0.5</v>
      </c>
      <c r="S242" s="28">
        <f t="shared" si="67"/>
        <v>1</v>
      </c>
      <c r="T242" s="29">
        <f t="shared" si="68"/>
        <v>1</v>
      </c>
      <c r="U242" s="30">
        <f t="shared" si="69"/>
        <v>1</v>
      </c>
      <c r="V242" s="31">
        <f t="shared" ref="V242:V260" si="73">IF(J242=99,0,1)</f>
        <v>1</v>
      </c>
      <c r="W242" s="35">
        <f t="shared" ref="W242:W260" si="74">IF(K242=99,0,1)</f>
        <v>1</v>
      </c>
      <c r="X242" s="32">
        <f t="shared" si="70"/>
        <v>0.7</v>
      </c>
    </row>
    <row r="243" spans="1:24" x14ac:dyDescent="0.25">
      <c r="A243" s="36">
        <v>5</v>
      </c>
      <c r="B243" s="36">
        <v>4</v>
      </c>
      <c r="C243" s="36">
        <v>4</v>
      </c>
      <c r="D243" s="36">
        <v>2</v>
      </c>
      <c r="E243" s="36">
        <v>1</v>
      </c>
      <c r="F243" s="36">
        <v>2</v>
      </c>
      <c r="G243" s="36">
        <v>1</v>
      </c>
      <c r="H243" s="36">
        <v>1</v>
      </c>
      <c r="I243" s="36">
        <v>2</v>
      </c>
      <c r="J243" s="36">
        <v>1</v>
      </c>
      <c r="K243" s="36">
        <v>6</v>
      </c>
      <c r="L243" s="37">
        <f t="shared" si="63"/>
        <v>5</v>
      </c>
      <c r="N243" s="28">
        <f t="shared" si="64"/>
        <v>0.75</v>
      </c>
      <c r="O243" s="29">
        <f t="shared" si="65"/>
        <v>0.75</v>
      </c>
      <c r="P243" s="30">
        <f t="shared" si="66"/>
        <v>0.75</v>
      </c>
      <c r="Q243" s="31">
        <f t="shared" si="71"/>
        <v>1</v>
      </c>
      <c r="R243" s="35">
        <f t="shared" si="72"/>
        <v>0</v>
      </c>
      <c r="S243" s="28">
        <f t="shared" si="67"/>
        <v>1</v>
      </c>
      <c r="T243" s="29">
        <f t="shared" si="68"/>
        <v>1</v>
      </c>
      <c r="U243" s="30">
        <f t="shared" si="69"/>
        <v>1</v>
      </c>
      <c r="V243" s="31">
        <f t="shared" si="73"/>
        <v>1</v>
      </c>
      <c r="W243" s="35">
        <f t="shared" si="74"/>
        <v>1</v>
      </c>
      <c r="X243" s="32">
        <f t="shared" si="70"/>
        <v>0.65</v>
      </c>
    </row>
    <row r="244" spans="1:24" x14ac:dyDescent="0.25">
      <c r="A244" s="36">
        <v>7</v>
      </c>
      <c r="B244" s="36">
        <v>4</v>
      </c>
      <c r="C244" s="36">
        <v>4</v>
      </c>
      <c r="D244" s="36">
        <v>2</v>
      </c>
      <c r="E244" s="36">
        <v>2</v>
      </c>
      <c r="F244" s="36">
        <v>2</v>
      </c>
      <c r="G244" s="36">
        <v>2</v>
      </c>
      <c r="H244" s="36">
        <v>1</v>
      </c>
      <c r="I244" s="36">
        <v>1</v>
      </c>
      <c r="J244" s="36">
        <v>3</v>
      </c>
      <c r="K244" s="36">
        <v>6</v>
      </c>
      <c r="L244" s="37">
        <f t="shared" si="63"/>
        <v>5</v>
      </c>
      <c r="N244" s="28">
        <f t="shared" si="64"/>
        <v>0.5</v>
      </c>
      <c r="O244" s="29">
        <f t="shared" si="65"/>
        <v>0.5</v>
      </c>
      <c r="P244" s="30">
        <f t="shared" si="66"/>
        <v>1</v>
      </c>
      <c r="Q244" s="31">
        <f t="shared" si="71"/>
        <v>0.5</v>
      </c>
      <c r="R244" s="35">
        <f t="shared" si="72"/>
        <v>0</v>
      </c>
      <c r="S244" s="28">
        <f t="shared" si="67"/>
        <v>1</v>
      </c>
      <c r="T244" s="29">
        <f t="shared" si="68"/>
        <v>1</v>
      </c>
      <c r="U244" s="30">
        <f t="shared" si="69"/>
        <v>1</v>
      </c>
      <c r="V244" s="31">
        <f t="shared" si="73"/>
        <v>1</v>
      </c>
      <c r="W244" s="35">
        <f t="shared" si="74"/>
        <v>1</v>
      </c>
      <c r="X244" s="32">
        <f t="shared" si="70"/>
        <v>0.5</v>
      </c>
    </row>
    <row r="245" spans="1:24" x14ac:dyDescent="0.25">
      <c r="A245" s="36">
        <v>9</v>
      </c>
      <c r="B245" s="36">
        <v>16</v>
      </c>
      <c r="C245" s="36">
        <v>3</v>
      </c>
      <c r="D245" s="36">
        <v>2</v>
      </c>
      <c r="E245" s="36">
        <v>3</v>
      </c>
      <c r="F245" s="36">
        <v>2</v>
      </c>
      <c r="G245" s="36">
        <v>2</v>
      </c>
      <c r="H245" s="36">
        <v>2</v>
      </c>
      <c r="I245" s="36">
        <v>1</v>
      </c>
      <c r="J245" s="36">
        <v>3</v>
      </c>
      <c r="K245" s="36">
        <v>6</v>
      </c>
      <c r="L245" s="37">
        <f t="shared" si="63"/>
        <v>5</v>
      </c>
      <c r="N245" s="28">
        <f t="shared" si="64"/>
        <v>0.25</v>
      </c>
      <c r="O245" s="29">
        <f t="shared" si="65"/>
        <v>0.5</v>
      </c>
      <c r="P245" s="30">
        <f t="shared" si="66"/>
        <v>0.75</v>
      </c>
      <c r="Q245" s="31">
        <f t="shared" si="71"/>
        <v>0.5</v>
      </c>
      <c r="R245" s="35">
        <f t="shared" si="72"/>
        <v>0</v>
      </c>
      <c r="S245" s="28">
        <f t="shared" si="67"/>
        <v>1</v>
      </c>
      <c r="T245" s="29">
        <f t="shared" si="68"/>
        <v>1</v>
      </c>
      <c r="U245" s="30">
        <f t="shared" si="69"/>
        <v>1</v>
      </c>
      <c r="V245" s="31">
        <f t="shared" si="73"/>
        <v>1</v>
      </c>
      <c r="W245" s="35">
        <f t="shared" si="74"/>
        <v>1</v>
      </c>
      <c r="X245" s="32">
        <f t="shared" si="70"/>
        <v>0.4</v>
      </c>
    </row>
    <row r="246" spans="1:24" x14ac:dyDescent="0.25">
      <c r="A246" s="36">
        <v>1</v>
      </c>
      <c r="B246" s="36">
        <v>4</v>
      </c>
      <c r="C246" s="36">
        <v>4</v>
      </c>
      <c r="D246" s="36">
        <v>2</v>
      </c>
      <c r="E246" s="36">
        <v>2</v>
      </c>
      <c r="F246" s="36">
        <v>2</v>
      </c>
      <c r="G246" s="36">
        <v>1</v>
      </c>
      <c r="H246" s="36">
        <v>2</v>
      </c>
      <c r="I246" s="36">
        <v>2</v>
      </c>
      <c r="J246" s="36">
        <v>3</v>
      </c>
      <c r="K246" s="36">
        <v>6</v>
      </c>
      <c r="L246" s="37">
        <f t="shared" si="63"/>
        <v>5</v>
      </c>
      <c r="N246" s="28">
        <f t="shared" si="64"/>
        <v>0.5</v>
      </c>
      <c r="O246" s="29">
        <f t="shared" si="65"/>
        <v>0.75</v>
      </c>
      <c r="P246" s="30">
        <f t="shared" si="66"/>
        <v>0.5</v>
      </c>
      <c r="Q246" s="31">
        <f t="shared" si="71"/>
        <v>0.5</v>
      </c>
      <c r="R246" s="35">
        <f t="shared" si="72"/>
        <v>0</v>
      </c>
      <c r="S246" s="28">
        <f t="shared" si="67"/>
        <v>1</v>
      </c>
      <c r="T246" s="29">
        <f t="shared" si="68"/>
        <v>1</v>
      </c>
      <c r="U246" s="30">
        <f t="shared" si="69"/>
        <v>1</v>
      </c>
      <c r="V246" s="31">
        <f t="shared" si="73"/>
        <v>1</v>
      </c>
      <c r="W246" s="35">
        <f t="shared" si="74"/>
        <v>1</v>
      </c>
      <c r="X246" s="32">
        <f t="shared" si="70"/>
        <v>0.45</v>
      </c>
    </row>
    <row r="247" spans="1:24" x14ac:dyDescent="0.25">
      <c r="A247" s="36">
        <v>9</v>
      </c>
      <c r="B247" s="36">
        <v>4</v>
      </c>
      <c r="C247" s="36">
        <v>3</v>
      </c>
      <c r="D247" s="36">
        <v>3</v>
      </c>
      <c r="E247" s="36">
        <v>2</v>
      </c>
      <c r="F247" s="36">
        <v>2</v>
      </c>
      <c r="G247" s="36">
        <v>2</v>
      </c>
      <c r="H247" s="36">
        <v>1</v>
      </c>
      <c r="I247" s="36">
        <v>1</v>
      </c>
      <c r="J247" s="36">
        <v>1</v>
      </c>
      <c r="K247" s="36">
        <v>1</v>
      </c>
      <c r="L247" s="37">
        <f t="shared" si="63"/>
        <v>5</v>
      </c>
      <c r="N247" s="28">
        <f t="shared" si="64"/>
        <v>0.25</v>
      </c>
      <c r="O247" s="29">
        <f t="shared" si="65"/>
        <v>0.5</v>
      </c>
      <c r="P247" s="30">
        <f t="shared" si="66"/>
        <v>1</v>
      </c>
      <c r="Q247" s="31">
        <f t="shared" si="71"/>
        <v>1</v>
      </c>
      <c r="R247" s="35">
        <f t="shared" si="72"/>
        <v>1</v>
      </c>
      <c r="S247" s="28">
        <f t="shared" si="67"/>
        <v>1</v>
      </c>
      <c r="T247" s="29">
        <f t="shared" si="68"/>
        <v>1</v>
      </c>
      <c r="U247" s="30">
        <f t="shared" si="69"/>
        <v>1</v>
      </c>
      <c r="V247" s="31">
        <f t="shared" si="73"/>
        <v>1</v>
      </c>
      <c r="W247" s="35">
        <f t="shared" si="74"/>
        <v>1</v>
      </c>
      <c r="X247" s="32">
        <f t="shared" si="70"/>
        <v>0.75</v>
      </c>
    </row>
    <row r="248" spans="1:24" x14ac:dyDescent="0.25">
      <c r="A248" s="36">
        <v>5</v>
      </c>
      <c r="B248" s="36">
        <v>4</v>
      </c>
      <c r="C248" s="36">
        <v>4</v>
      </c>
      <c r="D248" s="36">
        <v>2</v>
      </c>
      <c r="E248" s="36">
        <v>3</v>
      </c>
      <c r="F248" s="36">
        <v>3</v>
      </c>
      <c r="G248" s="36">
        <v>2</v>
      </c>
      <c r="H248" s="36">
        <v>1</v>
      </c>
      <c r="I248" s="36">
        <v>1</v>
      </c>
      <c r="J248" s="36">
        <v>2</v>
      </c>
      <c r="K248" s="36">
        <v>6</v>
      </c>
      <c r="L248" s="37">
        <f t="shared" si="63"/>
        <v>5</v>
      </c>
      <c r="N248" s="28">
        <f t="shared" si="64"/>
        <v>0.25</v>
      </c>
      <c r="O248" s="29">
        <f t="shared" si="65"/>
        <v>0.25</v>
      </c>
      <c r="P248" s="30">
        <f t="shared" si="66"/>
        <v>1</v>
      </c>
      <c r="Q248" s="31">
        <f t="shared" si="71"/>
        <v>1</v>
      </c>
      <c r="R248" s="35">
        <f t="shared" si="72"/>
        <v>0</v>
      </c>
      <c r="S248" s="28">
        <f t="shared" si="67"/>
        <v>1</v>
      </c>
      <c r="T248" s="29">
        <f t="shared" si="68"/>
        <v>1</v>
      </c>
      <c r="U248" s="30">
        <f t="shared" si="69"/>
        <v>1</v>
      </c>
      <c r="V248" s="31">
        <f t="shared" si="73"/>
        <v>1</v>
      </c>
      <c r="W248" s="35">
        <f t="shared" si="74"/>
        <v>1</v>
      </c>
      <c r="X248" s="32">
        <f t="shared" si="70"/>
        <v>0.5</v>
      </c>
    </row>
    <row r="249" spans="1:24" x14ac:dyDescent="0.25">
      <c r="A249" s="36">
        <v>5</v>
      </c>
      <c r="B249" s="36">
        <v>4</v>
      </c>
      <c r="C249" s="36">
        <v>3</v>
      </c>
      <c r="D249" s="36">
        <v>99</v>
      </c>
      <c r="E249" s="36">
        <v>3</v>
      </c>
      <c r="F249" s="36">
        <v>2</v>
      </c>
      <c r="G249" s="36">
        <v>2</v>
      </c>
      <c r="H249" s="36">
        <v>1</v>
      </c>
      <c r="I249" s="36">
        <v>1</v>
      </c>
      <c r="J249" s="36">
        <v>2</v>
      </c>
      <c r="K249" s="36">
        <v>6</v>
      </c>
      <c r="L249" s="37">
        <f t="shared" si="63"/>
        <v>5</v>
      </c>
      <c r="N249" s="28">
        <f t="shared" si="64"/>
        <v>0</v>
      </c>
      <c r="O249" s="29">
        <f t="shared" si="65"/>
        <v>0.5</v>
      </c>
      <c r="P249" s="30">
        <f t="shared" si="66"/>
        <v>1</v>
      </c>
      <c r="Q249" s="31">
        <f t="shared" si="71"/>
        <v>1</v>
      </c>
      <c r="R249" s="35">
        <f t="shared" si="72"/>
        <v>0</v>
      </c>
      <c r="S249" s="28">
        <f t="shared" si="67"/>
        <v>1</v>
      </c>
      <c r="T249" s="29">
        <f t="shared" si="68"/>
        <v>1</v>
      </c>
      <c r="U249" s="30">
        <f t="shared" si="69"/>
        <v>1</v>
      </c>
      <c r="V249" s="31">
        <f t="shared" si="73"/>
        <v>1</v>
      </c>
      <c r="W249" s="35">
        <f t="shared" si="74"/>
        <v>1</v>
      </c>
      <c r="X249" s="32">
        <f t="shared" si="70"/>
        <v>0.5</v>
      </c>
    </row>
    <row r="250" spans="1:24" x14ac:dyDescent="0.25">
      <c r="A250" s="36">
        <v>6</v>
      </c>
      <c r="B250" s="36">
        <v>4</v>
      </c>
      <c r="C250" s="36">
        <v>3</v>
      </c>
      <c r="D250" s="36">
        <v>3</v>
      </c>
      <c r="E250" s="36">
        <v>1</v>
      </c>
      <c r="F250" s="36">
        <v>2</v>
      </c>
      <c r="G250" s="36">
        <v>2</v>
      </c>
      <c r="H250" s="36">
        <v>1</v>
      </c>
      <c r="I250" s="36">
        <v>2</v>
      </c>
      <c r="J250" s="36">
        <v>3</v>
      </c>
      <c r="K250" s="36">
        <v>6</v>
      </c>
      <c r="L250" s="37">
        <f t="shared" si="63"/>
        <v>5</v>
      </c>
      <c r="N250" s="28">
        <f t="shared" si="64"/>
        <v>0.5</v>
      </c>
      <c r="O250" s="29">
        <f t="shared" si="65"/>
        <v>0.5</v>
      </c>
      <c r="P250" s="30">
        <f t="shared" si="66"/>
        <v>0.75</v>
      </c>
      <c r="Q250" s="31">
        <f t="shared" si="71"/>
        <v>0.5</v>
      </c>
      <c r="R250" s="35">
        <f t="shared" si="72"/>
        <v>0</v>
      </c>
      <c r="S250" s="28">
        <f t="shared" si="67"/>
        <v>1</v>
      </c>
      <c r="T250" s="29">
        <f t="shared" si="68"/>
        <v>1</v>
      </c>
      <c r="U250" s="30">
        <f t="shared" si="69"/>
        <v>1</v>
      </c>
      <c r="V250" s="31">
        <f t="shared" si="73"/>
        <v>1</v>
      </c>
      <c r="W250" s="35">
        <f t="shared" si="74"/>
        <v>1</v>
      </c>
      <c r="X250" s="32">
        <f t="shared" si="70"/>
        <v>0.45</v>
      </c>
    </row>
    <row r="251" spans="1:24" x14ac:dyDescent="0.25">
      <c r="A251" s="36">
        <v>1</v>
      </c>
      <c r="B251" s="36">
        <v>4</v>
      </c>
      <c r="C251" s="36">
        <v>3</v>
      </c>
      <c r="D251" s="36">
        <v>2</v>
      </c>
      <c r="E251" s="36">
        <v>3</v>
      </c>
      <c r="F251" s="36">
        <v>3</v>
      </c>
      <c r="G251" s="36">
        <v>3</v>
      </c>
      <c r="H251" s="36">
        <v>1</v>
      </c>
      <c r="I251" s="36">
        <v>3</v>
      </c>
      <c r="J251" s="36">
        <v>3</v>
      </c>
      <c r="K251" s="36">
        <v>3</v>
      </c>
      <c r="L251" s="37">
        <f t="shared" si="63"/>
        <v>5</v>
      </c>
      <c r="N251" s="28">
        <f t="shared" si="64"/>
        <v>0.25</v>
      </c>
      <c r="O251" s="29">
        <f t="shared" si="65"/>
        <v>0</v>
      </c>
      <c r="P251" s="30">
        <f t="shared" si="66"/>
        <v>0.5</v>
      </c>
      <c r="Q251" s="31">
        <f t="shared" si="71"/>
        <v>0.5</v>
      </c>
      <c r="R251" s="35">
        <f t="shared" si="72"/>
        <v>0.5</v>
      </c>
      <c r="S251" s="28">
        <f t="shared" si="67"/>
        <v>1</v>
      </c>
      <c r="T251" s="29">
        <f t="shared" si="68"/>
        <v>1</v>
      </c>
      <c r="U251" s="30">
        <f t="shared" si="69"/>
        <v>1</v>
      </c>
      <c r="V251" s="31">
        <f t="shared" si="73"/>
        <v>1</v>
      </c>
      <c r="W251" s="35">
        <f t="shared" si="74"/>
        <v>1</v>
      </c>
      <c r="X251" s="32">
        <f t="shared" si="70"/>
        <v>0.35</v>
      </c>
    </row>
    <row r="252" spans="1:24" x14ac:dyDescent="0.25">
      <c r="A252" s="36">
        <v>5</v>
      </c>
      <c r="B252" s="36">
        <v>4</v>
      </c>
      <c r="C252" s="36">
        <v>3</v>
      </c>
      <c r="D252" s="36">
        <v>1</v>
      </c>
      <c r="E252" s="36">
        <v>3</v>
      </c>
      <c r="F252" s="36">
        <v>1</v>
      </c>
      <c r="G252" s="36">
        <v>2</v>
      </c>
      <c r="H252" s="36">
        <v>1</v>
      </c>
      <c r="I252" s="36">
        <v>2</v>
      </c>
      <c r="J252" s="36">
        <v>6</v>
      </c>
      <c r="K252" s="36">
        <v>6</v>
      </c>
      <c r="L252" s="37">
        <f t="shared" si="63"/>
        <v>5</v>
      </c>
      <c r="N252" s="28">
        <f t="shared" si="64"/>
        <v>0.5</v>
      </c>
      <c r="O252" s="29">
        <f t="shared" si="65"/>
        <v>0.75</v>
      </c>
      <c r="P252" s="30">
        <f t="shared" si="66"/>
        <v>0.75</v>
      </c>
      <c r="Q252" s="31">
        <f t="shared" si="71"/>
        <v>0</v>
      </c>
      <c r="R252" s="35">
        <f t="shared" si="72"/>
        <v>0</v>
      </c>
      <c r="S252" s="28">
        <f t="shared" si="67"/>
        <v>1</v>
      </c>
      <c r="T252" s="29">
        <f t="shared" si="68"/>
        <v>1</v>
      </c>
      <c r="U252" s="30">
        <f t="shared" si="69"/>
        <v>1</v>
      </c>
      <c r="V252" s="31">
        <f t="shared" si="73"/>
        <v>1</v>
      </c>
      <c r="W252" s="35">
        <f t="shared" si="74"/>
        <v>1</v>
      </c>
      <c r="X252" s="32">
        <f t="shared" si="70"/>
        <v>0.4</v>
      </c>
    </row>
    <row r="253" spans="1:24" x14ac:dyDescent="0.25">
      <c r="A253" s="36">
        <v>1</v>
      </c>
      <c r="B253" s="36">
        <v>4</v>
      </c>
      <c r="C253" s="36">
        <v>4</v>
      </c>
      <c r="D253" s="36">
        <v>1</v>
      </c>
      <c r="E253" s="36">
        <v>3</v>
      </c>
      <c r="F253" s="36">
        <v>1</v>
      </c>
      <c r="G253" s="36">
        <v>2</v>
      </c>
      <c r="H253" s="36">
        <v>1</v>
      </c>
      <c r="I253" s="36">
        <v>1</v>
      </c>
      <c r="J253" s="36">
        <v>5</v>
      </c>
      <c r="K253" s="36">
        <v>4</v>
      </c>
      <c r="L253" s="37">
        <f t="shared" si="63"/>
        <v>5</v>
      </c>
      <c r="N253" s="28">
        <f t="shared" si="64"/>
        <v>0.5</v>
      </c>
      <c r="O253" s="29">
        <f t="shared" si="65"/>
        <v>0.75</v>
      </c>
      <c r="P253" s="30">
        <f t="shared" si="66"/>
        <v>1</v>
      </c>
      <c r="Q253" s="31">
        <f t="shared" si="71"/>
        <v>0</v>
      </c>
      <c r="R253" s="35">
        <f t="shared" si="72"/>
        <v>0.5</v>
      </c>
      <c r="S253" s="28">
        <f t="shared" si="67"/>
        <v>1</v>
      </c>
      <c r="T253" s="29">
        <f t="shared" si="68"/>
        <v>1</v>
      </c>
      <c r="U253" s="30">
        <f t="shared" si="69"/>
        <v>1</v>
      </c>
      <c r="V253" s="31">
        <f t="shared" si="73"/>
        <v>1</v>
      </c>
      <c r="W253" s="35">
        <f t="shared" si="74"/>
        <v>1</v>
      </c>
      <c r="X253" s="32">
        <f t="shared" si="70"/>
        <v>0.55000000000000004</v>
      </c>
    </row>
    <row r="254" spans="1:24" x14ac:dyDescent="0.25">
      <c r="A254" s="36">
        <v>1</v>
      </c>
      <c r="B254" s="36">
        <v>4</v>
      </c>
      <c r="C254" s="36">
        <v>3</v>
      </c>
      <c r="D254" s="36">
        <v>3</v>
      </c>
      <c r="E254" s="36">
        <v>2</v>
      </c>
      <c r="F254" s="36">
        <v>2</v>
      </c>
      <c r="G254" s="36">
        <v>2</v>
      </c>
      <c r="H254" s="36">
        <v>1</v>
      </c>
      <c r="I254" s="36">
        <v>2</v>
      </c>
      <c r="J254" s="36">
        <v>3</v>
      </c>
      <c r="K254" s="36">
        <v>2</v>
      </c>
      <c r="L254" s="37">
        <f t="shared" si="63"/>
        <v>5</v>
      </c>
      <c r="N254" s="28">
        <f t="shared" si="64"/>
        <v>0.25</v>
      </c>
      <c r="O254" s="29">
        <f t="shared" si="65"/>
        <v>0.5</v>
      </c>
      <c r="P254" s="30">
        <f t="shared" si="66"/>
        <v>0.75</v>
      </c>
      <c r="Q254" s="31">
        <f t="shared" si="71"/>
        <v>0.5</v>
      </c>
      <c r="R254" s="35">
        <f t="shared" si="72"/>
        <v>1</v>
      </c>
      <c r="S254" s="28">
        <f t="shared" si="67"/>
        <v>1</v>
      </c>
      <c r="T254" s="29">
        <f t="shared" si="68"/>
        <v>1</v>
      </c>
      <c r="U254" s="30">
        <f t="shared" si="69"/>
        <v>1</v>
      </c>
      <c r="V254" s="31">
        <f t="shared" si="73"/>
        <v>1</v>
      </c>
      <c r="W254" s="35">
        <f t="shared" si="74"/>
        <v>1</v>
      </c>
      <c r="X254" s="32">
        <f t="shared" si="70"/>
        <v>0.6</v>
      </c>
    </row>
    <row r="255" spans="1:24" x14ac:dyDescent="0.25">
      <c r="A255" s="36">
        <v>7</v>
      </c>
      <c r="B255" s="36">
        <v>4</v>
      </c>
      <c r="C255" s="36">
        <v>3</v>
      </c>
      <c r="D255" s="36">
        <v>2</v>
      </c>
      <c r="E255" s="36">
        <v>3</v>
      </c>
      <c r="F255" s="36">
        <v>2</v>
      </c>
      <c r="G255" s="36">
        <v>2</v>
      </c>
      <c r="H255" s="36">
        <v>1</v>
      </c>
      <c r="I255" s="36">
        <v>2</v>
      </c>
      <c r="J255" s="36">
        <v>1</v>
      </c>
      <c r="K255" s="36">
        <v>6</v>
      </c>
      <c r="L255" s="37">
        <f t="shared" si="63"/>
        <v>5</v>
      </c>
      <c r="N255" s="28">
        <f t="shared" si="64"/>
        <v>0.25</v>
      </c>
      <c r="O255" s="29">
        <f t="shared" si="65"/>
        <v>0.5</v>
      </c>
      <c r="P255" s="30">
        <f t="shared" si="66"/>
        <v>0.75</v>
      </c>
      <c r="Q255" s="31">
        <f t="shared" si="71"/>
        <v>1</v>
      </c>
      <c r="R255" s="35">
        <f t="shared" si="72"/>
        <v>0</v>
      </c>
      <c r="S255" s="28">
        <f t="shared" si="67"/>
        <v>1</v>
      </c>
      <c r="T255" s="29">
        <f t="shared" si="68"/>
        <v>1</v>
      </c>
      <c r="U255" s="30">
        <f t="shared" si="69"/>
        <v>1</v>
      </c>
      <c r="V255" s="31">
        <f t="shared" si="73"/>
        <v>1</v>
      </c>
      <c r="W255" s="35">
        <f t="shared" si="74"/>
        <v>1</v>
      </c>
      <c r="X255" s="32">
        <f t="shared" si="70"/>
        <v>0.5</v>
      </c>
    </row>
    <row r="256" spans="1:24" x14ac:dyDescent="0.25">
      <c r="A256" s="36">
        <v>5</v>
      </c>
      <c r="B256" s="36">
        <v>16</v>
      </c>
      <c r="C256" s="36">
        <v>4</v>
      </c>
      <c r="D256" s="36">
        <v>3</v>
      </c>
      <c r="E256" s="36">
        <v>3</v>
      </c>
      <c r="F256" s="36">
        <v>2</v>
      </c>
      <c r="G256" s="36">
        <v>2</v>
      </c>
      <c r="H256" s="36">
        <v>3</v>
      </c>
      <c r="I256" s="36">
        <v>2</v>
      </c>
      <c r="J256" s="36">
        <v>3</v>
      </c>
      <c r="K256" s="36">
        <v>6</v>
      </c>
      <c r="L256" s="37">
        <f t="shared" si="63"/>
        <v>5</v>
      </c>
      <c r="N256" s="28">
        <f t="shared" si="64"/>
        <v>0</v>
      </c>
      <c r="O256" s="29">
        <f t="shared" si="65"/>
        <v>0.5</v>
      </c>
      <c r="P256" s="30">
        <f t="shared" si="66"/>
        <v>0.25</v>
      </c>
      <c r="Q256" s="31">
        <f t="shared" si="71"/>
        <v>0.5</v>
      </c>
      <c r="R256" s="35">
        <f t="shared" si="72"/>
        <v>0</v>
      </c>
      <c r="S256" s="28">
        <f t="shared" si="67"/>
        <v>1</v>
      </c>
      <c r="T256" s="29">
        <f t="shared" si="68"/>
        <v>1</v>
      </c>
      <c r="U256" s="30">
        <f t="shared" si="69"/>
        <v>1</v>
      </c>
      <c r="V256" s="31">
        <f t="shared" si="73"/>
        <v>1</v>
      </c>
      <c r="W256" s="35">
        <f t="shared" si="74"/>
        <v>1</v>
      </c>
      <c r="X256" s="32">
        <f t="shared" si="70"/>
        <v>0.25</v>
      </c>
    </row>
    <row r="257" spans="1:24" x14ac:dyDescent="0.25">
      <c r="A257" s="36">
        <v>5</v>
      </c>
      <c r="B257" s="36">
        <v>4</v>
      </c>
      <c r="C257" s="36">
        <v>2</v>
      </c>
      <c r="D257" s="36">
        <v>3</v>
      </c>
      <c r="E257" s="36">
        <v>3</v>
      </c>
      <c r="F257" s="36">
        <v>3</v>
      </c>
      <c r="G257" s="36">
        <v>2</v>
      </c>
      <c r="H257" s="36">
        <v>1</v>
      </c>
      <c r="I257" s="36">
        <v>3</v>
      </c>
      <c r="J257" s="36">
        <v>6</v>
      </c>
      <c r="K257" s="36">
        <v>6</v>
      </c>
      <c r="L257" s="37">
        <f t="shared" si="63"/>
        <v>5</v>
      </c>
      <c r="N257" s="28">
        <f t="shared" si="64"/>
        <v>0</v>
      </c>
      <c r="O257" s="29">
        <f t="shared" si="65"/>
        <v>0.25</v>
      </c>
      <c r="P257" s="30">
        <f t="shared" si="66"/>
        <v>0.5</v>
      </c>
      <c r="Q257" s="31">
        <f t="shared" si="71"/>
        <v>0</v>
      </c>
      <c r="R257" s="35">
        <f t="shared" si="72"/>
        <v>0</v>
      </c>
      <c r="S257" s="28">
        <f t="shared" si="67"/>
        <v>1</v>
      </c>
      <c r="T257" s="29">
        <f t="shared" si="68"/>
        <v>1</v>
      </c>
      <c r="U257" s="30">
        <f t="shared" si="69"/>
        <v>1</v>
      </c>
      <c r="V257" s="31">
        <f t="shared" si="73"/>
        <v>1</v>
      </c>
      <c r="W257" s="35">
        <f t="shared" si="74"/>
        <v>1</v>
      </c>
      <c r="X257" s="32">
        <f t="shared" si="70"/>
        <v>0.15</v>
      </c>
    </row>
    <row r="258" spans="1:24" x14ac:dyDescent="0.25">
      <c r="A258" s="36">
        <v>1</v>
      </c>
      <c r="B258" s="36">
        <v>4</v>
      </c>
      <c r="C258" s="36">
        <v>4</v>
      </c>
      <c r="D258" s="36">
        <v>3</v>
      </c>
      <c r="E258" s="36">
        <v>2</v>
      </c>
      <c r="F258" s="36">
        <v>2</v>
      </c>
      <c r="G258" s="36">
        <v>2</v>
      </c>
      <c r="H258" s="36">
        <v>1</v>
      </c>
      <c r="I258" s="36">
        <v>1</v>
      </c>
      <c r="J258" s="36">
        <v>3</v>
      </c>
      <c r="K258" s="36">
        <v>6</v>
      </c>
      <c r="L258" s="37">
        <f t="shared" si="63"/>
        <v>5</v>
      </c>
      <c r="N258" s="28">
        <f t="shared" si="64"/>
        <v>0.25</v>
      </c>
      <c r="O258" s="29">
        <f t="shared" si="65"/>
        <v>0.5</v>
      </c>
      <c r="P258" s="30">
        <f t="shared" si="66"/>
        <v>1</v>
      </c>
      <c r="Q258" s="31">
        <f t="shared" si="71"/>
        <v>0.5</v>
      </c>
      <c r="R258" s="35">
        <f t="shared" si="72"/>
        <v>0</v>
      </c>
      <c r="S258" s="28">
        <f t="shared" si="67"/>
        <v>1</v>
      </c>
      <c r="T258" s="29">
        <f t="shared" si="68"/>
        <v>1</v>
      </c>
      <c r="U258" s="30">
        <f t="shared" si="69"/>
        <v>1</v>
      </c>
      <c r="V258" s="31">
        <f t="shared" si="73"/>
        <v>1</v>
      </c>
      <c r="W258" s="35">
        <f t="shared" si="74"/>
        <v>1</v>
      </c>
      <c r="X258" s="32">
        <f t="shared" si="70"/>
        <v>0.45</v>
      </c>
    </row>
    <row r="259" spans="1:24" x14ac:dyDescent="0.25">
      <c r="A259" s="36">
        <v>3</v>
      </c>
      <c r="B259" s="36">
        <v>4</v>
      </c>
      <c r="C259" s="36">
        <v>4</v>
      </c>
      <c r="D259" s="36">
        <v>1</v>
      </c>
      <c r="E259" s="36">
        <v>3</v>
      </c>
      <c r="F259" s="36">
        <v>1</v>
      </c>
      <c r="G259" s="36">
        <v>2</v>
      </c>
      <c r="H259" s="36">
        <v>1</v>
      </c>
      <c r="I259" s="36">
        <v>2</v>
      </c>
      <c r="J259" s="36">
        <v>2</v>
      </c>
      <c r="K259" s="36">
        <v>6</v>
      </c>
      <c r="L259" s="37">
        <f t="shared" si="63"/>
        <v>5</v>
      </c>
      <c r="N259" s="28">
        <f t="shared" si="64"/>
        <v>0.5</v>
      </c>
      <c r="O259" s="29">
        <f t="shared" si="65"/>
        <v>0.75</v>
      </c>
      <c r="P259" s="30">
        <f t="shared" si="66"/>
        <v>0.75</v>
      </c>
      <c r="Q259" s="31">
        <f t="shared" si="71"/>
        <v>1</v>
      </c>
      <c r="R259" s="35">
        <f t="shared" si="72"/>
        <v>0</v>
      </c>
      <c r="S259" s="28">
        <f t="shared" si="67"/>
        <v>1</v>
      </c>
      <c r="T259" s="29">
        <f t="shared" si="68"/>
        <v>1</v>
      </c>
      <c r="U259" s="30">
        <f t="shared" si="69"/>
        <v>1</v>
      </c>
      <c r="V259" s="31">
        <f t="shared" si="73"/>
        <v>1</v>
      </c>
      <c r="W259" s="35">
        <f t="shared" si="74"/>
        <v>1</v>
      </c>
      <c r="X259" s="32">
        <f t="shared" si="70"/>
        <v>0.6</v>
      </c>
    </row>
    <row r="260" spans="1:24" x14ac:dyDescent="0.25">
      <c r="A260" s="36">
        <v>7</v>
      </c>
      <c r="B260" s="36">
        <v>4</v>
      </c>
      <c r="C260" s="36">
        <v>3</v>
      </c>
      <c r="D260" s="36">
        <v>2</v>
      </c>
      <c r="E260" s="36">
        <v>2</v>
      </c>
      <c r="F260" s="36">
        <v>2</v>
      </c>
      <c r="G260" s="36">
        <v>2</v>
      </c>
      <c r="H260" s="36">
        <v>2</v>
      </c>
      <c r="I260" s="36">
        <v>2</v>
      </c>
      <c r="J260" s="36">
        <v>1</v>
      </c>
      <c r="K260" s="36">
        <v>2</v>
      </c>
      <c r="L260" s="37">
        <f t="shared" si="63"/>
        <v>5</v>
      </c>
      <c r="N260" s="28">
        <f t="shared" si="64"/>
        <v>0.5</v>
      </c>
      <c r="O260" s="29">
        <f t="shared" si="65"/>
        <v>0.5</v>
      </c>
      <c r="P260" s="30">
        <f t="shared" si="66"/>
        <v>0.5</v>
      </c>
      <c r="Q260" s="31">
        <f t="shared" si="71"/>
        <v>1</v>
      </c>
      <c r="R260" s="35">
        <f t="shared" si="72"/>
        <v>1</v>
      </c>
      <c r="S260" s="28">
        <f t="shared" si="67"/>
        <v>1</v>
      </c>
      <c r="T260" s="29">
        <f t="shared" si="68"/>
        <v>1</v>
      </c>
      <c r="U260" s="30">
        <f t="shared" si="69"/>
        <v>1</v>
      </c>
      <c r="V260" s="31">
        <f t="shared" si="73"/>
        <v>1</v>
      </c>
      <c r="W260" s="35">
        <f t="shared" si="74"/>
        <v>1</v>
      </c>
      <c r="X260" s="32">
        <f t="shared" si="70"/>
        <v>0.7</v>
      </c>
    </row>
    <row r="261" spans="1:24" s="74" customFormat="1" x14ac:dyDescent="0.25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N261" s="74">
        <f>SUM(N241:N260)/SUM(S241:S260)*100</f>
        <v>33.75</v>
      </c>
      <c r="O261" s="74">
        <f>SUM(O241:O260)/SUM(T241:T260)*100</f>
        <v>51.249999999999993</v>
      </c>
      <c r="P261" s="74">
        <f>SUM(P241:P260)/SUM(U241:U260)*100</f>
        <v>71.25</v>
      </c>
      <c r="Q261" s="74">
        <f>SUM(Q241:Q260)/SUM(V241:V260)*100</f>
        <v>63.157894736842103</v>
      </c>
      <c r="R261" s="74">
        <f>SUM(R241:R260)/SUM(W241:W260)*100</f>
        <v>22.5</v>
      </c>
      <c r="X261" s="74">
        <f>SUM(N261:R261)/5</f>
        <v>48.381578947368425</v>
      </c>
    </row>
    <row r="263" spans="1:24" x14ac:dyDescent="0.25">
      <c r="N263" t="s">
        <v>959</v>
      </c>
      <c r="P263" s="49" t="s">
        <v>932</v>
      </c>
      <c r="Q263" s="49" t="s">
        <v>949</v>
      </c>
      <c r="R263" s="49" t="s">
        <v>950</v>
      </c>
      <c r="S263" s="49" t="s">
        <v>969</v>
      </c>
      <c r="T263" s="49" t="s">
        <v>951</v>
      </c>
      <c r="U263" s="49" t="s">
        <v>952</v>
      </c>
    </row>
    <row r="264" spans="1:24" x14ac:dyDescent="0.25">
      <c r="M264" s="51">
        <v>1</v>
      </c>
      <c r="N264" s="139" t="str">
        <f>N2</f>
        <v>Сервис</v>
      </c>
      <c r="O264" s="140"/>
      <c r="P264" s="86">
        <f>X54</f>
        <v>54.968627450980399</v>
      </c>
      <c r="Q264" s="86">
        <f>N54</f>
        <v>45.098039215686278</v>
      </c>
      <c r="R264" s="86">
        <f t="shared" ref="R264:U264" si="75">O54</f>
        <v>55.882352941176471</v>
      </c>
      <c r="S264" s="86">
        <f t="shared" si="75"/>
        <v>67.64705882352942</v>
      </c>
      <c r="T264" s="86">
        <f t="shared" si="75"/>
        <v>67</v>
      </c>
      <c r="U264" s="86">
        <f t="shared" si="75"/>
        <v>39.215686274509807</v>
      </c>
    </row>
    <row r="265" spans="1:24" x14ac:dyDescent="0.25">
      <c r="M265" s="51">
        <v>2</v>
      </c>
      <c r="N265" s="139" t="str">
        <f>N55</f>
        <v>Строительство</v>
      </c>
      <c r="O265" s="140"/>
      <c r="P265" s="86">
        <f>X103</f>
        <v>49.754856614246066</v>
      </c>
      <c r="Q265" s="86">
        <f>N103</f>
        <v>45.212765957446813</v>
      </c>
      <c r="R265" s="86">
        <f t="shared" ref="R265:U265" si="76">O103</f>
        <v>50</v>
      </c>
      <c r="S265" s="86">
        <f t="shared" si="76"/>
        <v>61.170212765957444</v>
      </c>
      <c r="T265" s="86">
        <f t="shared" si="76"/>
        <v>66.304347826086953</v>
      </c>
      <c r="U265" s="86">
        <f t="shared" si="76"/>
        <v>26.086956521739129</v>
      </c>
    </row>
    <row r="266" spans="1:24" x14ac:dyDescent="0.25">
      <c r="M266" s="51">
        <v>3</v>
      </c>
      <c r="N266" s="139" t="str">
        <f>N104</f>
        <v>Промышленность</v>
      </c>
      <c r="O266" s="140"/>
      <c r="P266" s="86">
        <f>X225</f>
        <v>59.917232277526395</v>
      </c>
      <c r="Q266" s="86">
        <f>N225</f>
        <v>50.416666666666664</v>
      </c>
      <c r="R266" s="86">
        <f t="shared" ref="R266:U266" si="77">O225</f>
        <v>58.333333333333336</v>
      </c>
      <c r="S266" s="86">
        <f t="shared" si="77"/>
        <v>70.625</v>
      </c>
      <c r="T266" s="86">
        <f t="shared" si="77"/>
        <v>67.64705882352942</v>
      </c>
      <c r="U266" s="86">
        <f t="shared" si="77"/>
        <v>52.564102564102569</v>
      </c>
    </row>
    <row r="267" spans="1:24" x14ac:dyDescent="0.25">
      <c r="M267" s="51">
        <v>4</v>
      </c>
      <c r="N267" s="139" t="str">
        <f>N226</f>
        <v>Сельское хозяйство</v>
      </c>
      <c r="O267" s="140"/>
      <c r="P267" s="86">
        <f>X239</f>
        <v>48.833333333333329</v>
      </c>
      <c r="Q267" s="86">
        <f>N239</f>
        <v>47.916666666666671</v>
      </c>
      <c r="R267" s="86">
        <f t="shared" ref="R267:U267" si="78">O239</f>
        <v>45.833333333333329</v>
      </c>
      <c r="S267" s="86">
        <f t="shared" si="78"/>
        <v>68.75</v>
      </c>
      <c r="T267" s="86">
        <f t="shared" si="78"/>
        <v>65</v>
      </c>
      <c r="U267" s="86">
        <f t="shared" si="78"/>
        <v>16.666666666666664</v>
      </c>
    </row>
    <row r="268" spans="1:24" x14ac:dyDescent="0.25">
      <c r="M268" s="51">
        <v>5</v>
      </c>
      <c r="N268" s="139" t="str">
        <f>N240</f>
        <v>Инфраструктура</v>
      </c>
      <c r="O268" s="140"/>
      <c r="P268" s="86">
        <f>X261</f>
        <v>48.381578947368425</v>
      </c>
      <c r="Q268" s="86">
        <f>N261</f>
        <v>33.75</v>
      </c>
      <c r="R268" s="86">
        <f t="shared" ref="R268:U268" si="79">O261</f>
        <v>51.249999999999993</v>
      </c>
      <c r="S268" s="86">
        <f t="shared" si="79"/>
        <v>71.25</v>
      </c>
      <c r="T268" s="86">
        <f t="shared" si="79"/>
        <v>63.157894736842103</v>
      </c>
      <c r="U268" s="86">
        <f t="shared" si="79"/>
        <v>22.5</v>
      </c>
    </row>
  </sheetData>
  <sortState ref="A2:L260">
    <sortCondition ref="L3:L260"/>
  </sortState>
  <mergeCells count="5">
    <mergeCell ref="N264:O264"/>
    <mergeCell ref="N265:O265"/>
    <mergeCell ref="N266:O266"/>
    <mergeCell ref="N267:O267"/>
    <mergeCell ref="N268:O26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answers</vt:lpstr>
      <vt:lpstr>новые регионы</vt:lpstr>
      <vt:lpstr>decoding</vt:lpstr>
      <vt:lpstr>Общий</vt:lpstr>
      <vt:lpstr>Общ_Гр</vt:lpstr>
      <vt:lpstr>Регионы</vt:lpstr>
      <vt:lpstr>Рег_Гр</vt:lpstr>
      <vt:lpstr>Репрез</vt:lpstr>
      <vt:lpstr>Отрасли</vt:lpstr>
      <vt:lpstr>Отрасли_нов</vt:lpstr>
      <vt:lpstr>Отр_Гр</vt:lpstr>
      <vt:lpstr>Размер</vt:lpstr>
      <vt:lpstr>Раз_Гр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Vlad Molchanov</cp:lastModifiedBy>
  <cp:lastPrinted>2024-02-06T08:58:11Z</cp:lastPrinted>
  <dcterms:created xsi:type="dcterms:W3CDTF">2023-12-29T12:04:53Z</dcterms:created>
  <dcterms:modified xsi:type="dcterms:W3CDTF">2024-04-22T05:40:53Z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2.6.2</vt:lpwstr>
  </property>
</Properties>
</file>