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8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 calcOnSave="0" concurrentCalc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6" i="1"/>
  <c r="E7" i="1"/>
</calcChain>
</file>

<file path=xl/sharedStrings.xml><?xml version="1.0" encoding="utf-8"?>
<sst xmlns="http://schemas.openxmlformats.org/spreadsheetml/2006/main" count="694" uniqueCount="378">
  <si>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</si>
  <si>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</si>
  <si>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</si>
  <si>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</si>
  <si>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</si>
  <si>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</si>
  <si>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</si>
  <si>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</si>
  <si>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</si>
  <si>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</si>
  <si>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</si>
  <si>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</si>
  <si>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</si>
  <si>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</si>
  <si>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</si>
  <si>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</si>
  <si>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</si>
  <si>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</si>
  <si>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</si>
  <si>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</si>
  <si>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</si>
  <si>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</si>
  <si>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</si>
  <si>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</si>
  <si>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</si>
  <si>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</si>
  <si>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</si>
  <si>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</si>
  <si>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</si>
  <si>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</si>
  <si>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</si>
  <si>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</si>
  <si>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</si>
  <si>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</si>
  <si>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</si>
  <si>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</si>
  <si>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</si>
  <si>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</si>
  <si>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</si>
  <si>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</si>
  <si>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</si>
  <si>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</si>
  <si>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</si>
  <si>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</si>
  <si>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</si>
  <si>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</si>
  <si>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</si>
  <si>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</si>
  <si>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</si>
  <si>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</si>
  <si>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</si>
  <si>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</si>
  <si>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</si>
  <si>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</si>
  <si>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</si>
  <si>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</si>
  <si>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</si>
  <si>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</si>
  <si>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</si>
  <si>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</si>
  <si>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</si>
  <si>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</si>
  <si>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</si>
  <si>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</si>
  <si>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</si>
  <si>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</si>
  <si>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</si>
  <si>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</si>
  <si>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</si>
  <si>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</si>
  <si>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</si>
  <si>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</si>
  <si>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</si>
  <si>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</si>
  <si>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</si>
  <si>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</si>
  <si>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</si>
  <si>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</si>
  <si>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</si>
  <si>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</si>
  <si>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</si>
  <si>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</si>
  <si>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</si>
  <si>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</si>
  <si>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</si>
  <si>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</si>
  <si>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</si>
  <si>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</si>
  <si>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</si>
  <si>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</si>
  <si>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</si>
  <si>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</si>
  <si>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</si>
  <si>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</si>
  <si>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</si>
  <si>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</si>
  <si>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</si>
  <si>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</si>
  <si>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</si>
  <si>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</si>
  <si>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</si>
  <si>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</si>
  <si>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</si>
  <si>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</si>
  <si>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</si>
  <si>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</si>
  <si>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</si>
  <si>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</si>
  <si>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</si>
  <si>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</si>
  <si>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</si>
  <si>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</si>
  <si>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</si>
  <si>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</si>
  <si>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</si>
  <si>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</si>
  <si>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</si>
  <si>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</si>
  <si>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</si>
  <si>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</si>
  <si>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</si>
  <si>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</si>
  <si>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</si>
  <si>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</si>
  <si>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</si>
  <si>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</si>
  <si>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</si>
  <si>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</si>
  <si>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</si>
  <si>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</si>
  <si>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</si>
  <si>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</si>
  <si>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</si>
  <si>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</si>
  <si>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</si>
  <si>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</si>
  <si>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</si>
  <si>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</si>
  <si>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</si>
  <si>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</si>
  <si>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</si>
  <si>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</si>
  <si>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</si>
  <si>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</si>
  <si>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</si>
  <si>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</si>
  <si>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</si>
  <si>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</si>
  <si>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</si>
  <si>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</si>
  <si>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</si>
  <si>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</si>
  <si>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</si>
  <si>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</si>
  <si>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</si>
  <si>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</si>
  <si>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</si>
  <si>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</si>
  <si>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</si>
  <si>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</si>
  <si>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</si>
  <si>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</si>
  <si>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</si>
  <si>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</si>
  <si>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</si>
  <si>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</si>
  <si>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</si>
  <si>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</si>
  <si>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</si>
  <si>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</si>
  <si>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</si>
  <si>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</si>
  <si>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</si>
  <si>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</si>
  <si>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</si>
  <si>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</si>
  <si>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</si>
  <si>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</si>
  <si>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</si>
  <si>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</si>
  <si>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</si>
  <si>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</si>
  <si>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</si>
  <si>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</si>
  <si>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</si>
  <si>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</si>
  <si>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</si>
  <si>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</si>
  <si>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</si>
  <si>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</si>
  <si>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</si>
  <si>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</si>
  <si>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</si>
  <si>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</si>
  <si>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</si>
  <si>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</si>
  <si>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</si>
  <si>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</si>
  <si>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</si>
  <si>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</si>
  <si>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</si>
  <si>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</si>
  <si>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</si>
  <si>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</si>
  <si>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</si>
  <si>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</si>
  <si>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</si>
  <si>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</si>
  <si>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</si>
  <si>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</si>
  <si>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</si>
  <si>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</si>
  <si>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</si>
  <si>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</si>
  <si>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</si>
  <si>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</si>
  <si>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</si>
  <si>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</si>
  <si>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</si>
  <si>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</si>
  <si>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</si>
  <si>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</si>
  <si>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</si>
  <si>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</si>
  <si>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</si>
  <si>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</si>
  <si>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</si>
  <si>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</si>
  <si>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</si>
  <si>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</si>
  <si>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</si>
  <si>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</si>
  <si>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</si>
  <si>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</si>
  <si>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</si>
  <si>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</si>
  <si>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</si>
  <si>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</si>
  <si>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</si>
  <si>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</si>
  <si>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</si>
  <si>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</si>
  <si>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</si>
  <si>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</si>
  <si>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</si>
  <si>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</si>
  <si>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</si>
  <si>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</si>
  <si>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</si>
  <si>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</si>
  <si>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</si>
  <si>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</si>
  <si>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</si>
  <si>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</si>
  <si>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</si>
  <si>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</si>
  <si>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</si>
  <si>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</si>
  <si>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</si>
  <si>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</si>
  <si>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</si>
  <si>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</si>
  <si>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</si>
  <si>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</si>
  <si>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</si>
  <si>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</si>
  <si>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</si>
  <si>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</si>
  <si>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</si>
  <si>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</si>
  <si>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</si>
  <si>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</si>
  <si>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</si>
  <si>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</si>
  <si>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</si>
  <si>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</si>
  <si>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</si>
  <si>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</si>
  <si>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</si>
  <si>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</si>
  <si>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</si>
  <si>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</si>
  <si>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</si>
  <si>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</si>
  <si>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</si>
  <si>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</si>
  <si>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</si>
  <si>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</si>
  <si>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</si>
  <si>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</si>
  <si>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</si>
  <si>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</si>
  <si>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</si>
  <si>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</si>
  <si>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</si>
  <si>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</si>
  <si>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</si>
  <si>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</si>
  <si>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</si>
  <si>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</si>
  <si>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</si>
  <si>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</si>
  <si>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</si>
  <si>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</si>
  <si>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</si>
  <si>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</si>
  <si>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</si>
  <si>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</si>
  <si>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</si>
  <si>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</si>
  <si>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</si>
  <si>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</si>
  <si>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</si>
  <si>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</si>
  <si>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</si>
  <si>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</si>
  <si>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</si>
  <si>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</si>
  <si>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</si>
  <si>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</si>
  <si>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</si>
  <si>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</si>
  <si>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</si>
  <si>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</si>
  <si>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</si>
  <si>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</si>
  <si>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</si>
  <si>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</si>
  <si>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乌兰管道鄯善首站</t>
  </si>
  <si>
    <t>新疆</t>
    <phoneticPr fontId="45" type="noConversion"/>
  </si>
  <si>
    <t>863.6 </t>
  </si>
  <si>
    <t>31.56 </t>
  </si>
  <si>
    <t>2.78 </t>
  </si>
  <si>
    <t>8.30 </t>
  </si>
  <si>
    <t>0.24 </t>
  </si>
  <si>
    <t>0.04 </t>
  </si>
  <si>
    <t>25.15 </t>
  </si>
  <si>
    <t>38.44 </t>
  </si>
  <si>
    <t>0.0203 </t>
  </si>
  <si>
    <t>2 </t>
  </si>
  <si>
    <t>0.250 </t>
  </si>
  <si>
    <t>0.60 </t>
  </si>
  <si>
    <t>0.152 </t>
  </si>
  <si>
    <t>21.1 </t>
  </si>
  <si>
    <t>3.8 </t>
  </si>
  <si>
    <t>2.31 </t>
  </si>
  <si>
    <t>5.74 </t>
  </si>
  <si>
    <t>1.6 </t>
  </si>
  <si>
    <t>1a</t>
  </si>
  <si>
    <t>1b</t>
  </si>
  <si>
    <t>&lt;1.0</t>
  </si>
  <si>
    <t>＞110</t>
  </si>
  <si>
    <t>&lt;1.5</t>
  </si>
  <si>
    <t>26.96 </t>
  </si>
  <si>
    <t>1.493 </t>
  </si>
  <si>
    <t>200 </t>
  </si>
  <si>
    <t>0.77 </t>
    <phoneticPr fontId="45" type="noConversion"/>
  </si>
  <si>
    <t>0.02 </t>
  </si>
  <si>
    <t>0.11 </t>
  </si>
  <si>
    <t>0.87 </t>
  </si>
  <si>
    <t>6000 </t>
  </si>
  <si>
    <t>760 </t>
  </si>
  <si>
    <t>287.92 </t>
  </si>
  <si>
    <t>310 </t>
  </si>
  <si>
    <t>322 </t>
  </si>
  <si>
    <t>343 </t>
  </si>
  <si>
    <t>372 </t>
  </si>
  <si>
    <t>397 </t>
  </si>
  <si>
    <t>425 </t>
  </si>
  <si>
    <t>473 </t>
  </si>
  <si>
    <t>525 </t>
  </si>
  <si>
    <t>11.88 </t>
  </si>
  <si>
    <t>38.79 </t>
  </si>
  <si>
    <t>1.79 </t>
  </si>
  <si>
    <t>1.26 </t>
  </si>
  <si>
    <t>0.54 </t>
  </si>
  <si>
    <t>&gt;300</t>
  </si>
  <si>
    <t>2238 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</si>
</sst>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Alignment="1" applyProtection="1">
      <alignment horizontal="center" vertical="center"/>
      <protection locked="0"/>
    </xf>
    <xf numFmtId="0" fontId="51" fillId="0" borderId="1" xfId="0" applyFont="1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27" sqref="E27"/>
    </sheetView>
  </sheetViews>
  <sheetFormatPr defaultColWidth="8.75" defaultRowHeight="13.5"/>
  <cols>
    <col min="1" max="1" width="5.625" style="158" customWidth="1"/>
    <col min="2" max="2" width="12.25" style="158" customWidth="1"/>
    <col min="3" max="3" width="14.625" style="158" customWidth="1"/>
    <col min="4" max="4" width="13.125" style="158" customWidth="1"/>
    <col min="5" max="5" width="30.75" style="158" customWidth="1"/>
    <col min="6" max="16384" width="8.75" style="158"/>
  </cols>
  <sheetData>
    <row r="2" spans="2:5" ht="30">
      <c r="B2" s="156" t="s">
        <v>0</v>
      </c>
      <c r="C2" s="156"/>
      <c r="D2" s="157"/>
    </row>
    <row r="3" spans="2:5" ht="30">
      <c r="B3" s="156"/>
      <c r="C3" s="156"/>
      <c r="D3" s="157"/>
    </row>
    <row r="4" spans="2:5">
      <c r="B4" s="159" t="s">
        <v>1</v>
      </c>
      <c r="C4" s="159" t="s">
        <v>2</v>
      </c>
      <c r="D4" s="159" t="s">
        <v>3</v>
      </c>
      <c r="E4" s="159" t="s">
        <v>4</v>
      </c>
    </row>
    <row r="5" spans="2:5">
      <c r="B5" s="160" t="s">
        <v>5</v>
      </c>
      <c r="C5" s="161">
        <v>42843</v>
      </c>
      <c r="D5" s="162" t="s">
        <v>6</v>
      </c>
      <c r="E5" s="162" t="s">
        <v>7</v>
      </c>
    </row>
    <row r="6" spans="2:5">
      <c r="B6" s="160" t="s">
        <v>8</v>
      </c>
      <c r="C6" s="161">
        <v>42863</v>
      </c>
      <c r="D6" s="162" t="s">
        <v>9</v>
      </c>
      <c r="E6" s="162" t="s">
        <v>10</v>
      </c>
    </row>
    <row r="7" spans="2:5">
      <c r="B7" s="160" t="s">
        <v>11</v>
      </c>
      <c r="C7" s="161">
        <v>42877</v>
      </c>
      <c r="D7" s="162" t="s">
        <v>9</v>
      </c>
      <c r="E7" s="162" t="s">
        <v>12</v>
      </c>
    </row>
    <row r="8" spans="2:5">
      <c r="B8" s="160" t="s">
        <v>13</v>
      </c>
      <c r="C8" s="161">
        <v>42878</v>
      </c>
      <c r="D8" s="162" t="s">
        <v>6</v>
      </c>
      <c r="E8" s="162" t="s">
        <v>12</v>
      </c>
    </row>
    <row r="9" spans="2:5">
      <c r="B9" s="160" t="s">
        <v>14</v>
      </c>
      <c r="C9" s="161">
        <v>42878</v>
      </c>
      <c r="D9" s="162" t="s">
        <v>9</v>
      </c>
      <c r="E9" s="162" t="s">
        <v>12</v>
      </c>
    </row>
    <row r="10" spans="2:5" ht="27">
      <c r="B10" s="160" t="s">
        <v>15</v>
      </c>
      <c r="C10" s="161">
        <v>42893</v>
      </c>
      <c r="D10" s="162" t="s">
        <v>9</v>
      </c>
      <c r="E10" s="163" t="s">
        <v>16</v>
      </c>
    </row>
    <row r="11" spans="2:5" ht="40.5">
      <c r="B11" s="160" t="s">
        <v>17</v>
      </c>
      <c r="C11" s="161">
        <v>42893</v>
      </c>
      <c r="D11" s="162" t="s">
        <v>9</v>
      </c>
      <c r="E11" s="163" t="s">
        <v>18</v>
      </c>
    </row>
    <row r="12" spans="2:5" ht="27">
      <c r="B12" s="160" t="s">
        <v>19</v>
      </c>
      <c r="C12" s="161">
        <v>42923</v>
      </c>
      <c r="D12" s="162" t="s">
        <v>9</v>
      </c>
      <c r="E12" s="163" t="s">
        <v>20</v>
      </c>
    </row>
    <row r="13" spans="2:5">
      <c r="B13" s="160" t="s">
        <v>21</v>
      </c>
      <c r="C13" s="161">
        <v>42934</v>
      </c>
      <c r="D13" s="162" t="s">
        <v>9</v>
      </c>
      <c r="E13" s="163" t="s">
        <v>22</v>
      </c>
    </row>
    <row r="14" spans="2:5">
      <c r="B14" s="160" t="s">
        <v>23</v>
      </c>
      <c r="C14" s="161">
        <v>42948</v>
      </c>
      <c r="D14" s="162" t="s">
        <v>9</v>
      </c>
      <c r="E14" s="163" t="s">
        <v>24</v>
      </c>
    </row>
    <row r="15" spans="2:5">
      <c r="B15" s="160" t="s">
        <v>25</v>
      </c>
      <c r="C15" s="161">
        <v>42982</v>
      </c>
      <c r="D15" s="162" t="s">
        <v>6</v>
      </c>
      <c r="E15" s="163" t="s">
        <v>26</v>
      </c>
    </row>
    <row r="16" spans="2:5" ht="27">
      <c r="B16" s="160" t="s">
        <v>27</v>
      </c>
      <c r="C16" s="161">
        <v>42986</v>
      </c>
      <c r="D16" s="162" t="s">
        <v>6</v>
      </c>
      <c r="E16" s="163" t="s">
        <v>28</v>
      </c>
    </row>
    <row r="18" spans="1:2">
      <c r="B18" s="164" t="s">
        <v>29</v>
      </c>
    </row>
    <row r="19" spans="1:2">
      <c r="A19" s="158">
        <v>1</v>
      </c>
      <c r="B19" s="158" t="s">
        <v>30</v>
      </c>
    </row>
    <row r="20" spans="1:2">
      <c r="A20" s="158">
        <v>2</v>
      </c>
      <c r="B20" s="158" t="s">
        <v>31</v>
      </c>
    </row>
    <row r="21" spans="1:2">
      <c r="A21" s="158">
        <v>3</v>
      </c>
      <c r="B21" s="158" t="s">
        <v>32</v>
      </c>
    </row>
    <row r="22" spans="1:2">
      <c r="A22" s="158">
        <v>4</v>
      </c>
      <c r="B22" s="158" t="s">
        <v>33</v>
      </c>
    </row>
    <row r="23" spans="1:2">
      <c r="A23" s="158">
        <v>5</v>
      </c>
      <c r="B23" s="158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7" workbookViewId="0">
      <selection activeCell="C36" sqref="C36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 t="s">
        <v>353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890.1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 t="s">
        <v>354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1.4E-2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 t="s">
        <v>355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 t="s">
        <v>362</v>
      </c>
      <c r="G14" s="10"/>
      <c r="H14" s="10"/>
    </row>
    <row r="15" spans="1:8">
      <c r="A15" s="3" t="s">
        <v>285</v>
      </c>
      <c r="B15" s="11" t="s">
        <v>286</v>
      </c>
      <c r="C15" s="11" t="s">
        <v>372</v>
      </c>
      <c r="G15" s="10"/>
      <c r="H15" s="10"/>
    </row>
    <row r="16" spans="1:8">
      <c r="A16" s="3" t="s">
        <v>59</v>
      </c>
      <c r="B16" s="11" t="s">
        <v>287</v>
      </c>
      <c r="C16" s="11" t="s">
        <v>371</v>
      </c>
      <c r="G16" s="10"/>
      <c r="H16" s="10"/>
    </row>
    <row r="17" spans="1:8">
      <c r="B17" s="11"/>
      <c r="C17" s="8"/>
      <c r="D17" s="9"/>
      <c r="G17" s="9"/>
    </row>
    <row r="18" spans="1:8">
      <c r="B18" s="169" t="s">
        <v>81</v>
      </c>
      <c r="C18" s="170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 t="s">
        <v>360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 t="s">
        <v>361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69" t="s">
        <v>191</v>
      </c>
      <c r="C26" s="170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 t="s">
        <v>373</v>
      </c>
      <c r="G34" s="10"/>
      <c r="H34" s="10"/>
    </row>
    <row r="35" spans="1:8" ht="15">
      <c r="A35" s="3" t="s">
        <v>301</v>
      </c>
      <c r="B35" s="25" t="s">
        <v>302</v>
      </c>
      <c r="C35" s="11" t="s">
        <v>374</v>
      </c>
      <c r="G35" s="10"/>
      <c r="H35" s="10"/>
    </row>
    <row r="36" spans="1:8" ht="15">
      <c r="A36" s="3" t="s">
        <v>303</v>
      </c>
      <c r="B36" s="25" t="s">
        <v>304</v>
      </c>
      <c r="C36" s="11" t="s">
        <v>375</v>
      </c>
      <c r="G36" s="10"/>
      <c r="H36" s="10"/>
    </row>
    <row r="37" spans="1:8">
      <c r="B37" s="31"/>
      <c r="C37" s="11"/>
      <c r="G37" s="9"/>
    </row>
    <row r="38" spans="1:8">
      <c r="B38" s="169" t="s">
        <v>92</v>
      </c>
      <c r="C38" s="170"/>
      <c r="G38" s="9"/>
    </row>
    <row r="39" spans="1:8">
      <c r="A39" s="13" t="s">
        <v>93</v>
      </c>
      <c r="B39" s="25" t="s">
        <v>94</v>
      </c>
      <c r="C39" s="155" t="s">
        <v>335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 t="s">
        <v>359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 t="s">
        <v>357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68" t="s">
        <v>356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 t="s">
        <v>335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 t="s">
        <v>358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 t="s">
        <v>363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 t="s">
        <v>364</v>
      </c>
      <c r="D51" s="11"/>
      <c r="E51" s="11"/>
      <c r="G51" s="10"/>
      <c r="H51" s="10"/>
    </row>
    <row r="52" spans="2:8">
      <c r="B52" s="11" t="s">
        <v>208</v>
      </c>
      <c r="C52" s="11" t="s">
        <v>365</v>
      </c>
      <c r="D52" s="11"/>
      <c r="E52" s="11"/>
      <c r="G52" s="10"/>
      <c r="H52" s="10"/>
    </row>
    <row r="53" spans="2:8">
      <c r="B53" s="11" t="s">
        <v>306</v>
      </c>
      <c r="C53" s="11" t="s">
        <v>366</v>
      </c>
      <c r="D53" s="11"/>
      <c r="E53" s="11"/>
      <c r="G53" s="10"/>
      <c r="H53" s="10"/>
    </row>
    <row r="54" spans="2:8">
      <c r="B54" s="11" t="s">
        <v>209</v>
      </c>
      <c r="C54" s="11" t="s">
        <v>367</v>
      </c>
      <c r="D54" s="11"/>
      <c r="E54" s="11"/>
      <c r="G54" s="10"/>
      <c r="H54" s="10"/>
    </row>
    <row r="55" spans="2:8">
      <c r="B55" s="11" t="s">
        <v>307</v>
      </c>
      <c r="C55" s="11" t="s">
        <v>368</v>
      </c>
      <c r="D55" s="11"/>
      <c r="E55" s="11"/>
      <c r="G55" s="10"/>
      <c r="H55" s="10"/>
    </row>
    <row r="56" spans="2:8">
      <c r="B56" s="11" t="s">
        <v>210</v>
      </c>
      <c r="C56" s="11" t="s">
        <v>369</v>
      </c>
      <c r="D56" s="11"/>
      <c r="E56" s="11"/>
      <c r="G56" s="10"/>
      <c r="H56" s="10"/>
    </row>
    <row r="57" spans="2:8">
      <c r="B57" s="11" t="s">
        <v>308</v>
      </c>
      <c r="C57" s="11" t="s">
        <v>370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69" t="s">
        <v>81</v>
      </c>
      <c r="C22" s="170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69" t="s">
        <v>191</v>
      </c>
      <c r="C30" s="170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69" t="s">
        <v>92</v>
      </c>
      <c r="C42" s="170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workbookViewId="0">
      <selection activeCell="D32" sqref="D32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27.57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965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 t="s">
        <v>377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376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17.282399999999999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>
        <v>1.29</v>
      </c>
      <c r="D13" s="9"/>
      <c r="E13" s="10"/>
      <c r="F13" s="10"/>
    </row>
    <row r="14" spans="1:6">
      <c r="B14" s="8"/>
      <c r="C14" s="17"/>
    </row>
    <row r="15" spans="1:6">
      <c r="B15" s="169" t="s">
        <v>81</v>
      </c>
      <c r="C15" s="170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10000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4700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69" t="s">
        <v>191</v>
      </c>
      <c r="C23" s="170"/>
    </row>
    <row r="24" spans="1:6">
      <c r="A24" s="13" t="s">
        <v>293</v>
      </c>
      <c r="B24" s="11" t="s">
        <v>294</v>
      </c>
      <c r="C24" s="11">
        <v>18.100000000000001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40.9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6.7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34.6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69" t="s">
        <v>92</v>
      </c>
      <c r="C30" s="170"/>
    </row>
    <row r="31" spans="1:6">
      <c r="A31" s="13" t="s">
        <v>93</v>
      </c>
      <c r="B31" s="25" t="s">
        <v>94</v>
      </c>
      <c r="C31" s="26"/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/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/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/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/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/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7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65" t="s">
        <v>329</v>
      </c>
      <c r="D4" s="141" t="s">
        <v>40</v>
      </c>
    </row>
    <row r="5" spans="1:6" s="141" customFormat="1">
      <c r="A5" s="144" t="s">
        <v>43</v>
      </c>
      <c r="B5" s="35" t="s">
        <v>44</v>
      </c>
      <c r="C5" s="166">
        <v>41419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>
        <v>2013</v>
      </c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 t="s">
        <v>330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 t="s">
        <v>331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147" t="s">
        <v>339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147">
        <v>0.59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145" t="s">
        <v>340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145" t="s">
        <v>344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145" t="s">
        <v>338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145" t="s">
        <v>343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145" t="s">
        <v>346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145" t="s">
        <v>345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145" t="s">
        <v>347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69" t="s">
        <v>81</v>
      </c>
      <c r="C25" s="170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 t="s">
        <v>341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 t="s">
        <v>342</v>
      </c>
      <c r="E30" s="10">
        <v>0</v>
      </c>
      <c r="F30" s="10">
        <v>2</v>
      </c>
    </row>
    <row r="31" spans="1:6">
      <c r="B31" s="145"/>
      <c r="C31" s="145"/>
    </row>
    <row r="32" spans="1:6">
      <c r="B32" s="169" t="s">
        <v>92</v>
      </c>
      <c r="C32" s="170"/>
    </row>
    <row r="33" spans="1:6">
      <c r="A33" s="144" t="s">
        <v>93</v>
      </c>
      <c r="B33" s="35" t="s">
        <v>94</v>
      </c>
      <c r="C33" s="151" t="s">
        <v>335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1" t="s">
        <v>337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1" t="s">
        <v>334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1" t="s">
        <v>332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1" t="s">
        <v>333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1" t="s">
        <v>336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20" sqref="E20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75" t="s">
        <v>110</v>
      </c>
      <c r="C3" s="176"/>
      <c r="D3" s="175" t="s">
        <v>111</v>
      </c>
      <c r="E3" s="176"/>
      <c r="F3" s="171" t="s">
        <v>112</v>
      </c>
      <c r="G3" s="171" t="s">
        <v>113</v>
      </c>
      <c r="H3" s="171" t="s">
        <v>58</v>
      </c>
    </row>
    <row r="4" spans="1:8">
      <c r="B4" s="174" t="s">
        <v>114</v>
      </c>
      <c r="C4" s="174" t="s">
        <v>115</v>
      </c>
      <c r="D4" s="37" t="s">
        <v>116</v>
      </c>
      <c r="E4" s="37" t="s">
        <v>117</v>
      </c>
      <c r="F4" s="172"/>
      <c r="G4" s="172"/>
      <c r="H4" s="172"/>
    </row>
    <row r="5" spans="1:8">
      <c r="B5" s="174"/>
      <c r="C5" s="174"/>
      <c r="D5" s="37" t="s">
        <v>118</v>
      </c>
      <c r="E5" s="37" t="s">
        <v>119</v>
      </c>
      <c r="F5" s="173"/>
      <c r="G5" s="173"/>
      <c r="H5" s="173"/>
    </row>
    <row r="6" spans="1:8">
      <c r="A6" s="140" t="s">
        <v>120</v>
      </c>
      <c r="B6" s="37"/>
      <c r="C6" s="37">
        <v>145</v>
      </c>
      <c r="D6" s="155">
        <v>11.03</v>
      </c>
      <c r="E6" s="37">
        <f>D6</f>
        <v>11.03</v>
      </c>
      <c r="F6" s="37"/>
      <c r="G6" s="37"/>
      <c r="H6" s="37"/>
    </row>
    <row r="7" spans="1:8">
      <c r="B7" s="37">
        <v>145</v>
      </c>
      <c r="C7" s="37">
        <v>240</v>
      </c>
      <c r="D7" s="155">
        <v>14.04</v>
      </c>
      <c r="E7" s="37">
        <f>E6+D7</f>
        <v>25.07</v>
      </c>
      <c r="F7" s="37"/>
      <c r="G7" s="37"/>
      <c r="H7" s="37"/>
    </row>
    <row r="8" spans="1:8">
      <c r="B8" s="37">
        <v>240</v>
      </c>
      <c r="C8" s="37">
        <v>300</v>
      </c>
      <c r="D8" s="155">
        <v>10.17</v>
      </c>
      <c r="E8" s="155">
        <f t="shared" ref="E8:E12" si="0">E7+D8</f>
        <v>35.24</v>
      </c>
      <c r="F8" s="37"/>
      <c r="G8" s="37"/>
      <c r="H8" s="37"/>
    </row>
    <row r="9" spans="1:8">
      <c r="B9" s="37">
        <v>300</v>
      </c>
      <c r="C9" s="37">
        <v>350</v>
      </c>
      <c r="D9" s="167">
        <v>8.56</v>
      </c>
      <c r="E9" s="155">
        <f t="shared" si="0"/>
        <v>43.800000000000004</v>
      </c>
      <c r="F9" s="37"/>
      <c r="G9" s="37"/>
      <c r="H9" s="37"/>
    </row>
    <row r="10" spans="1:8">
      <c r="B10" s="37">
        <v>350</v>
      </c>
      <c r="C10" s="37">
        <v>400</v>
      </c>
      <c r="D10" s="155">
        <v>6.51</v>
      </c>
      <c r="E10" s="155">
        <f t="shared" si="0"/>
        <v>50.31</v>
      </c>
      <c r="F10" s="37"/>
      <c r="G10" s="37"/>
      <c r="H10" s="37"/>
    </row>
    <row r="11" spans="1:8">
      <c r="B11" s="37">
        <v>400</v>
      </c>
      <c r="C11" s="37">
        <v>450</v>
      </c>
      <c r="D11" s="155">
        <v>9.0500000000000007</v>
      </c>
      <c r="E11" s="155">
        <f t="shared" si="0"/>
        <v>59.36</v>
      </c>
      <c r="F11" s="37"/>
      <c r="G11" s="37"/>
      <c r="H11" s="37"/>
    </row>
    <row r="12" spans="1:8">
      <c r="B12" s="37">
        <v>450</v>
      </c>
      <c r="C12" s="37">
        <v>520</v>
      </c>
      <c r="D12" s="155">
        <v>11.4</v>
      </c>
      <c r="E12" s="155">
        <f t="shared" si="0"/>
        <v>70.760000000000005</v>
      </c>
      <c r="F12" s="46"/>
      <c r="G12" s="37"/>
      <c r="H12" s="37"/>
    </row>
    <row r="13" spans="1:8">
      <c r="B13" s="37">
        <v>520</v>
      </c>
      <c r="C13" s="37"/>
      <c r="D13" s="155">
        <v>27.57</v>
      </c>
      <c r="E13" s="155"/>
      <c r="F13" s="46"/>
      <c r="G13" s="37"/>
      <c r="H13" s="37"/>
    </row>
    <row r="14" spans="1:8">
      <c r="B14" s="177"/>
      <c r="C14" s="178"/>
      <c r="D14" s="37"/>
      <c r="E14" s="37"/>
      <c r="F14" s="46"/>
      <c r="G14" s="37"/>
      <c r="H14" s="37"/>
    </row>
    <row r="15" spans="1:8">
      <c r="B15" s="169" t="s">
        <v>121</v>
      </c>
      <c r="C15" s="170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77"/>
      <c r="C20" s="178"/>
      <c r="D20" s="37"/>
      <c r="E20" s="37"/>
      <c r="F20" s="46"/>
      <c r="G20" s="37"/>
      <c r="H20" s="37"/>
    </row>
    <row r="21" spans="1:8">
      <c r="B21" s="169" t="s">
        <v>122</v>
      </c>
      <c r="C21" s="170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0" t="s">
        <v>128</v>
      </c>
      <c r="K3" s="179" t="s">
        <v>129</v>
      </c>
      <c r="L3" s="180"/>
      <c r="M3" s="181"/>
      <c r="N3" s="200" t="s">
        <v>130</v>
      </c>
      <c r="O3" s="202" t="s">
        <v>131</v>
      </c>
      <c r="P3" s="202" t="s">
        <v>132</v>
      </c>
      <c r="Q3" s="196" t="s">
        <v>133</v>
      </c>
      <c r="R3" s="197"/>
      <c r="S3" s="204" t="s">
        <v>134</v>
      </c>
      <c r="T3" s="204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138</v>
      </c>
      <c r="F4" s="183"/>
      <c r="G4" s="184" t="s">
        <v>139</v>
      </c>
      <c r="H4" s="183"/>
      <c r="I4" s="89" t="s">
        <v>140</v>
      </c>
      <c r="J4" s="191"/>
      <c r="K4" s="185" t="s">
        <v>141</v>
      </c>
      <c r="L4" s="186"/>
      <c r="M4" s="187"/>
      <c r="N4" s="201"/>
      <c r="O4" s="203"/>
      <c r="P4" s="203"/>
      <c r="Q4" s="198"/>
      <c r="R4" s="199"/>
      <c r="S4" s="203"/>
      <c r="T4" s="203"/>
      <c r="U4" s="192" t="s">
        <v>142</v>
      </c>
      <c r="V4" s="194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1"/>
      <c r="K5" s="88" t="s">
        <v>146</v>
      </c>
      <c r="L5" s="90" t="s">
        <v>147</v>
      </c>
      <c r="M5" s="91" t="s">
        <v>148</v>
      </c>
      <c r="N5" s="201"/>
      <c r="O5" s="203"/>
      <c r="P5" s="203"/>
      <c r="Q5" s="153" t="s">
        <v>149</v>
      </c>
      <c r="R5" s="154" t="s">
        <v>150</v>
      </c>
      <c r="S5" s="203"/>
      <c r="T5" s="203"/>
      <c r="U5" s="193"/>
      <c r="V5" s="195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D25" sqref="D25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11.03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714.4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348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406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1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12.2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10.3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46.15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29.96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205" t="s">
        <v>191</v>
      </c>
      <c r="C20" s="205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30.1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30.96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61.06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31.69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7.23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56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77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102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131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151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71" t="s">
        <v>214</v>
      </c>
      <c r="C3" s="175" t="s">
        <v>215</v>
      </c>
      <c r="D3" s="206"/>
      <c r="E3" s="176"/>
      <c r="F3" s="37" t="s">
        <v>199</v>
      </c>
      <c r="G3" s="37" t="s">
        <v>216</v>
      </c>
      <c r="H3" s="37" t="s">
        <v>217</v>
      </c>
      <c r="I3" s="171" t="s">
        <v>218</v>
      </c>
    </row>
    <row r="4" spans="1:12" ht="13.5" customHeight="1">
      <c r="B4" s="173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73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abSelected="1" topLeftCell="A4" workbookViewId="0">
      <pane xSplit="2" topLeftCell="I1" activePane="topRight" state="frozenSplit"/>
      <selection pane="topRight" activeCell="K22" sqref="K22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14.04</v>
      </c>
      <c r="D5" s="9"/>
      <c r="E5" s="34"/>
      <c r="F5" s="8">
        <v>10.17</v>
      </c>
      <c r="G5" s="9"/>
      <c r="H5" s="34"/>
      <c r="I5" s="8">
        <v>8.56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785.3</v>
      </c>
      <c r="D6" s="9"/>
      <c r="E6" s="34"/>
      <c r="F6" s="8">
        <v>829.9</v>
      </c>
      <c r="G6" s="9"/>
      <c r="H6" s="34"/>
      <c r="I6" s="8">
        <v>850.3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1.53</v>
      </c>
      <c r="D7" s="9"/>
      <c r="E7" s="34"/>
      <c r="F7" s="8">
        <v>4.516</v>
      </c>
      <c r="G7" s="9"/>
      <c r="H7" s="34"/>
      <c r="I7" s="8">
        <v>11.41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3.4540000000000002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349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348</v>
      </c>
      <c r="G12" s="9"/>
      <c r="H12" s="34"/>
      <c r="I12" s="8" t="s">
        <v>348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-23</v>
      </c>
      <c r="G13" s="9"/>
      <c r="H13" s="34"/>
      <c r="I13" s="8">
        <v>-2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-57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-22</v>
      </c>
      <c r="I15" s="11">
        <v>0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73.2</v>
      </c>
      <c r="I16" s="11">
        <v>80.599999999999994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850</v>
      </c>
      <c r="F18" s="11">
        <v>1640</v>
      </c>
      <c r="I18" s="11">
        <v>3670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8</v>
      </c>
      <c r="F19" s="11">
        <v>68</v>
      </c>
      <c r="I19" s="11">
        <v>161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5.32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1.6299999999999999E-2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10.5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83.2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44</v>
      </c>
      <c r="F24" s="11">
        <v>106</v>
      </c>
      <c r="I24" s="11" t="s">
        <v>351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7.2919999999999998</v>
      </c>
      <c r="I25" s="11">
        <v>38.85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3.2000000000000001E-2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12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350</v>
      </c>
      <c r="I30" s="11" t="s">
        <v>352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62.4</v>
      </c>
      <c r="I31" s="11">
        <v>58.43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53</v>
      </c>
      <c r="I32" s="11">
        <v>53.06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148</v>
      </c>
      <c r="D35" s="11"/>
      <c r="E35" s="8"/>
      <c r="F35" s="11">
        <v>246</v>
      </c>
      <c r="G35" s="17"/>
      <c r="H35" s="8"/>
      <c r="I35" s="11">
        <v>298</v>
      </c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169</v>
      </c>
      <c r="D37" s="11"/>
      <c r="E37" s="11"/>
      <c r="F37" s="11">
        <v>253</v>
      </c>
      <c r="G37" s="11"/>
      <c r="H37" s="11"/>
      <c r="I37" s="11">
        <v>308</v>
      </c>
      <c r="J37" s="11"/>
      <c r="K37" s="11"/>
      <c r="M37" s="10"/>
      <c r="N37" s="10"/>
    </row>
    <row r="38" spans="2:14">
      <c r="B38" s="31" t="s">
        <v>209</v>
      </c>
      <c r="C38" s="11">
        <v>191</v>
      </c>
      <c r="D38" s="11"/>
      <c r="E38" s="11"/>
      <c r="F38" s="11">
        <v>270</v>
      </c>
      <c r="G38" s="11"/>
      <c r="H38" s="11"/>
      <c r="I38" s="11">
        <v>322</v>
      </c>
      <c r="J38" s="11"/>
      <c r="K38" s="11"/>
      <c r="M38" s="10"/>
      <c r="N38" s="10"/>
    </row>
    <row r="39" spans="2:14">
      <c r="B39" s="31" t="s">
        <v>210</v>
      </c>
      <c r="C39" s="11">
        <v>221</v>
      </c>
      <c r="D39" s="11"/>
      <c r="E39" s="11"/>
      <c r="F39" s="11">
        <v>277</v>
      </c>
      <c r="G39" s="11"/>
      <c r="H39" s="11"/>
      <c r="I39" s="11">
        <v>327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282</v>
      </c>
      <c r="G40" s="11"/>
      <c r="H40" s="11"/>
      <c r="I40" s="11">
        <v>331</v>
      </c>
      <c r="J40" s="11"/>
      <c r="K40" s="11"/>
      <c r="M40" s="10"/>
      <c r="N40" s="10"/>
    </row>
    <row r="41" spans="2:14">
      <c r="B41" s="31" t="s">
        <v>212</v>
      </c>
      <c r="C41" s="11">
        <v>235</v>
      </c>
      <c r="D41" s="11"/>
      <c r="E41" s="11"/>
      <c r="F41" s="11">
        <v>287</v>
      </c>
      <c r="G41" s="11"/>
      <c r="H41" s="11"/>
      <c r="I41" s="11">
        <v>334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2017-10-20T06:34:50Z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