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880" windowHeight="10350" activeTab="1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/>
  <c r="E10" i="1" s="1"/>
  <c r="E11" i="1" s="1"/>
  <c r="E12" i="1" s="1"/>
  <c r="E7" i="1"/>
  <c r="E6" i="1"/>
</calcChain>
</file>

<file path=xl/sharedStrings.xml><?xml version="1.0" encoding="utf-8"?>
<sst xmlns="http://schemas.openxmlformats.org/spreadsheetml/2006/main" count="661" uniqueCount="344">
  <si>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</si>
  <si>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</si>
  <si>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</si>
  <si>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</si>
  <si>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</si>
  <si>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</si>
  <si>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</si>
  <si>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</si>
  <si>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</si>
  <si>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</si>
  <si>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</si>
  <si>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</si>
  <si>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</si>
  <si>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</si>
  <si>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</si>
  <si>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</si>
  <si>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</si>
  <si>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</si>
  <si>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</si>
  <si>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</si>
  <si>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</si>
  <si>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</si>
  <si>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</si>
  <si>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</si>
  <si>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</si>
  <si>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</si>
  <si>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</si>
  <si>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</si>
  <si>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</si>
  <si>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</si>
  <si>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</si>
  <si>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</si>
  <si>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</si>
  <si>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</si>
  <si>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</si>
  <si>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</si>
  <si>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</si>
  <si>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</si>
  <si>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</si>
  <si>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</si>
  <si>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</si>
  <si>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</si>
  <si>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</si>
  <si>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</si>
  <si>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</si>
  <si>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</si>
  <si>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</si>
  <si>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</si>
  <si>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</si>
  <si>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</si>
  <si>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</si>
  <si>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</si>
  <si>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</si>
  <si>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</si>
  <si>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</si>
  <si>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</si>
  <si>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</si>
  <si>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</si>
  <si>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</si>
  <si>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</si>
  <si>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</si>
  <si>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</si>
  <si>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</si>
  <si>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</si>
  <si>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</si>
  <si>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</si>
  <si>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</si>
  <si>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</si>
  <si>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</si>
  <si>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</si>
  <si>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</si>
  <si>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</si>
  <si>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</si>
  <si>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</si>
  <si>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</si>
  <si>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</si>
  <si>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</si>
  <si>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</si>
  <si>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</si>
  <si>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</si>
  <si>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</si>
  <si>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</si>
  <si>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</si>
  <si>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</si>
  <si>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</si>
  <si>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</si>
  <si>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</si>
  <si>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</si>
  <si>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</si>
  <si>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</si>
  <si>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</si>
  <si>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</si>
  <si>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</si>
  <si>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</si>
  <si>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</si>
  <si>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</si>
  <si>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</si>
  <si>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</si>
  <si>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</si>
  <si>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</si>
  <si>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</si>
  <si>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</si>
  <si>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</si>
  <si>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</si>
  <si>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</si>
  <si>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</si>
  <si>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</si>
  <si>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</si>
  <si>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</si>
  <si>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</si>
  <si>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</si>
  <si>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</si>
  <si>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</si>
  <si>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</si>
  <si>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</si>
  <si>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</si>
  <si>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</si>
  <si>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</si>
  <si>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</si>
  <si>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</si>
  <si>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</si>
  <si>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</si>
  <si>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</si>
  <si>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</si>
  <si>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</si>
  <si>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</si>
  <si>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</si>
  <si>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</si>
  <si>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</si>
  <si>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</si>
  <si>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</si>
  <si>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</si>
  <si>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</si>
  <si>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</si>
  <si>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</si>
  <si>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</si>
  <si>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</si>
  <si>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</si>
  <si>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</si>
  <si>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</si>
  <si>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</si>
  <si>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</si>
  <si>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</si>
  <si>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</si>
  <si>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</si>
  <si>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</si>
  <si>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</si>
  <si>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</si>
  <si>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</si>
  <si>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</si>
  <si>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</si>
  <si>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</si>
  <si>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</si>
  <si>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</si>
  <si>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</si>
  <si>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</si>
  <si>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</si>
  <si>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</si>
  <si>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</si>
  <si>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</si>
  <si>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</si>
  <si>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</si>
  <si>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</si>
  <si>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</si>
  <si>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</si>
  <si>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</si>
  <si>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</si>
  <si>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</si>
  <si>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</si>
  <si>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</si>
  <si>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</si>
  <si>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</si>
  <si>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</si>
  <si>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</si>
  <si>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</si>
  <si>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</si>
  <si>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</si>
  <si>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</si>
  <si>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</si>
  <si>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</si>
  <si>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</si>
  <si>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</si>
  <si>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</si>
  <si>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</si>
  <si>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</si>
  <si>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</si>
  <si>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</si>
  <si>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</si>
  <si>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</si>
  <si>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</si>
  <si>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</si>
  <si>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</si>
  <si>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</si>
  <si>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</si>
  <si>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</si>
  <si>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</si>
  <si>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</si>
  <si>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</si>
  <si>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</si>
  <si>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</si>
  <si>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</si>
  <si>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</si>
  <si>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</si>
  <si>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</si>
  <si>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</si>
  <si>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</si>
  <si>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</si>
  <si>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</si>
  <si>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</si>
  <si>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</si>
  <si>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</si>
  <si>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</si>
  <si>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</si>
  <si>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</si>
  <si>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</si>
  <si>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</si>
  <si>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</si>
  <si>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</si>
  <si>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</si>
  <si>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</si>
  <si>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</si>
  <si>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</si>
  <si>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</si>
  <si>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</si>
  <si>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</si>
  <si>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</si>
  <si>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</si>
  <si>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</si>
  <si>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</si>
  <si>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</si>
  <si>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</si>
  <si>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</si>
  <si>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</si>
  <si>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</si>
  <si>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</si>
  <si>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</si>
  <si>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</si>
  <si>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</si>
  <si>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</si>
  <si>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</si>
  <si>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</si>
  <si>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</si>
  <si>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</si>
  <si>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</si>
  <si>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</si>
  <si>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</si>
  <si>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</si>
  <si>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</si>
  <si>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</si>
  <si>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</si>
  <si>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</si>
  <si>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</si>
  <si>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</si>
  <si>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</si>
  <si>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</si>
  <si>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</si>
  <si>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</si>
  <si>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</si>
  <si>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</si>
  <si>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</si>
  <si>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</si>
  <si>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</si>
  <si>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</si>
  <si>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</si>
  <si>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</si>
  <si>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</si>
  <si>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</si>
  <si>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</si>
  <si>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</si>
  <si>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</si>
  <si>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</si>
  <si>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</si>
  <si>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</si>
  <si>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</si>
  <si>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</si>
  <si>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</si>
  <si>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</si>
  <si>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</si>
  <si>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</si>
  <si>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</si>
  <si>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</si>
  <si>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</si>
  <si>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</si>
  <si>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</si>
  <si>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</si>
  <si>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</si>
  <si>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</si>
  <si>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</si>
  <si>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</si>
  <si>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</si>
  <si>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</si>
  <si>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</si>
  <si>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</si>
  <si>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</si>
  <si>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</si>
  <si>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</si>
  <si>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</si>
  <si>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</si>
  <si>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</si>
  <si>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</si>
  <si>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</si>
  <si>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</si>
  <si>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</si>
  <si>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</si>
  <si>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</si>
  <si>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</si>
  <si>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</si>
  <si>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</si>
  <si>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</si>
  <si>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</si>
  <si>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</si>
  <si>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</si>
  <si>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</si>
  <si>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</si>
  <si>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</si>
  <si>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</si>
  <si>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</si>
  <si>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</si>
  <si>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</si>
  <si>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</si>
  <si>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</si>
  <si>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</si>
  <si>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</si>
  <si>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</si>
  <si>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</si>
  <si>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</si>
  <si>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</si>
  <si>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</si>
  <si>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长庆、青海、雅哈</t>
  </si>
  <si>
    <t>2016/2</t>
    <phoneticPr fontId="45" type="noConversion"/>
  </si>
  <si>
    <t>2016/3</t>
    <phoneticPr fontId="45" type="noConversion"/>
  </si>
  <si>
    <t>＜0.19</t>
  </si>
  <si>
    <t>1a</t>
  </si>
  <si>
    <t>1b</t>
  </si>
  <si>
    <t>＜0.5</t>
  </si>
  <si>
    <t>&gt;150</t>
  </si>
  <si>
    <t>＜1.0</t>
  </si>
  <si>
    <t>&lt;0.19</t>
  </si>
  <si>
    <t>体积收率</t>
    <phoneticPr fontId="45" type="noConversion"/>
  </si>
  <si>
    <t>体积收率</t>
    <phoneticPr fontId="45" type="noConversion"/>
  </si>
  <si>
    <t>挂壁</t>
    <phoneticPr fontId="45" type="noConversion"/>
  </si>
  <si>
    <t>凝固</t>
    <phoneticPr fontId="45" type="noConversion"/>
  </si>
  <si>
    <t>＜187</t>
    <phoneticPr fontId="45" type="noConversion"/>
  </si>
  <si>
    <t>＞300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</si>
</sst>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3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14" fontId="51" fillId="0" borderId="1" xfId="0" applyNumberFormat="1" applyFont="1" applyFill="1" applyBorder="1" applyAlignment="1" applyProtection="1">
      <alignment horizontal="center" vertical="center"/>
      <protection locked="0"/>
    </xf>
    <xf numFmtId="0" fontId="51" fillId="0" borderId="1" xfId="0" applyFont="1" applyFill="1" applyBorder="1" applyAlignment="1" applyProtection="1">
      <alignment horizontal="center" vertical="center"/>
      <protection locked="0"/>
    </xf>
    <xf numFmtId="0" fontId="52" fillId="0" borderId="0" xfId="0" applyFont="1">
      <alignment vertical="center"/>
    </xf>
    <xf numFmtId="0" fontId="51" fillId="0" borderId="1" xfId="0" applyFont="1" applyBorder="1" applyProtection="1">
      <alignment vertical="center"/>
      <protection locked="0"/>
    </xf>
    <xf numFmtId="0" fontId="51" fillId="0" borderId="2" xfId="0" applyFont="1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E19" sqref="E19"/>
    </sheetView>
  </sheetViews>
  <sheetFormatPr defaultColWidth="8.7265625" defaultRowHeight="14"/>
  <cols>
    <col min="1" max="1" width="5.6328125" style="158" customWidth="1"/>
    <col min="2" max="2" width="12.26953125" style="158" customWidth="1"/>
    <col min="3" max="3" width="14.6328125" style="158" customWidth="1"/>
    <col min="4" max="4" width="13.08984375" style="158" customWidth="1"/>
    <col min="5" max="5" width="30.7265625" style="158" customWidth="1"/>
    <col min="6" max="16384" width="8.7265625" style="158"/>
  </cols>
  <sheetData>
    <row r="2" spans="2:5" ht="29.5">
      <c r="B2" s="156" t="s">
        <v>0</v>
      </c>
      <c r="C2" s="156"/>
      <c r="D2" s="157"/>
    </row>
    <row r="3" spans="2:5" ht="29.5">
      <c r="B3" s="156"/>
      <c r="C3" s="156"/>
      <c r="D3" s="157"/>
    </row>
    <row r="4" spans="2:5">
      <c r="B4" s="159" t="s">
        <v>1</v>
      </c>
      <c r="C4" s="159" t="s">
        <v>2</v>
      </c>
      <c r="D4" s="159" t="s">
        <v>3</v>
      </c>
      <c r="E4" s="159" t="s">
        <v>4</v>
      </c>
    </row>
    <row r="5" spans="2:5">
      <c r="B5" s="160" t="s">
        <v>5</v>
      </c>
      <c r="C5" s="161">
        <v>42843</v>
      </c>
      <c r="D5" s="162" t="s">
        <v>6</v>
      </c>
      <c r="E5" s="162" t="s">
        <v>7</v>
      </c>
    </row>
    <row r="6" spans="2:5">
      <c r="B6" s="160" t="s">
        <v>8</v>
      </c>
      <c r="C6" s="161">
        <v>42863</v>
      </c>
      <c r="D6" s="162" t="s">
        <v>9</v>
      </c>
      <c r="E6" s="162" t="s">
        <v>10</v>
      </c>
    </row>
    <row r="7" spans="2:5">
      <c r="B7" s="160" t="s">
        <v>11</v>
      </c>
      <c r="C7" s="161">
        <v>42877</v>
      </c>
      <c r="D7" s="162" t="s">
        <v>9</v>
      </c>
      <c r="E7" s="162" t="s">
        <v>12</v>
      </c>
    </row>
    <row r="8" spans="2:5">
      <c r="B8" s="160" t="s">
        <v>13</v>
      </c>
      <c r="C8" s="161">
        <v>42878</v>
      </c>
      <c r="D8" s="162" t="s">
        <v>6</v>
      </c>
      <c r="E8" s="162" t="s">
        <v>12</v>
      </c>
    </row>
    <row r="9" spans="2:5">
      <c r="B9" s="160" t="s">
        <v>14</v>
      </c>
      <c r="C9" s="161">
        <v>42878</v>
      </c>
      <c r="D9" s="162" t="s">
        <v>9</v>
      </c>
      <c r="E9" s="162" t="s">
        <v>12</v>
      </c>
    </row>
    <row r="10" spans="2:5" ht="28">
      <c r="B10" s="160" t="s">
        <v>15</v>
      </c>
      <c r="C10" s="161">
        <v>42893</v>
      </c>
      <c r="D10" s="162" t="s">
        <v>9</v>
      </c>
      <c r="E10" s="163" t="s">
        <v>16</v>
      </c>
    </row>
    <row r="11" spans="2:5" ht="42">
      <c r="B11" s="160" t="s">
        <v>17</v>
      </c>
      <c r="C11" s="161">
        <v>42893</v>
      </c>
      <c r="D11" s="162" t="s">
        <v>9</v>
      </c>
      <c r="E11" s="163" t="s">
        <v>18</v>
      </c>
    </row>
    <row r="12" spans="2:5" ht="28">
      <c r="B12" s="160" t="s">
        <v>19</v>
      </c>
      <c r="C12" s="161">
        <v>42923</v>
      </c>
      <c r="D12" s="162" t="s">
        <v>9</v>
      </c>
      <c r="E12" s="163" t="s">
        <v>20</v>
      </c>
    </row>
    <row r="13" spans="2:5">
      <c r="B13" s="160" t="s">
        <v>21</v>
      </c>
      <c r="C13" s="161">
        <v>42934</v>
      </c>
      <c r="D13" s="162" t="s">
        <v>9</v>
      </c>
      <c r="E13" s="163" t="s">
        <v>22</v>
      </c>
    </row>
    <row r="14" spans="2:5">
      <c r="B14" s="160" t="s">
        <v>23</v>
      </c>
      <c r="C14" s="161">
        <v>42948</v>
      </c>
      <c r="D14" s="162" t="s">
        <v>9</v>
      </c>
      <c r="E14" s="163" t="s">
        <v>24</v>
      </c>
    </row>
    <row r="15" spans="2:5">
      <c r="B15" s="160" t="s">
        <v>25</v>
      </c>
      <c r="C15" s="161">
        <v>42982</v>
      </c>
      <c r="D15" s="162" t="s">
        <v>6</v>
      </c>
      <c r="E15" s="163" t="s">
        <v>26</v>
      </c>
    </row>
    <row r="16" spans="2:5" ht="28">
      <c r="B16" s="160" t="s">
        <v>27</v>
      </c>
      <c r="C16" s="161">
        <v>42986</v>
      </c>
      <c r="D16" s="162" t="s">
        <v>6</v>
      </c>
      <c r="E16" s="163" t="s">
        <v>28</v>
      </c>
    </row>
    <row r="18" spans="1:2">
      <c r="B18" s="164" t="s">
        <v>29</v>
      </c>
    </row>
    <row r="19" spans="1:2">
      <c r="A19" s="158">
        <v>1</v>
      </c>
      <c r="B19" s="158" t="s">
        <v>30</v>
      </c>
    </row>
    <row r="20" spans="1:2">
      <c r="A20" s="158">
        <v>2</v>
      </c>
      <c r="B20" s="158" t="s">
        <v>31</v>
      </c>
    </row>
    <row r="21" spans="1:2">
      <c r="A21" s="158">
        <v>3</v>
      </c>
      <c r="B21" s="158" t="s">
        <v>32</v>
      </c>
    </row>
    <row r="22" spans="1:2">
      <c r="A22" s="158">
        <v>4</v>
      </c>
      <c r="B22" s="158" t="s">
        <v>33</v>
      </c>
    </row>
    <row r="23" spans="1:2">
      <c r="A23" s="158">
        <v>5</v>
      </c>
      <c r="B23" s="158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5" workbookViewId="0">
      <selection activeCell="C14" sqref="C14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360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500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26.22</v>
      </c>
      <c r="D5" s="9"/>
      <c r="G5" s="10">
        <v>0</v>
      </c>
      <c r="H5" s="10">
        <v>50</v>
      </c>
    </row>
    <row r="6" spans="1:8" ht="16.5">
      <c r="A6" s="3" t="s">
        <v>54</v>
      </c>
      <c r="B6" s="11" t="s">
        <v>277</v>
      </c>
      <c r="C6" s="8">
        <v>871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>
        <v>1.4861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0.02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>
        <v>218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6.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6.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>
        <v>240.38</v>
      </c>
      <c r="G14" s="10"/>
      <c r="H14" s="10"/>
    </row>
    <row r="15" spans="1:8">
      <c r="A15" s="3" t="s">
        <v>285</v>
      </c>
      <c r="B15" s="11" t="s">
        <v>286</v>
      </c>
      <c r="C15" s="11">
        <v>26.02</v>
      </c>
      <c r="G15" s="10"/>
      <c r="H15" s="10"/>
    </row>
    <row r="16" spans="1:8">
      <c r="A16" s="3" t="s">
        <v>59</v>
      </c>
      <c r="B16" s="11" t="s">
        <v>287</v>
      </c>
      <c r="C16" s="11">
        <v>11.86</v>
      </c>
      <c r="G16" s="10"/>
      <c r="H16" s="10"/>
    </row>
    <row r="17" spans="1:8">
      <c r="B17" s="11"/>
      <c r="C17" s="8"/>
      <c r="D17" s="9"/>
      <c r="G17" s="9"/>
    </row>
    <row r="18" spans="1:8">
      <c r="B18" s="170" t="s">
        <v>81</v>
      </c>
      <c r="C18" s="171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>
        <v>900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674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70" t="s">
        <v>191</v>
      </c>
      <c r="C26" s="171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.5">
      <c r="A34" s="3" t="s">
        <v>299</v>
      </c>
      <c r="B34" s="25" t="s">
        <v>300</v>
      </c>
      <c r="C34" s="11">
        <v>0.55000000000000004</v>
      </c>
      <c r="G34" s="10"/>
      <c r="H34" s="10"/>
    </row>
    <row r="35" spans="1:8" ht="15.5">
      <c r="A35" s="3" t="s">
        <v>301</v>
      </c>
      <c r="B35" s="25" t="s">
        <v>302</v>
      </c>
      <c r="C35" s="11">
        <v>2.5000000000000001E-3</v>
      </c>
      <c r="G35" s="10"/>
      <c r="H35" s="10"/>
    </row>
    <row r="36" spans="1:8" ht="15.5">
      <c r="A36" s="3" t="s">
        <v>303</v>
      </c>
      <c r="B36" s="25" t="s">
        <v>304</v>
      </c>
      <c r="C36" s="11">
        <v>0.54</v>
      </c>
      <c r="G36" s="10"/>
      <c r="H36" s="10"/>
    </row>
    <row r="37" spans="1:8">
      <c r="B37" s="31"/>
      <c r="C37" s="11"/>
      <c r="G37" s="9"/>
    </row>
    <row r="38" spans="1:8">
      <c r="B38" s="170" t="s">
        <v>92</v>
      </c>
      <c r="C38" s="171"/>
      <c r="G38" s="9"/>
    </row>
    <row r="39" spans="1:8">
      <c r="A39" s="13" t="s">
        <v>93</v>
      </c>
      <c r="B39" s="25" t="s">
        <v>94</v>
      </c>
      <c r="C39" s="155">
        <v>0.08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>
        <v>1.95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>
        <v>7.0000000000000007E-2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>
        <v>0.23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>
        <v>0.18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 t="s">
        <v>337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>
        <v>343</v>
      </c>
      <c r="D49" s="11"/>
      <c r="E49" s="11"/>
      <c r="G49" s="10"/>
      <c r="H49" s="10"/>
    </row>
    <row r="50" spans="2:8">
      <c r="B50" s="31" t="s">
        <v>116</v>
      </c>
      <c r="C50" s="168" t="s">
        <v>338</v>
      </c>
      <c r="D50" s="11"/>
      <c r="E50" s="11"/>
      <c r="G50" s="10"/>
      <c r="H50" s="10"/>
    </row>
    <row r="51" spans="2:8">
      <c r="B51" s="11" t="s">
        <v>305</v>
      </c>
      <c r="C51" s="11">
        <v>351</v>
      </c>
      <c r="D51" s="11"/>
      <c r="E51" s="11"/>
      <c r="G51" s="10"/>
      <c r="H51" s="10"/>
    </row>
    <row r="52" spans="2:8">
      <c r="B52" s="11" t="s">
        <v>208</v>
      </c>
      <c r="C52" s="11">
        <v>366</v>
      </c>
      <c r="D52" s="11"/>
      <c r="E52" s="11"/>
      <c r="G52" s="10"/>
      <c r="H52" s="10"/>
    </row>
    <row r="53" spans="2:8">
      <c r="B53" s="11" t="s">
        <v>306</v>
      </c>
      <c r="C53" s="11">
        <v>390</v>
      </c>
      <c r="D53" s="11"/>
      <c r="E53" s="11"/>
      <c r="G53" s="10"/>
      <c r="H53" s="10"/>
    </row>
    <row r="54" spans="2:8">
      <c r="B54" s="11" t="s">
        <v>209</v>
      </c>
      <c r="C54" s="11">
        <v>416</v>
      </c>
      <c r="D54" s="11"/>
      <c r="E54" s="11"/>
      <c r="G54" s="10"/>
      <c r="H54" s="10"/>
    </row>
    <row r="55" spans="2:8">
      <c r="B55" s="11" t="s">
        <v>307</v>
      </c>
      <c r="C55" s="11">
        <v>445</v>
      </c>
      <c r="D55" s="11"/>
      <c r="E55" s="11"/>
      <c r="G55" s="10"/>
      <c r="H55" s="10"/>
    </row>
    <row r="56" spans="2:8">
      <c r="B56" s="11" t="s">
        <v>210</v>
      </c>
      <c r="C56" s="11">
        <v>481</v>
      </c>
      <c r="D56" s="11"/>
      <c r="E56" s="11"/>
      <c r="G56" s="10"/>
      <c r="H56" s="10"/>
    </row>
    <row r="57" spans="2:8">
      <c r="B57" s="11" t="s">
        <v>308</v>
      </c>
      <c r="C57" s="11">
        <v>504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B1" workbookViewId="0">
      <selection activeCell="I41" sqref="I41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>
        <v>360</v>
      </c>
      <c r="F3" s="11">
        <v>420</v>
      </c>
      <c r="I3" s="11">
        <v>460</v>
      </c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>
        <v>420</v>
      </c>
      <c r="D4" s="9"/>
      <c r="F4" s="11">
        <v>460</v>
      </c>
      <c r="I4" s="11">
        <v>500</v>
      </c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>
        <v>8.6300000000000008</v>
      </c>
      <c r="D5" s="9"/>
      <c r="F5" s="8">
        <v>11.37</v>
      </c>
      <c r="G5" s="9"/>
      <c r="I5" s="8">
        <v>6.22</v>
      </c>
      <c r="J5" s="9"/>
      <c r="K5" s="34"/>
      <c r="M5" s="10">
        <v>0</v>
      </c>
      <c r="N5" s="10">
        <v>50</v>
      </c>
    </row>
    <row r="6" spans="1:14" ht="16.5">
      <c r="A6" s="3" t="s">
        <v>54</v>
      </c>
      <c r="B6" s="11" t="s">
        <v>277</v>
      </c>
      <c r="C6" s="8">
        <v>854.6</v>
      </c>
      <c r="D6" s="9"/>
      <c r="F6" s="8">
        <v>870.7</v>
      </c>
      <c r="G6" s="9"/>
      <c r="I6" s="8">
        <v>888.1</v>
      </c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>
        <v>1.4772000000000001</v>
      </c>
      <c r="D7" s="9"/>
      <c r="F7" s="8">
        <v>1.492</v>
      </c>
      <c r="G7" s="9"/>
      <c r="I7" s="8">
        <v>1.5002</v>
      </c>
      <c r="J7" s="9"/>
      <c r="K7" s="34"/>
      <c r="M7" s="10">
        <v>0</v>
      </c>
      <c r="N7" s="10">
        <v>5</v>
      </c>
    </row>
    <row r="8" spans="1:14" ht="16.5">
      <c r="A8" s="3" t="s">
        <v>311</v>
      </c>
      <c r="B8" s="14" t="s">
        <v>312</v>
      </c>
      <c r="C8" s="8">
        <v>14.25</v>
      </c>
      <c r="D8" s="9"/>
      <c r="F8" s="169" t="s">
        <v>340</v>
      </c>
      <c r="G8" s="9"/>
      <c r="I8" s="169" t="s">
        <v>341</v>
      </c>
      <c r="J8" s="9"/>
      <c r="K8" s="34"/>
      <c r="M8" s="10">
        <v>0</v>
      </c>
      <c r="N8" s="10">
        <v>300</v>
      </c>
    </row>
    <row r="9" spans="1:14" ht="16.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6.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6.5">
      <c r="A11" s="13" t="s">
        <v>313</v>
      </c>
      <c r="B11" s="14" t="s">
        <v>314</v>
      </c>
      <c r="C11" s="8">
        <v>3.4020000000000001</v>
      </c>
      <c r="D11" s="9"/>
      <c r="F11" s="8">
        <v>5.319</v>
      </c>
      <c r="G11" s="9"/>
      <c r="I11" s="8">
        <v>9.3960000000000008</v>
      </c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>
        <v>113</v>
      </c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>
        <v>34</v>
      </c>
      <c r="D13" s="9"/>
      <c r="F13" s="8">
        <v>38</v>
      </c>
      <c r="G13" s="9"/>
      <c r="I13" s="8">
        <v>44</v>
      </c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>
        <v>5.8000000000000003E-2</v>
      </c>
      <c r="D14" s="9"/>
      <c r="F14" s="29">
        <v>4.8000000000000001E-2</v>
      </c>
      <c r="G14" s="9"/>
      <c r="I14" s="29">
        <v>4.1000000000000002E-2</v>
      </c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>
        <v>222.22</v>
      </c>
      <c r="F18" s="11">
        <v>296.73</v>
      </c>
      <c r="I18" s="11">
        <v>345.96</v>
      </c>
      <c r="M18" s="10"/>
      <c r="N18" s="10"/>
    </row>
    <row r="19" spans="1:14">
      <c r="A19" s="3" t="s">
        <v>285</v>
      </c>
      <c r="B19" s="11" t="s">
        <v>286</v>
      </c>
      <c r="C19" s="11">
        <v>21.3</v>
      </c>
      <c r="F19" s="11">
        <v>25.28</v>
      </c>
      <c r="I19" s="11">
        <v>29.77</v>
      </c>
      <c r="M19" s="10"/>
      <c r="N19" s="10"/>
    </row>
    <row r="20" spans="1:14">
      <c r="A20" s="3" t="s">
        <v>59</v>
      </c>
      <c r="B20" s="11" t="s">
        <v>287</v>
      </c>
      <c r="C20" s="11">
        <v>11.97</v>
      </c>
      <c r="F20" s="11">
        <v>12.36</v>
      </c>
      <c r="I20" s="11">
        <v>12.35</v>
      </c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70" t="s">
        <v>81</v>
      </c>
      <c r="C22" s="171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>
        <v>700</v>
      </c>
      <c r="F26" s="11">
        <v>800</v>
      </c>
      <c r="I26" s="11">
        <v>1000</v>
      </c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>
        <v>545</v>
      </c>
      <c r="F27" s="11">
        <v>710</v>
      </c>
      <c r="I27" s="11">
        <v>1015</v>
      </c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70" t="s">
        <v>191</v>
      </c>
      <c r="C30" s="171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.5">
      <c r="A38" s="3" t="s">
        <v>299</v>
      </c>
      <c r="B38" s="25" t="s">
        <v>318</v>
      </c>
      <c r="C38" s="11">
        <v>0.47</v>
      </c>
      <c r="F38" s="11">
        <v>1.131</v>
      </c>
      <c r="I38" s="11">
        <v>1.127</v>
      </c>
      <c r="M38" s="10"/>
      <c r="N38" s="10"/>
    </row>
    <row r="39" spans="1:14" ht="15.5">
      <c r="A39" s="3" t="s">
        <v>301</v>
      </c>
      <c r="B39" s="25" t="s">
        <v>319</v>
      </c>
      <c r="C39" s="11">
        <v>9.9000000000000008E-3</v>
      </c>
      <c r="F39" s="11">
        <v>0.66</v>
      </c>
      <c r="I39" s="11">
        <v>0.65</v>
      </c>
      <c r="M39" s="10"/>
      <c r="N39" s="10"/>
    </row>
    <row r="40" spans="1:14" ht="15.5">
      <c r="A40" s="3" t="s">
        <v>303</v>
      </c>
      <c r="B40" s="25" t="s">
        <v>320</v>
      </c>
      <c r="C40" s="11">
        <v>0.46</v>
      </c>
      <c r="F40" s="11">
        <v>0.47</v>
      </c>
      <c r="I40" s="11">
        <v>0.48</v>
      </c>
      <c r="M40" s="10"/>
      <c r="N40" s="10"/>
    </row>
    <row r="41" spans="1:14">
      <c r="B41" s="31"/>
      <c r="C41" s="11"/>
      <c r="F41" s="11"/>
      <c r="I41" s="11"/>
    </row>
    <row r="42" spans="1:14">
      <c r="B42" s="170" t="s">
        <v>92</v>
      </c>
      <c r="C42" s="171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>
        <v>320</v>
      </c>
      <c r="D53" s="11"/>
      <c r="E53" s="11"/>
      <c r="F53" s="11">
        <v>353</v>
      </c>
      <c r="G53" s="11"/>
      <c r="H53" s="11"/>
      <c r="I53" s="11">
        <v>407</v>
      </c>
      <c r="J53" s="11"/>
      <c r="K53" s="11"/>
      <c r="M53" s="10"/>
      <c r="N53" s="10"/>
    </row>
    <row r="54" spans="1:14">
      <c r="B54" s="31" t="s">
        <v>116</v>
      </c>
      <c r="C54" s="168" t="s">
        <v>339</v>
      </c>
      <c r="D54" s="11"/>
      <c r="E54" s="11"/>
      <c r="F54" s="168" t="s">
        <v>339</v>
      </c>
      <c r="G54" s="11"/>
      <c r="H54" s="11"/>
      <c r="I54" s="168" t="s">
        <v>339</v>
      </c>
      <c r="J54" s="11"/>
      <c r="K54" s="11"/>
      <c r="M54" s="10"/>
      <c r="N54" s="10"/>
    </row>
    <row r="55" spans="1:14">
      <c r="B55" s="11" t="s">
        <v>305</v>
      </c>
      <c r="C55" s="11">
        <v>330</v>
      </c>
      <c r="D55" s="11"/>
      <c r="E55" s="11"/>
      <c r="F55" s="11">
        <v>364</v>
      </c>
      <c r="G55" s="11"/>
      <c r="H55" s="11"/>
      <c r="I55" s="11">
        <v>414</v>
      </c>
      <c r="J55" s="11"/>
      <c r="K55" s="11"/>
      <c r="M55" s="10"/>
      <c r="N55" s="10"/>
    </row>
    <row r="56" spans="1:14">
      <c r="B56" s="11" t="s">
        <v>208</v>
      </c>
      <c r="C56" s="11">
        <v>346</v>
      </c>
      <c r="D56" s="11"/>
      <c r="E56" s="11"/>
      <c r="F56" s="11">
        <v>381</v>
      </c>
      <c r="G56" s="11"/>
      <c r="H56" s="11"/>
      <c r="I56" s="11">
        <v>428</v>
      </c>
      <c r="J56" s="11"/>
      <c r="K56" s="11"/>
      <c r="M56" s="10"/>
      <c r="N56" s="10"/>
    </row>
    <row r="57" spans="1:14">
      <c r="B57" s="11" t="s">
        <v>306</v>
      </c>
      <c r="C57" s="11">
        <v>366</v>
      </c>
      <c r="D57" s="11"/>
      <c r="E57" s="11"/>
      <c r="F57" s="11">
        <v>406</v>
      </c>
      <c r="G57" s="11"/>
      <c r="H57" s="11"/>
      <c r="I57" s="11">
        <v>445</v>
      </c>
      <c r="J57" s="11"/>
      <c r="K57" s="11"/>
      <c r="M57" s="10"/>
      <c r="N57" s="10"/>
    </row>
    <row r="58" spans="1:14">
      <c r="B58" s="11" t="s">
        <v>209</v>
      </c>
      <c r="C58" s="11">
        <v>388</v>
      </c>
      <c r="D58" s="11"/>
      <c r="E58" s="11"/>
      <c r="F58" s="11">
        <v>424</v>
      </c>
      <c r="G58" s="11"/>
      <c r="H58" s="11"/>
      <c r="I58" s="11">
        <v>460</v>
      </c>
      <c r="J58" s="11"/>
      <c r="K58" s="11"/>
      <c r="M58" s="10"/>
      <c r="N58" s="10"/>
    </row>
    <row r="59" spans="1:14">
      <c r="B59" s="11" t="s">
        <v>307</v>
      </c>
      <c r="C59" s="11">
        <v>412</v>
      </c>
      <c r="D59" s="11"/>
      <c r="E59" s="11"/>
      <c r="F59" s="11">
        <v>444</v>
      </c>
      <c r="G59" s="11"/>
      <c r="H59" s="11"/>
      <c r="I59" s="11">
        <v>483</v>
      </c>
      <c r="J59" s="11"/>
      <c r="K59" s="11"/>
      <c r="M59" s="10"/>
      <c r="N59" s="10"/>
    </row>
    <row r="60" spans="1:14">
      <c r="B60" s="11" t="s">
        <v>210</v>
      </c>
      <c r="C60" s="11">
        <v>442</v>
      </c>
      <c r="D60" s="11"/>
      <c r="E60" s="11"/>
      <c r="F60" s="11">
        <v>473</v>
      </c>
      <c r="G60" s="11"/>
      <c r="H60" s="11"/>
      <c r="I60" s="11">
        <v>511</v>
      </c>
      <c r="J60" s="11"/>
      <c r="K60" s="11"/>
      <c r="M60" s="10"/>
      <c r="N60" s="10"/>
    </row>
    <row r="61" spans="1:14">
      <c r="B61" s="11" t="s">
        <v>308</v>
      </c>
      <c r="C61" s="11">
        <v>467</v>
      </c>
      <c r="D61" s="11"/>
      <c r="E61" s="11"/>
      <c r="F61" s="11">
        <v>499</v>
      </c>
      <c r="G61" s="11"/>
      <c r="H61" s="11"/>
      <c r="I61" s="11">
        <v>530</v>
      </c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30" sqref="B30:C30"/>
    </sheetView>
  </sheetViews>
  <sheetFormatPr defaultColWidth="9" defaultRowHeight="14"/>
  <cols>
    <col min="1" max="1" width="16.6328125" style="3" customWidth="1"/>
    <col min="2" max="2" width="23" style="4" customWidth="1"/>
    <col min="3" max="7" width="9" style="4"/>
    <col min="8" max="8" width="12.7265625" style="4" customWidth="1"/>
    <col min="9" max="9" width="9" style="4"/>
    <col min="10" max="10" width="18" style="4" customWidth="1"/>
    <col min="11" max="11" width="9" style="4" customWidth="1"/>
    <col min="12" max="12" width="14.45312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19.329999999999998</v>
      </c>
      <c r="D5" s="9"/>
      <c r="E5" s="10">
        <v>0</v>
      </c>
      <c r="F5" s="10">
        <v>50</v>
      </c>
    </row>
    <row r="6" spans="1:6" ht="16.5">
      <c r="A6" s="3" t="s">
        <v>54</v>
      </c>
      <c r="B6" s="11" t="s">
        <v>277</v>
      </c>
      <c r="C6" s="8">
        <v>940</v>
      </c>
      <c r="D6" s="9"/>
      <c r="E6" s="10">
        <v>0</v>
      </c>
      <c r="F6" s="10">
        <v>1200</v>
      </c>
    </row>
    <row r="7" spans="1:6" ht="16.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6.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6.5">
      <c r="A9" s="13" t="s">
        <v>313</v>
      </c>
      <c r="B9" s="14" t="s">
        <v>314</v>
      </c>
      <c r="C9" s="169" t="s">
        <v>342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169" t="s">
        <v>343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10.199999999999999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/>
      <c r="D13" s="9"/>
      <c r="E13" s="10"/>
      <c r="F13" s="10"/>
    </row>
    <row r="14" spans="1:6">
      <c r="B14" s="8"/>
      <c r="C14" s="17"/>
    </row>
    <row r="15" spans="1:6">
      <c r="B15" s="170" t="s">
        <v>81</v>
      </c>
      <c r="C15" s="171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2800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2573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70" t="s">
        <v>191</v>
      </c>
      <c r="C23" s="171"/>
    </row>
    <row r="24" spans="1:6">
      <c r="A24" s="13" t="s">
        <v>293</v>
      </c>
      <c r="B24" s="11" t="s">
        <v>294</v>
      </c>
      <c r="C24" s="11"/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/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/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/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70" t="s">
        <v>92</v>
      </c>
      <c r="C30" s="171"/>
    </row>
    <row r="31" spans="1:6">
      <c r="A31" s="13" t="s">
        <v>93</v>
      </c>
      <c r="B31" s="25" t="s">
        <v>94</v>
      </c>
      <c r="C31" s="26">
        <v>0.2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18.239999999999998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0.46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26.02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8.8800000000000008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2.68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2" sqref="B22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9" workbookViewId="0">
      <selection activeCell="C26" sqref="C26"/>
    </sheetView>
  </sheetViews>
  <sheetFormatPr defaultColWidth="9" defaultRowHeight="14"/>
  <cols>
    <col min="1" max="1" width="16.36328125" style="142" customWidth="1"/>
    <col min="2" max="2" width="22.36328125" style="143" customWidth="1"/>
    <col min="3" max="3" width="16.453125" style="143" customWidth="1"/>
    <col min="4" max="5" width="17.3632812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145" t="s">
        <v>328</v>
      </c>
      <c r="D3" s="143" t="s">
        <v>40</v>
      </c>
    </row>
    <row r="4" spans="1:6" s="141" customFormat="1">
      <c r="A4" s="146" t="s">
        <v>41</v>
      </c>
      <c r="B4" s="35" t="s">
        <v>42</v>
      </c>
      <c r="C4" s="147" t="s">
        <v>328</v>
      </c>
      <c r="D4" s="141" t="s">
        <v>40</v>
      </c>
    </row>
    <row r="5" spans="1:6" s="141" customFormat="1">
      <c r="A5" s="144" t="s">
        <v>43</v>
      </c>
      <c r="B5" s="35" t="s">
        <v>44</v>
      </c>
      <c r="C5" s="165" t="s">
        <v>329</v>
      </c>
      <c r="D5" s="141" t="s">
        <v>45</v>
      </c>
    </row>
    <row r="6" spans="1:6" s="141" customFormat="1">
      <c r="A6" s="146" t="s">
        <v>46</v>
      </c>
      <c r="B6" s="35" t="s">
        <v>47</v>
      </c>
      <c r="C6" s="166" t="s">
        <v>330</v>
      </c>
      <c r="D6" s="141" t="s">
        <v>48</v>
      </c>
    </row>
    <row r="7" spans="1:6" s="141" customFormat="1">
      <c r="A7" s="148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49"/>
      <c r="C8" s="147"/>
    </row>
    <row r="9" spans="1:6" s="141" customFormat="1" ht="16.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6.5">
      <c r="A10" s="146" t="s">
        <v>54</v>
      </c>
      <c r="B10" s="35" t="s">
        <v>55</v>
      </c>
      <c r="C10" s="167">
        <v>835.8</v>
      </c>
      <c r="E10" s="10">
        <v>300</v>
      </c>
      <c r="F10" s="10">
        <v>1200</v>
      </c>
    </row>
    <row r="11" spans="1:6" s="141" customFormat="1" ht="16.5">
      <c r="A11" s="144" t="s">
        <v>56</v>
      </c>
      <c r="B11" s="150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67">
        <v>35.840000000000003</v>
      </c>
      <c r="E12" s="10">
        <v>-20</v>
      </c>
      <c r="F12" s="10">
        <v>200</v>
      </c>
    </row>
    <row r="13" spans="1:6" s="141" customFormat="1">
      <c r="A13" s="144" t="s">
        <v>59</v>
      </c>
      <c r="B13" s="149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49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49" t="s">
        <v>64</v>
      </c>
      <c r="C15" s="167">
        <v>8</v>
      </c>
      <c r="E15" s="10">
        <v>0</v>
      </c>
      <c r="F15" s="10">
        <v>100</v>
      </c>
    </row>
    <row r="16" spans="1:6" s="141" customFormat="1">
      <c r="A16" s="144" t="s">
        <v>65</v>
      </c>
      <c r="B16" s="149" t="s">
        <v>66</v>
      </c>
      <c r="C16" s="167">
        <v>4.2000000000000003E-2</v>
      </c>
      <c r="E16" s="10">
        <v>0</v>
      </c>
      <c r="F16" s="10">
        <v>5</v>
      </c>
    </row>
    <row r="17" spans="1:6">
      <c r="A17" s="144" t="s">
        <v>67</v>
      </c>
      <c r="B17" s="151" t="s">
        <v>68</v>
      </c>
      <c r="C17" s="167">
        <v>0.1</v>
      </c>
      <c r="E17" s="10">
        <v>0</v>
      </c>
      <c r="F17" s="10">
        <v>2</v>
      </c>
    </row>
    <row r="18" spans="1:6">
      <c r="A18" s="144" t="s">
        <v>69</v>
      </c>
      <c r="B18" s="151" t="s">
        <v>70</v>
      </c>
      <c r="C18" s="167">
        <v>1.4</v>
      </c>
      <c r="E18" s="10">
        <v>0</v>
      </c>
      <c r="F18" s="10">
        <v>10</v>
      </c>
    </row>
    <row r="19" spans="1:6">
      <c r="A19" s="144" t="s">
        <v>71</v>
      </c>
      <c r="B19" s="151" t="s">
        <v>72</v>
      </c>
      <c r="C19" s="167">
        <v>9.9000000000000008E-3</v>
      </c>
      <c r="E19" s="10">
        <v>0</v>
      </c>
      <c r="F19" s="10">
        <v>2</v>
      </c>
    </row>
    <row r="20" spans="1:6">
      <c r="A20" s="144" t="s">
        <v>73</v>
      </c>
      <c r="B20" s="151" t="s">
        <v>74</v>
      </c>
      <c r="C20" s="167">
        <v>32.4</v>
      </c>
      <c r="E20" s="10">
        <v>0</v>
      </c>
      <c r="F20" s="10">
        <v>200</v>
      </c>
    </row>
    <row r="21" spans="1:6">
      <c r="A21" s="144" t="s">
        <v>75</v>
      </c>
      <c r="B21" s="151" t="s">
        <v>76</v>
      </c>
      <c r="C21" s="167">
        <v>3.09</v>
      </c>
      <c r="E21" s="10">
        <v>0</v>
      </c>
      <c r="F21" s="10">
        <v>30</v>
      </c>
    </row>
    <row r="22" spans="1:6">
      <c r="A22" s="144" t="s">
        <v>77</v>
      </c>
      <c r="B22" s="151" t="s">
        <v>78</v>
      </c>
      <c r="C22" s="167">
        <v>0.24</v>
      </c>
      <c r="E22" s="10">
        <v>0</v>
      </c>
      <c r="F22" s="10">
        <v>2</v>
      </c>
    </row>
    <row r="23" spans="1:6">
      <c r="A23" s="144" t="s">
        <v>79</v>
      </c>
      <c r="B23" s="151" t="s">
        <v>80</v>
      </c>
      <c r="C23" s="167">
        <v>2.7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70" t="s">
        <v>81</v>
      </c>
      <c r="C25" s="171"/>
    </row>
    <row r="26" spans="1:6" s="141" customFormat="1">
      <c r="A26" s="144" t="s">
        <v>82</v>
      </c>
      <c r="B26" s="149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67">
        <v>0.1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67">
        <v>9.1469999999999996E-2</v>
      </c>
      <c r="E30" s="10">
        <v>0</v>
      </c>
      <c r="F30" s="10">
        <v>2</v>
      </c>
    </row>
    <row r="31" spans="1:6">
      <c r="B31" s="145"/>
      <c r="C31" s="145"/>
    </row>
    <row r="32" spans="1:6">
      <c r="B32" s="170" t="s">
        <v>92</v>
      </c>
      <c r="C32" s="171"/>
    </row>
    <row r="33" spans="1:6">
      <c r="A33" s="144" t="s">
        <v>93</v>
      </c>
      <c r="B33" s="35" t="s">
        <v>94</v>
      </c>
      <c r="C33" s="167" t="s">
        <v>331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67">
        <v>5.66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67">
        <v>0.13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1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1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67">
        <v>6.68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67">
        <v>1.9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67">
        <v>0.8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E13" sqref="E13"/>
    </sheetView>
  </sheetViews>
  <sheetFormatPr defaultColWidth="9" defaultRowHeight="14"/>
  <cols>
    <col min="1" max="1" width="14.90625" style="62" customWidth="1"/>
    <col min="2" max="2" width="12.6328125" style="50" customWidth="1"/>
    <col min="3" max="3" width="13.90625" style="50" customWidth="1"/>
    <col min="4" max="4" width="19.26953125" style="50" customWidth="1"/>
    <col min="5" max="5" width="14.26953125" style="50" customWidth="1"/>
    <col min="6" max="6" width="24.90625" style="50" customWidth="1"/>
    <col min="7" max="7" width="15.269531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76" t="s">
        <v>110</v>
      </c>
      <c r="C3" s="177"/>
      <c r="D3" s="176" t="s">
        <v>111</v>
      </c>
      <c r="E3" s="177"/>
      <c r="F3" s="172" t="s">
        <v>112</v>
      </c>
      <c r="G3" s="172" t="s">
        <v>113</v>
      </c>
      <c r="H3" s="172" t="s">
        <v>58</v>
      </c>
    </row>
    <row r="4" spans="1:8">
      <c r="B4" s="175" t="s">
        <v>114</v>
      </c>
      <c r="C4" s="175" t="s">
        <v>115</v>
      </c>
      <c r="D4" s="37" t="s">
        <v>116</v>
      </c>
      <c r="E4" s="37" t="s">
        <v>117</v>
      </c>
      <c r="F4" s="173"/>
      <c r="G4" s="173"/>
      <c r="H4" s="173"/>
    </row>
    <row r="5" spans="1:8">
      <c r="B5" s="175"/>
      <c r="C5" s="175"/>
      <c r="D5" s="37" t="s">
        <v>118</v>
      </c>
      <c r="E5" s="37" t="s">
        <v>119</v>
      </c>
      <c r="F5" s="174"/>
      <c r="G5" s="174"/>
      <c r="H5" s="174"/>
    </row>
    <row r="6" spans="1:8">
      <c r="A6" s="140" t="s">
        <v>120</v>
      </c>
      <c r="B6" s="37"/>
      <c r="C6" s="37">
        <v>180</v>
      </c>
      <c r="D6" s="37">
        <v>17.579999999999998</v>
      </c>
      <c r="E6" s="37">
        <f>D6</f>
        <v>17.579999999999998</v>
      </c>
      <c r="F6" s="37"/>
      <c r="G6" s="37"/>
      <c r="H6" s="37"/>
    </row>
    <row r="7" spans="1:8">
      <c r="B7" s="155">
        <v>180</v>
      </c>
      <c r="C7" s="37">
        <v>240</v>
      </c>
      <c r="D7" s="37">
        <v>9.56</v>
      </c>
      <c r="E7" s="37">
        <f>E6+D7</f>
        <v>27.14</v>
      </c>
      <c r="F7" s="37"/>
      <c r="G7" s="37"/>
      <c r="H7" s="37"/>
    </row>
    <row r="8" spans="1:8">
      <c r="B8" s="155">
        <v>240</v>
      </c>
      <c r="C8" s="37">
        <v>300</v>
      </c>
      <c r="D8" s="37">
        <v>9.9700000000000006</v>
      </c>
      <c r="E8" s="155">
        <f t="shared" ref="E8:E12" si="0">E7+D8</f>
        <v>37.11</v>
      </c>
      <c r="F8" s="37"/>
      <c r="G8" s="37"/>
      <c r="H8" s="37"/>
    </row>
    <row r="9" spans="1:8">
      <c r="B9" s="155">
        <v>300</v>
      </c>
      <c r="C9" s="155">
        <v>360</v>
      </c>
      <c r="D9" s="37">
        <v>11.19</v>
      </c>
      <c r="E9" s="155">
        <f t="shared" si="0"/>
        <v>48.3</v>
      </c>
      <c r="F9" s="37"/>
      <c r="G9" s="37"/>
      <c r="H9" s="37"/>
    </row>
    <row r="10" spans="1:8">
      <c r="B10" s="155">
        <v>360</v>
      </c>
      <c r="C10" s="155">
        <v>420</v>
      </c>
      <c r="D10" s="37">
        <v>8.6300000000000008</v>
      </c>
      <c r="E10" s="155">
        <f t="shared" si="0"/>
        <v>56.93</v>
      </c>
      <c r="F10" s="37"/>
      <c r="G10" s="37"/>
      <c r="H10" s="37"/>
    </row>
    <row r="11" spans="1:8">
      <c r="B11" s="155">
        <v>420</v>
      </c>
      <c r="C11" s="155">
        <v>460</v>
      </c>
      <c r="D11" s="37">
        <v>11.37</v>
      </c>
      <c r="E11" s="155">
        <f t="shared" si="0"/>
        <v>68.3</v>
      </c>
      <c r="F11" s="37"/>
      <c r="G11" s="37"/>
      <c r="H11" s="37"/>
    </row>
    <row r="12" spans="1:8">
      <c r="B12" s="155">
        <v>460</v>
      </c>
      <c r="C12" s="37">
        <v>520</v>
      </c>
      <c r="D12" s="37">
        <v>8.9499999999999993</v>
      </c>
      <c r="E12" s="155">
        <f t="shared" si="0"/>
        <v>77.25</v>
      </c>
      <c r="F12" s="46"/>
      <c r="G12" s="37"/>
      <c r="H12" s="37"/>
    </row>
    <row r="13" spans="1:8">
      <c r="B13" s="155">
        <v>520</v>
      </c>
      <c r="D13" s="37">
        <v>19.329999999999998</v>
      </c>
      <c r="E13" s="155"/>
      <c r="F13" s="46"/>
      <c r="G13" s="37"/>
      <c r="H13" s="37"/>
    </row>
    <row r="14" spans="1:8">
      <c r="B14" s="178"/>
      <c r="C14" s="179"/>
      <c r="D14" s="37"/>
      <c r="E14" s="37"/>
      <c r="F14" s="46"/>
      <c r="G14" s="37"/>
      <c r="H14" s="37"/>
    </row>
    <row r="15" spans="1:8">
      <c r="B15" s="170" t="s">
        <v>121</v>
      </c>
      <c r="C15" s="171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78"/>
      <c r="C20" s="179"/>
      <c r="D20" s="37"/>
      <c r="E20" s="37"/>
      <c r="F20" s="46"/>
      <c r="G20" s="37"/>
      <c r="H20" s="37"/>
    </row>
    <row r="21" spans="1:8">
      <c r="B21" s="170" t="s">
        <v>122</v>
      </c>
      <c r="C21" s="171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I36" sqref="I36"/>
    </sheetView>
  </sheetViews>
  <sheetFormatPr defaultColWidth="9" defaultRowHeight="15"/>
  <cols>
    <col min="1" max="1" width="14.26953125" customWidth="1"/>
    <col min="2" max="4" width="9" style="53"/>
    <col min="5" max="5" width="19.269531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4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4.5">
      <c r="B3" s="189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1" t="s">
        <v>128</v>
      </c>
      <c r="K3" s="180" t="s">
        <v>129</v>
      </c>
      <c r="L3" s="181"/>
      <c r="M3" s="182"/>
      <c r="N3" s="201" t="s">
        <v>130</v>
      </c>
      <c r="O3" s="203" t="s">
        <v>131</v>
      </c>
      <c r="P3" s="203" t="s">
        <v>132</v>
      </c>
      <c r="Q3" s="197" t="s">
        <v>133</v>
      </c>
      <c r="R3" s="198"/>
      <c r="S3" s="205" t="s">
        <v>134</v>
      </c>
      <c r="T3" s="205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6">
      <c r="B4" s="190"/>
      <c r="C4" s="70"/>
      <c r="D4" s="70"/>
      <c r="E4" s="183" t="s">
        <v>138</v>
      </c>
      <c r="F4" s="184"/>
      <c r="G4" s="185" t="s">
        <v>139</v>
      </c>
      <c r="H4" s="184"/>
      <c r="I4" s="89" t="s">
        <v>140</v>
      </c>
      <c r="J4" s="192"/>
      <c r="K4" s="186" t="s">
        <v>141</v>
      </c>
      <c r="L4" s="187"/>
      <c r="M4" s="188"/>
      <c r="N4" s="202"/>
      <c r="O4" s="204"/>
      <c r="P4" s="204"/>
      <c r="Q4" s="199"/>
      <c r="R4" s="200"/>
      <c r="S4" s="204"/>
      <c r="T4" s="204"/>
      <c r="U4" s="193" t="s">
        <v>142</v>
      </c>
      <c r="V4" s="195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7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2" t="s">
        <v>145</v>
      </c>
      <c r="J5" s="192"/>
      <c r="K5" s="88" t="s">
        <v>146</v>
      </c>
      <c r="L5" s="90" t="s">
        <v>147</v>
      </c>
      <c r="M5" s="91" t="s">
        <v>148</v>
      </c>
      <c r="N5" s="202"/>
      <c r="O5" s="204"/>
      <c r="P5" s="204"/>
      <c r="Q5" s="153" t="s">
        <v>149</v>
      </c>
      <c r="R5" s="154" t="s">
        <v>150</v>
      </c>
      <c r="S5" s="204"/>
      <c r="T5" s="204"/>
      <c r="U5" s="194"/>
      <c r="V5" s="196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C35" sqref="C35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180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17.579999999999998</v>
      </c>
      <c r="F5" s="21"/>
      <c r="G5" s="2"/>
      <c r="I5" s="2"/>
      <c r="J5" s="10">
        <v>0</v>
      </c>
      <c r="K5" s="10">
        <v>40</v>
      </c>
    </row>
    <row r="6" spans="1:11" ht="16.5">
      <c r="A6" s="3" t="s">
        <v>54</v>
      </c>
      <c r="B6" s="27" t="s">
        <v>170</v>
      </c>
      <c r="C6" s="47">
        <v>734.3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 t="s">
        <v>332</v>
      </c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>
        <v>67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>
        <v>2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8.6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3.1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>
        <v>0.34699999999999998</v>
      </c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>
        <v>49</v>
      </c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>
        <v>58.88</v>
      </c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>
        <v>32.44</v>
      </c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206" t="s">
        <v>191</v>
      </c>
      <c r="C20" s="206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25.04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26.72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>
        <v>89.32</v>
      </c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37.56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10.66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>
        <v>56.5</v>
      </c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>
        <v>80</v>
      </c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>
        <v>115</v>
      </c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>
        <v>153.5</v>
      </c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>
        <v>175</v>
      </c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20" sqref="L20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72" t="s">
        <v>214</v>
      </c>
      <c r="C3" s="176" t="s">
        <v>215</v>
      </c>
      <c r="D3" s="207"/>
      <c r="E3" s="177"/>
      <c r="F3" s="37" t="s">
        <v>199</v>
      </c>
      <c r="G3" s="37" t="s">
        <v>216</v>
      </c>
      <c r="H3" s="37" t="s">
        <v>217</v>
      </c>
      <c r="I3" s="172" t="s">
        <v>218</v>
      </c>
    </row>
    <row r="4" spans="1:12" ht="13.5" customHeight="1">
      <c r="B4" s="174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74"/>
    </row>
    <row r="5" spans="1:12" ht="17">
      <c r="A5" s="3" t="s">
        <v>225</v>
      </c>
      <c r="B5" s="37" t="s">
        <v>226</v>
      </c>
      <c r="C5" s="11"/>
      <c r="D5" s="11"/>
      <c r="E5" s="11"/>
      <c r="F5" s="11"/>
      <c r="G5" s="11"/>
      <c r="H5" s="11"/>
      <c r="I5" s="11"/>
    </row>
    <row r="6" spans="1:12" ht="17">
      <c r="B6" s="37" t="s">
        <v>227</v>
      </c>
      <c r="C6" s="11"/>
      <c r="D6" s="11"/>
      <c r="E6" s="11"/>
      <c r="F6" s="11"/>
      <c r="G6" s="11"/>
      <c r="H6" s="11"/>
      <c r="I6" s="11"/>
    </row>
    <row r="7" spans="1:12" ht="17">
      <c r="B7" s="37" t="s">
        <v>228</v>
      </c>
      <c r="C7" s="11"/>
      <c r="D7" s="11"/>
      <c r="E7" s="11"/>
      <c r="F7" s="11"/>
      <c r="G7" s="11"/>
      <c r="H7" s="11"/>
      <c r="I7" s="11"/>
    </row>
    <row r="8" spans="1:12" ht="17">
      <c r="B8" s="37" t="s">
        <v>229</v>
      </c>
      <c r="C8" s="11"/>
      <c r="D8" s="11"/>
      <c r="E8" s="11"/>
      <c r="F8" s="11"/>
      <c r="G8" s="11"/>
      <c r="H8" s="11"/>
      <c r="I8" s="11"/>
    </row>
    <row r="9" spans="1:12" ht="17">
      <c r="B9" s="37" t="s">
        <v>230</v>
      </c>
      <c r="C9" s="11"/>
      <c r="D9" s="11"/>
      <c r="E9" s="11"/>
      <c r="F9" s="11"/>
      <c r="G9" s="11"/>
      <c r="H9" s="11"/>
      <c r="I9" s="11"/>
    </row>
    <row r="10" spans="1:12" ht="17">
      <c r="B10" s="37" t="s">
        <v>231</v>
      </c>
      <c r="C10" s="11"/>
      <c r="D10" s="11"/>
      <c r="E10" s="11"/>
      <c r="F10" s="11"/>
      <c r="G10" s="11"/>
      <c r="H10" s="11"/>
      <c r="I10" s="11"/>
    </row>
    <row r="11" spans="1:12" ht="17">
      <c r="B11" s="37" t="s">
        <v>232</v>
      </c>
      <c r="C11" s="11"/>
      <c r="D11" s="11"/>
      <c r="E11" s="11"/>
      <c r="F11" s="11"/>
      <c r="G11" s="11"/>
      <c r="H11" s="11"/>
      <c r="I11" s="11"/>
    </row>
    <row r="12" spans="1:12" ht="17">
      <c r="B12" s="37" t="s">
        <v>233</v>
      </c>
      <c r="C12" s="11"/>
      <c r="D12" s="11"/>
      <c r="E12" s="11"/>
      <c r="F12" s="11"/>
      <c r="G12" s="11"/>
      <c r="H12" s="11"/>
      <c r="I12" s="11"/>
    </row>
    <row r="13" spans="1:12" ht="17">
      <c r="B13" s="37" t="s">
        <v>234</v>
      </c>
      <c r="C13" s="11"/>
      <c r="D13" s="11"/>
      <c r="E13" s="11"/>
      <c r="F13" s="11"/>
      <c r="G13" s="11"/>
      <c r="H13" s="11"/>
      <c r="I13" s="11"/>
    </row>
    <row r="14" spans="1:12" ht="17">
      <c r="B14" s="37" t="s">
        <v>235</v>
      </c>
      <c r="C14" s="11"/>
      <c r="D14" s="11"/>
      <c r="E14" s="11"/>
      <c r="F14" s="11"/>
      <c r="G14" s="11"/>
      <c r="H14" s="11"/>
      <c r="I14" s="11"/>
    </row>
    <row r="15" spans="1:12" ht="17">
      <c r="B15" s="37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7" t="s">
        <v>238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pane xSplit="2" topLeftCell="I1" activePane="topRight" state="frozenSplit"/>
      <selection activeCell="A4" sqref="A4"/>
      <selection pane="topRight" activeCell="I7" sqref="I7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180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360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9.56</v>
      </c>
      <c r="D5" s="9"/>
      <c r="E5" s="34"/>
      <c r="F5" s="8">
        <v>9.9700000000000006</v>
      </c>
      <c r="G5" s="9"/>
      <c r="H5" s="34"/>
      <c r="I5" s="8">
        <v>11.19</v>
      </c>
      <c r="J5" s="9"/>
      <c r="L5" s="34"/>
      <c r="M5" s="10">
        <v>0</v>
      </c>
      <c r="N5" s="10">
        <v>50</v>
      </c>
    </row>
    <row r="6" spans="1:14" ht="16.5">
      <c r="A6" s="3" t="s">
        <v>54</v>
      </c>
      <c r="B6" s="14" t="s">
        <v>240</v>
      </c>
      <c r="C6" s="8">
        <v>793.9</v>
      </c>
      <c r="D6" s="9"/>
      <c r="E6" s="34"/>
      <c r="F6" s="8">
        <v>821.6</v>
      </c>
      <c r="G6" s="9"/>
      <c r="H6" s="34"/>
      <c r="I6" s="8">
        <v>831.2</v>
      </c>
      <c r="J6" s="9"/>
      <c r="L6" s="34"/>
      <c r="M6" s="10">
        <v>300</v>
      </c>
      <c r="N6" s="10">
        <v>1000</v>
      </c>
    </row>
    <row r="7" spans="1:14" ht="16.5">
      <c r="A7" s="3" t="s">
        <v>241</v>
      </c>
      <c r="B7" s="14" t="s">
        <v>242</v>
      </c>
      <c r="C7" s="8">
        <v>1.905</v>
      </c>
      <c r="D7" s="9"/>
      <c r="E7" s="34"/>
      <c r="F7" s="8">
        <v>4.2</v>
      </c>
      <c r="G7" s="9"/>
      <c r="H7" s="34"/>
      <c r="I7" s="8">
        <v>9.8219999999999992</v>
      </c>
      <c r="J7" s="9"/>
      <c r="L7" s="34"/>
      <c r="M7" s="10">
        <v>0</v>
      </c>
      <c r="N7" s="10">
        <v>200</v>
      </c>
    </row>
    <row r="8" spans="1:14" ht="16.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6.5">
      <c r="A9" s="3" t="s">
        <v>244</v>
      </c>
      <c r="B9" s="14" t="s">
        <v>245</v>
      </c>
      <c r="C9" s="8">
        <v>4.8109999999999999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 t="s">
        <v>333</v>
      </c>
      <c r="D11" s="9"/>
      <c r="E11" s="34"/>
      <c r="F11" s="8" t="s">
        <v>332</v>
      </c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/>
      <c r="G12" s="9"/>
      <c r="H12" s="34"/>
      <c r="I12" s="8" t="s">
        <v>332</v>
      </c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-14</v>
      </c>
      <c r="G13" s="9"/>
      <c r="H13" s="34"/>
      <c r="I13" s="8">
        <v>14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-41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-13</v>
      </c>
      <c r="I15" s="11">
        <v>11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>
        <v>74.8</v>
      </c>
      <c r="I16" s="11">
        <v>88.8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130</v>
      </c>
      <c r="F18" s="11">
        <v>294</v>
      </c>
      <c r="I18" s="11">
        <v>694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4</v>
      </c>
      <c r="F19" s="11">
        <v>15</v>
      </c>
      <c r="I19" s="11">
        <v>188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0.66</v>
      </c>
      <c r="F20" s="11"/>
      <c r="I20" s="11">
        <v>52.12</v>
      </c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2E-3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9.6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>
        <v>96.8</v>
      </c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>
        <v>22</v>
      </c>
      <c r="F24" s="11">
        <v>92</v>
      </c>
      <c r="I24" s="11" t="s">
        <v>335</v>
      </c>
      <c r="M24" s="10"/>
      <c r="N24" s="10"/>
    </row>
    <row r="25" spans="1:14">
      <c r="A25" s="39" t="s">
        <v>181</v>
      </c>
      <c r="B25" s="20" t="s">
        <v>182</v>
      </c>
      <c r="C25" s="40"/>
      <c r="F25" s="11">
        <v>2.7429999999999999</v>
      </c>
      <c r="I25" s="11">
        <v>3.88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2.5000000000000001E-2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>
        <v>26</v>
      </c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 t="s">
        <v>334</v>
      </c>
      <c r="I30" s="11" t="s">
        <v>336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68.95</v>
      </c>
      <c r="I31" s="11">
        <v>75.53</v>
      </c>
      <c r="M31" s="10"/>
      <c r="N31" s="10"/>
    </row>
    <row r="32" spans="1:14">
      <c r="A32" s="3" t="s">
        <v>274</v>
      </c>
      <c r="B32" s="12" t="s">
        <v>275</v>
      </c>
      <c r="C32" s="11"/>
      <c r="F32" s="11">
        <v>55</v>
      </c>
      <c r="I32" s="11">
        <v>75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>
        <v>166</v>
      </c>
      <c r="D35" s="11"/>
      <c r="E35" s="8"/>
      <c r="F35" s="11"/>
      <c r="G35" s="17"/>
      <c r="H35" s="8"/>
      <c r="I35" s="11"/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>
        <v>192</v>
      </c>
      <c r="D37" s="11"/>
      <c r="E37" s="11"/>
      <c r="F37" s="11"/>
      <c r="G37" s="11"/>
      <c r="H37" s="11"/>
      <c r="I37" s="11"/>
      <c r="J37" s="11"/>
      <c r="K37" s="11"/>
      <c r="M37" s="10"/>
      <c r="N37" s="10"/>
    </row>
    <row r="38" spans="2:14">
      <c r="B38" s="31" t="s">
        <v>209</v>
      </c>
      <c r="C38" s="11">
        <v>206.5</v>
      </c>
      <c r="D38" s="11"/>
      <c r="E38" s="11"/>
      <c r="F38" s="11">
        <v>264</v>
      </c>
      <c r="G38" s="11"/>
      <c r="H38" s="11"/>
      <c r="I38" s="11">
        <v>318.5</v>
      </c>
      <c r="J38" s="11"/>
      <c r="K38" s="11"/>
      <c r="M38" s="10"/>
      <c r="N38" s="10"/>
    </row>
    <row r="39" spans="2:14">
      <c r="B39" s="31" t="s">
        <v>210</v>
      </c>
      <c r="C39" s="11">
        <v>229</v>
      </c>
      <c r="D39" s="11"/>
      <c r="E39" s="11"/>
      <c r="F39" s="11">
        <v>278.5</v>
      </c>
      <c r="G39" s="11"/>
      <c r="H39" s="11"/>
      <c r="I39" s="11">
        <v>334.5</v>
      </c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>
        <v>282</v>
      </c>
      <c r="G40" s="11"/>
      <c r="H40" s="11"/>
      <c r="I40" s="11">
        <v>340</v>
      </c>
      <c r="J40" s="11"/>
      <c r="K40" s="11"/>
      <c r="M40" s="10"/>
      <c r="N40" s="10"/>
    </row>
    <row r="41" spans="2:14">
      <c r="B41" s="31" t="s">
        <v>212</v>
      </c>
      <c r="C41" s="11">
        <v>241.5</v>
      </c>
      <c r="D41" s="11"/>
      <c r="E41" s="11"/>
      <c r="F41" s="11">
        <v>289.5</v>
      </c>
      <c r="G41" s="11"/>
      <c r="H41" s="11"/>
      <c r="I41" s="11">
        <v>347.5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2017-10-23T00:47:27Z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