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ie/Desktop/Summer Scholars 23/teamWestSS23/"/>
    </mc:Choice>
  </mc:AlternateContent>
  <xr:revisionPtr revIDLastSave="0" documentId="13_ncr:1_{7A01601A-6FD8-1A42-9AFC-2CFF0EFBAC39}" xr6:coauthVersionLast="47" xr6:coauthVersionMax="47" xr10:uidLastSave="{00000000-0000-0000-0000-000000000000}"/>
  <bookViews>
    <workbookView xWindow="7560" yWindow="760" windowWidth="18040" windowHeight="17320" activeTab="1" xr2:uid="{63E2A9CC-3031-4E4B-88BE-7BFAE88F8AD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E26" i="1"/>
  <c r="F26" i="1"/>
  <c r="G26" i="1"/>
  <c r="H26" i="1"/>
  <c r="I23" i="1"/>
  <c r="I22" i="1"/>
  <c r="I21" i="1"/>
  <c r="I20" i="1"/>
  <c r="I19" i="1"/>
  <c r="I18" i="1"/>
  <c r="I25" i="1"/>
  <c r="I24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<sst xmlns="http://schemas.openxmlformats.org/spreadsheetml/2006/main" count="100" uniqueCount="50">
  <si>
    <t>Table 1.1: Yearly Observations by Coupling type</t>
  </si>
  <si>
    <t>Year</t>
  </si>
  <si>
    <t>Pre (state level)</t>
  </si>
  <si>
    <t>Post (state level)</t>
  </si>
  <si>
    <t>DS Cohab</t>
  </si>
  <si>
    <t>DS Married</t>
  </si>
  <si>
    <t>SS Female Cohab</t>
  </si>
  <si>
    <t>SS Female Married</t>
  </si>
  <si>
    <t>SS Male Cohab</t>
  </si>
  <si>
    <t>SS Male Married</t>
  </si>
  <si>
    <t>Total</t>
  </si>
  <si>
    <t>Table 1.2 Demographics by Coupling Type</t>
  </si>
  <si>
    <t xml:space="preserve">Av Age </t>
  </si>
  <si>
    <t xml:space="preserve">Demographic var </t>
  </si>
  <si>
    <t>Bipoc share</t>
  </si>
  <si>
    <t>AA+ (education)</t>
  </si>
  <si>
    <t>Parent share</t>
  </si>
  <si>
    <t>Num kids (if parent)</t>
  </si>
  <si>
    <t>Total pop</t>
  </si>
  <si>
    <t>INCOME</t>
  </si>
  <si>
    <t>Kid under 5 (if parent)</t>
  </si>
  <si>
    <t>less than $25,000</t>
  </si>
  <si>
    <t>$25,000-$74,999</t>
  </si>
  <si>
    <t>$75,000-$149,000</t>
  </si>
  <si>
    <t>$150,000+</t>
  </si>
  <si>
    <t>Table 2.1: Regression Ouputs</t>
  </si>
  <si>
    <t>Time Use Var</t>
  </si>
  <si>
    <t>Work</t>
  </si>
  <si>
    <t>paid</t>
  </si>
  <si>
    <t>household</t>
  </si>
  <si>
    <t>Time Use Summary</t>
  </si>
  <si>
    <t>Time Use Category</t>
  </si>
  <si>
    <t>ds men</t>
  </si>
  <si>
    <t>ss men</t>
  </si>
  <si>
    <t>ds women</t>
  </si>
  <si>
    <t>ss women</t>
  </si>
  <si>
    <t>ds parents</t>
  </si>
  <si>
    <t>ss parents</t>
  </si>
  <si>
    <t>ds non parents</t>
  </si>
  <si>
    <t>ss non parents</t>
  </si>
  <si>
    <t>hhact total</t>
  </si>
  <si>
    <t>w/partner</t>
  </si>
  <si>
    <t>w/partner or kid</t>
  </si>
  <si>
    <t>w/partner &amp; kid</t>
  </si>
  <si>
    <t>education total</t>
  </si>
  <si>
    <t>religion total</t>
  </si>
  <si>
    <t>social total</t>
  </si>
  <si>
    <t>-</t>
  </si>
  <si>
    <t>sports total</t>
  </si>
  <si>
    <t>work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</si>
</sst>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6" fontId="0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/>
    </xf>
    <xf numFmtId="166" fontId="0" fillId="0" borderId="2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/>
    <xf numFmtId="166" fontId="0" fillId="0" borderId="7" xfId="0" applyNumberFormat="1" applyBorder="1"/>
    <xf numFmtId="0" fontId="0" fillId="0" borderId="8" xfId="0" applyBorder="1"/>
    <xf numFmtId="0" fontId="2" fillId="0" borderId="0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/>
    <xf numFmtId="9" fontId="0" fillId="0" borderId="0" xfId="2" applyFont="1" applyBorder="1"/>
    <xf numFmtId="9" fontId="0" fillId="0" borderId="2" xfId="2" applyFont="1" applyBorder="1"/>
    <xf numFmtId="9" fontId="0" fillId="0" borderId="9" xfId="2" applyFont="1" applyBorder="1"/>
    <xf numFmtId="9" fontId="0" fillId="0" borderId="11" xfId="2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right"/>
    </xf>
    <xf numFmtId="0" fontId="0" fillId="0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006D06-4451-3F4B-8BE3-96C3FD30CB92}" name="Table2" displayName="Table2" ref="B5:J45" totalsRowShown="0" headerRowDxfId="0" dataDxfId="1">
  <autoFilter ref="B5:J45" xr:uid="{30006D06-4451-3F4B-8BE3-96C3FD30CB92}"/>
  <tableColumns count="9">
    <tableColumn id="1" xr3:uid="{A8C907C6-E7E0-8D4B-AF47-AC892779E278}" name="Time Use Category"/>
    <tableColumn id="2" xr3:uid="{D8B2E03C-00D6-2C4C-AEB5-0DB01ECE0B1E}" name="ds men" dataDxfId="9"/>
    <tableColumn id="3" xr3:uid="{1269E1E2-BDA8-1E4B-B724-5C3C231A7BB3}" name="ss men" dataDxfId="8"/>
    <tableColumn id="4" xr3:uid="{3FE1355A-DEEA-8849-95D5-828BDB24E6B4}" name="ds women" dataDxfId="7"/>
    <tableColumn id="5" xr3:uid="{95CE28EA-5B15-5947-A744-D8B05F128189}" name="ss women" dataDxfId="6"/>
    <tableColumn id="6" xr3:uid="{449DBA74-1673-A549-A350-53B0800FC24A}" name="ds parents" dataDxfId="5"/>
    <tableColumn id="7" xr3:uid="{1BED5BC9-8D5D-BB4A-A19C-0B1DE511344A}" name="ss parents" dataDxfId="4"/>
    <tableColumn id="8" xr3:uid="{3F3362E3-0AD8-434D-B2E7-73B585A31E49}" name="ds non parents" dataDxfId="3"/>
    <tableColumn id="9" xr3:uid="{5801B2B2-8A7E-464F-917E-630450EDE3C0}" name="ss non parents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A1D1-2A12-3645-94CE-F3466B2FB5CD}">
  <dimension ref="B3:T26"/>
  <sheetViews>
    <sheetView topLeftCell="A4" zoomScale="140" zoomScaleNormal="140" workbookViewId="0">
      <selection activeCell="E24" sqref="E24:H25"/>
    </sheetView>
  </sheetViews>
  <sheetFormatPr baseColWidth="10" defaultRowHeight="16" x14ac:dyDescent="0.2"/>
  <cols>
    <col min="2" max="2" width="16" customWidth="1"/>
    <col min="3" max="3" width="8.1640625" customWidth="1"/>
    <col min="4" max="4" width="16" customWidth="1"/>
    <col min="5" max="5" width="9.1640625" customWidth="1"/>
    <col min="6" max="6" width="8.6640625" customWidth="1"/>
    <col min="7" max="7" width="9.1640625" customWidth="1"/>
    <col min="8" max="8" width="8.1640625" customWidth="1"/>
    <col min="9" max="9" width="11.33203125" customWidth="1"/>
    <col min="11" max="11" width="29.33203125" customWidth="1"/>
    <col min="12" max="12" width="10" customWidth="1"/>
  </cols>
  <sheetData>
    <row r="3" spans="2:20" x14ac:dyDescent="0.2">
      <c r="B3" s="1" t="s">
        <v>0</v>
      </c>
      <c r="K3" t="s">
        <v>11</v>
      </c>
      <c r="T3" t="s">
        <v>25</v>
      </c>
    </row>
    <row r="4" spans="2:20" ht="53" customHeight="1" thickBot="1" x14ac:dyDescent="0.25">
      <c r="B4" s="7" t="s">
        <v>1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K4" s="7" t="s">
        <v>13</v>
      </c>
      <c r="L4" s="8" t="s">
        <v>4</v>
      </c>
      <c r="M4" s="8" t="s">
        <v>5</v>
      </c>
      <c r="N4" s="8" t="s">
        <v>6</v>
      </c>
      <c r="O4" s="8" t="s">
        <v>7</v>
      </c>
      <c r="P4" s="8" t="s">
        <v>8</v>
      </c>
      <c r="Q4" s="8" t="s">
        <v>9</v>
      </c>
      <c r="R4" s="9" t="s">
        <v>18</v>
      </c>
      <c r="T4" s="13" t="s">
        <v>26</v>
      </c>
    </row>
    <row r="5" spans="2:20" ht="17" thickTop="1" x14ac:dyDescent="0.2">
      <c r="B5" s="4">
        <f>2003</f>
        <v>2003</v>
      </c>
      <c r="C5" s="2">
        <v>684</v>
      </c>
      <c r="D5" s="2">
        <v>11156</v>
      </c>
      <c r="E5" s="2">
        <v>38</v>
      </c>
      <c r="F5" s="2">
        <v>8</v>
      </c>
      <c r="G5" s="2">
        <v>27</v>
      </c>
      <c r="H5" s="2">
        <v>6</v>
      </c>
      <c r="I5" s="5">
        <f>SUM(C5:H5)</f>
        <v>11919</v>
      </c>
      <c r="K5" s="14" t="s">
        <v>12</v>
      </c>
      <c r="L5" s="3">
        <v>38</v>
      </c>
      <c r="M5" s="3">
        <v>49</v>
      </c>
      <c r="N5" s="3">
        <v>44</v>
      </c>
      <c r="O5" s="3">
        <v>46</v>
      </c>
      <c r="P5" s="3">
        <v>45</v>
      </c>
      <c r="Q5" s="3">
        <v>51</v>
      </c>
      <c r="R5" s="18">
        <v>48</v>
      </c>
      <c r="T5" t="s">
        <v>27</v>
      </c>
    </row>
    <row r="6" spans="2:20" x14ac:dyDescent="0.2">
      <c r="B6" s="4">
        <f>B5+1</f>
        <v>2004</v>
      </c>
      <c r="C6" s="2">
        <v>406</v>
      </c>
      <c r="D6" s="2">
        <v>7757</v>
      </c>
      <c r="E6" s="2">
        <v>9</v>
      </c>
      <c r="F6" s="2">
        <v>3</v>
      </c>
      <c r="G6" s="2">
        <v>18</v>
      </c>
      <c r="H6" s="2">
        <v>4</v>
      </c>
      <c r="I6" s="5">
        <f t="shared" ref="I6:I25" si="0">SUM(C6:H6)</f>
        <v>8197</v>
      </c>
      <c r="K6" s="14" t="s">
        <v>14</v>
      </c>
      <c r="L6" s="19">
        <v>0.4</v>
      </c>
      <c r="M6" s="19">
        <v>0.3</v>
      </c>
      <c r="N6" s="19">
        <v>0.28000000000000003</v>
      </c>
      <c r="O6" s="19">
        <v>0.35</v>
      </c>
      <c r="P6" s="19">
        <v>0.38</v>
      </c>
      <c r="Q6" s="19">
        <v>0.41</v>
      </c>
      <c r="R6" s="20">
        <v>0.31</v>
      </c>
      <c r="T6" t="s">
        <v>28</v>
      </c>
    </row>
    <row r="7" spans="2:20" x14ac:dyDescent="0.2">
      <c r="B7" s="4">
        <f t="shared" ref="B7:B16" si="1">B6+1</f>
        <v>2005</v>
      </c>
      <c r="C7" s="2">
        <v>318</v>
      </c>
      <c r="D7" s="2">
        <v>6785</v>
      </c>
      <c r="E7" s="2">
        <v>11</v>
      </c>
      <c r="F7" s="2">
        <v>3</v>
      </c>
      <c r="G7" s="2">
        <v>8</v>
      </c>
      <c r="H7" s="2">
        <v>5</v>
      </c>
      <c r="I7" s="5">
        <f t="shared" si="0"/>
        <v>7130</v>
      </c>
      <c r="K7" s="14" t="s">
        <v>15</v>
      </c>
      <c r="L7" s="19">
        <v>0.51</v>
      </c>
      <c r="M7" s="19">
        <v>0.63</v>
      </c>
      <c r="N7" s="19">
        <v>0.78</v>
      </c>
      <c r="O7" s="19">
        <v>0.77</v>
      </c>
      <c r="P7" s="19">
        <v>0.82</v>
      </c>
      <c r="Q7" s="19">
        <v>0.89</v>
      </c>
      <c r="R7" s="20">
        <v>0.63</v>
      </c>
      <c r="T7" t="s">
        <v>29</v>
      </c>
    </row>
    <row r="8" spans="2:20" x14ac:dyDescent="0.2">
      <c r="B8" s="4">
        <f t="shared" si="1"/>
        <v>2006</v>
      </c>
      <c r="C8" s="2">
        <v>287</v>
      </c>
      <c r="D8" s="2">
        <v>6512</v>
      </c>
      <c r="E8" s="2">
        <v>12</v>
      </c>
      <c r="F8" s="2">
        <v>6</v>
      </c>
      <c r="G8" s="2">
        <v>9</v>
      </c>
      <c r="H8" s="2">
        <v>4</v>
      </c>
      <c r="I8" s="5">
        <f t="shared" si="0"/>
        <v>6830</v>
      </c>
      <c r="K8" s="14" t="s">
        <v>16</v>
      </c>
      <c r="L8" s="19">
        <v>0.4</v>
      </c>
      <c r="M8" s="19">
        <v>0.54</v>
      </c>
      <c r="N8" s="19">
        <v>0.28000000000000003</v>
      </c>
      <c r="O8" s="19">
        <v>0.34</v>
      </c>
      <c r="P8" s="19">
        <v>0.1</v>
      </c>
      <c r="Q8" s="19">
        <v>0.2</v>
      </c>
      <c r="R8" s="20">
        <v>0.53</v>
      </c>
    </row>
    <row r="9" spans="2:20" x14ac:dyDescent="0.2">
      <c r="B9" s="4">
        <f t="shared" si="1"/>
        <v>2007</v>
      </c>
      <c r="C9" s="2">
        <v>319</v>
      </c>
      <c r="D9" s="2">
        <v>6164</v>
      </c>
      <c r="E9" s="2">
        <v>12</v>
      </c>
      <c r="F9" s="2">
        <v>1</v>
      </c>
      <c r="G9" s="2">
        <v>9</v>
      </c>
      <c r="H9" s="2">
        <v>0</v>
      </c>
      <c r="I9" s="5">
        <f t="shared" si="0"/>
        <v>6505</v>
      </c>
      <c r="K9" s="14" t="s">
        <v>17</v>
      </c>
      <c r="L9" s="3">
        <v>1.7</v>
      </c>
      <c r="M9" s="3">
        <v>1.93</v>
      </c>
      <c r="N9" s="3">
        <v>1.53</v>
      </c>
      <c r="O9" s="3">
        <v>1.62</v>
      </c>
      <c r="P9" s="3">
        <v>1.88</v>
      </c>
      <c r="Q9" s="3">
        <v>1.69</v>
      </c>
      <c r="R9" s="18">
        <v>1.92</v>
      </c>
    </row>
    <row r="10" spans="2:20" hidden="1" x14ac:dyDescent="0.2">
      <c r="B10" s="4">
        <f t="shared" si="1"/>
        <v>2008</v>
      </c>
      <c r="C10" s="2">
        <v>321</v>
      </c>
      <c r="D10" s="2">
        <v>6266</v>
      </c>
      <c r="E10" s="2">
        <v>10</v>
      </c>
      <c r="F10" s="2">
        <v>0</v>
      </c>
      <c r="G10" s="2">
        <v>8</v>
      </c>
      <c r="H10" s="2">
        <v>0</v>
      </c>
      <c r="I10" s="5">
        <f t="shared" si="0"/>
        <v>6605</v>
      </c>
      <c r="K10" s="14"/>
      <c r="L10" s="3"/>
      <c r="M10" s="3"/>
      <c r="N10" s="3"/>
      <c r="O10" s="3"/>
      <c r="P10" s="3"/>
      <c r="Q10" s="3"/>
      <c r="R10" s="18"/>
    </row>
    <row r="11" spans="2:20" x14ac:dyDescent="0.2">
      <c r="B11" s="4">
        <f t="shared" si="1"/>
        <v>2009</v>
      </c>
      <c r="C11" s="2">
        <v>376</v>
      </c>
      <c r="D11" s="2">
        <v>6485</v>
      </c>
      <c r="E11" s="2">
        <v>21</v>
      </c>
      <c r="F11" s="2">
        <v>1</v>
      </c>
      <c r="G11" s="2">
        <v>14</v>
      </c>
      <c r="H11" s="2">
        <v>0</v>
      </c>
      <c r="I11" s="5">
        <f t="shared" si="0"/>
        <v>6897</v>
      </c>
      <c r="K11" s="14" t="s">
        <v>20</v>
      </c>
      <c r="L11" s="19">
        <v>0.62</v>
      </c>
      <c r="M11" s="19">
        <v>0.48</v>
      </c>
      <c r="N11" s="19">
        <v>0.45</v>
      </c>
      <c r="O11" s="19">
        <v>0.34</v>
      </c>
      <c r="P11" s="19">
        <v>0.5</v>
      </c>
      <c r="Q11" s="19">
        <v>0.77</v>
      </c>
      <c r="R11" s="20">
        <v>0.49</v>
      </c>
    </row>
    <row r="12" spans="2:20" x14ac:dyDescent="0.2">
      <c r="B12" s="4">
        <f t="shared" si="1"/>
        <v>2010</v>
      </c>
      <c r="C12" s="2">
        <v>381</v>
      </c>
      <c r="D12" s="2">
        <v>6419</v>
      </c>
      <c r="E12" s="2">
        <v>22</v>
      </c>
      <c r="F12" s="2">
        <v>0</v>
      </c>
      <c r="G12" s="2">
        <v>17</v>
      </c>
      <c r="H12" s="2">
        <v>0</v>
      </c>
      <c r="I12" s="5">
        <f t="shared" si="0"/>
        <v>6839</v>
      </c>
      <c r="K12" s="15" t="s">
        <v>19</v>
      </c>
      <c r="L12" s="19"/>
      <c r="M12" s="19"/>
      <c r="N12" s="19"/>
      <c r="O12" s="19"/>
      <c r="P12" s="19"/>
      <c r="Q12" s="19"/>
      <c r="R12" s="20"/>
    </row>
    <row r="13" spans="2:20" x14ac:dyDescent="0.2">
      <c r="B13" s="4">
        <f t="shared" si="1"/>
        <v>2011</v>
      </c>
      <c r="C13" s="2">
        <v>396</v>
      </c>
      <c r="D13" s="2">
        <v>5854</v>
      </c>
      <c r="E13" s="2">
        <v>21</v>
      </c>
      <c r="F13" s="2">
        <v>0</v>
      </c>
      <c r="G13" s="2">
        <v>11</v>
      </c>
      <c r="H13" s="2">
        <v>0</v>
      </c>
      <c r="I13" s="5">
        <f t="shared" si="0"/>
        <v>6282</v>
      </c>
      <c r="K13" s="16" t="s">
        <v>21</v>
      </c>
      <c r="L13" s="19">
        <v>0.25</v>
      </c>
      <c r="M13" s="19">
        <v>0.1</v>
      </c>
      <c r="N13" s="19">
        <v>0.12</v>
      </c>
      <c r="O13" s="19">
        <v>0.14000000000000001</v>
      </c>
      <c r="P13" s="19">
        <v>7.0000000000000007E-2</v>
      </c>
      <c r="Q13" s="19">
        <v>0.11</v>
      </c>
      <c r="R13" s="20">
        <v>0.11</v>
      </c>
    </row>
    <row r="14" spans="2:20" x14ac:dyDescent="0.2">
      <c r="B14" s="4">
        <f t="shared" si="1"/>
        <v>2012</v>
      </c>
      <c r="C14" s="2">
        <v>411</v>
      </c>
      <c r="D14" s="2">
        <v>5920</v>
      </c>
      <c r="E14" s="2">
        <v>27</v>
      </c>
      <c r="F14" s="2">
        <v>0</v>
      </c>
      <c r="G14" s="2">
        <v>20</v>
      </c>
      <c r="H14" s="2">
        <v>0</v>
      </c>
      <c r="I14" s="5">
        <f t="shared" si="0"/>
        <v>6378</v>
      </c>
      <c r="K14" s="16" t="s">
        <v>22</v>
      </c>
      <c r="L14" s="19">
        <v>0.47</v>
      </c>
      <c r="M14" s="19">
        <v>0.41</v>
      </c>
      <c r="N14" s="19">
        <v>0.41</v>
      </c>
      <c r="O14" s="19">
        <v>0.3</v>
      </c>
      <c r="P14" s="19">
        <v>0.28000000000000003</v>
      </c>
      <c r="Q14" s="19">
        <v>0.21</v>
      </c>
      <c r="R14" s="20">
        <v>0.42</v>
      </c>
    </row>
    <row r="15" spans="2:20" x14ac:dyDescent="0.2">
      <c r="B15" s="4">
        <f t="shared" si="1"/>
        <v>2013</v>
      </c>
      <c r="C15" s="2">
        <v>393</v>
      </c>
      <c r="D15" s="2">
        <v>5411</v>
      </c>
      <c r="E15" s="2">
        <v>23</v>
      </c>
      <c r="F15" s="2">
        <v>0</v>
      </c>
      <c r="G15" s="2">
        <v>21</v>
      </c>
      <c r="H15" s="2">
        <v>0</v>
      </c>
      <c r="I15" s="5">
        <f t="shared" si="0"/>
        <v>5848</v>
      </c>
      <c r="K15" s="16" t="s">
        <v>23</v>
      </c>
      <c r="L15" s="19">
        <v>0.18</v>
      </c>
      <c r="M15" s="19">
        <v>0.31</v>
      </c>
      <c r="N15" s="19">
        <v>0.32</v>
      </c>
      <c r="O15" s="19">
        <v>0.4</v>
      </c>
      <c r="P15" s="19">
        <v>0.38</v>
      </c>
      <c r="Q15" s="19">
        <v>0.38</v>
      </c>
      <c r="R15" s="20">
        <v>0.3</v>
      </c>
    </row>
    <row r="16" spans="2:20" ht="17" thickBot="1" x14ac:dyDescent="0.25">
      <c r="B16" s="4">
        <f t="shared" si="1"/>
        <v>2014</v>
      </c>
      <c r="C16" s="2">
        <v>405</v>
      </c>
      <c r="D16" s="2">
        <v>5562</v>
      </c>
      <c r="E16" s="2">
        <v>34</v>
      </c>
      <c r="F16" s="2">
        <v>0</v>
      </c>
      <c r="G16" s="2">
        <v>20</v>
      </c>
      <c r="H16" s="2">
        <v>0</v>
      </c>
      <c r="I16" s="5">
        <f t="shared" si="0"/>
        <v>6021</v>
      </c>
      <c r="K16" s="17" t="s">
        <v>24</v>
      </c>
      <c r="L16" s="21">
        <v>0.05</v>
      </c>
      <c r="M16" s="21">
        <v>0.12</v>
      </c>
      <c r="N16" s="21">
        <v>0.13</v>
      </c>
      <c r="O16" s="21">
        <v>0.11</v>
      </c>
      <c r="P16" s="21">
        <v>0.25</v>
      </c>
      <c r="Q16" s="21">
        <v>0.28999999999999998</v>
      </c>
      <c r="R16" s="22">
        <v>0.11</v>
      </c>
    </row>
    <row r="17" spans="2:9" x14ac:dyDescent="0.2">
      <c r="B17" s="4">
        <f>B16+1</f>
        <v>2015</v>
      </c>
      <c r="C17" s="2">
        <v>366</v>
      </c>
      <c r="D17" s="2">
        <v>5184</v>
      </c>
      <c r="E17" s="2">
        <v>37</v>
      </c>
      <c r="F17" s="2">
        <v>0</v>
      </c>
      <c r="G17" s="2">
        <v>18</v>
      </c>
      <c r="H17" s="2">
        <v>0</v>
      </c>
      <c r="I17" s="5">
        <f t="shared" si="0"/>
        <v>5605</v>
      </c>
    </row>
    <row r="18" spans="2:9" x14ac:dyDescent="0.2">
      <c r="B18" s="4">
        <f t="shared" ref="B18:B23" si="2">B17+1</f>
        <v>2016</v>
      </c>
      <c r="C18" s="2">
        <v>331</v>
      </c>
      <c r="D18" s="2">
        <v>4918</v>
      </c>
      <c r="E18" s="2">
        <v>23</v>
      </c>
      <c r="F18" s="2">
        <v>1</v>
      </c>
      <c r="G18" s="2">
        <v>30</v>
      </c>
      <c r="H18" s="2">
        <v>0</v>
      </c>
      <c r="I18" s="5">
        <f t="shared" si="0"/>
        <v>5303</v>
      </c>
    </row>
    <row r="19" spans="2:9" x14ac:dyDescent="0.2">
      <c r="B19" s="4">
        <f t="shared" si="2"/>
        <v>2017</v>
      </c>
      <c r="C19" s="2">
        <v>349</v>
      </c>
      <c r="D19" s="2">
        <v>4971</v>
      </c>
      <c r="E19" s="2">
        <v>35</v>
      </c>
      <c r="F19" s="2">
        <v>0</v>
      </c>
      <c r="G19" s="2">
        <v>20</v>
      </c>
      <c r="H19" s="2">
        <v>0</v>
      </c>
      <c r="I19" s="5">
        <f t="shared" si="0"/>
        <v>5375</v>
      </c>
    </row>
    <row r="20" spans="2:9" x14ac:dyDescent="0.2">
      <c r="B20" s="4">
        <f t="shared" si="2"/>
        <v>2018</v>
      </c>
      <c r="C20" s="2">
        <v>306</v>
      </c>
      <c r="D20" s="2">
        <v>4571</v>
      </c>
      <c r="E20" s="2">
        <v>27</v>
      </c>
      <c r="F20" s="2">
        <v>0</v>
      </c>
      <c r="G20" s="2">
        <v>28</v>
      </c>
      <c r="H20" s="2">
        <v>0</v>
      </c>
      <c r="I20" s="5">
        <f t="shared" si="0"/>
        <v>4932</v>
      </c>
    </row>
    <row r="21" spans="2:9" x14ac:dyDescent="0.2">
      <c r="B21" s="4">
        <f t="shared" si="2"/>
        <v>2019</v>
      </c>
      <c r="C21" s="2">
        <v>338</v>
      </c>
      <c r="D21" s="2">
        <v>4605</v>
      </c>
      <c r="E21" s="2">
        <v>28</v>
      </c>
      <c r="F21" s="2">
        <v>0</v>
      </c>
      <c r="G21" s="2">
        <v>31</v>
      </c>
      <c r="H21" s="2">
        <v>0</v>
      </c>
      <c r="I21" s="5">
        <f t="shared" si="0"/>
        <v>5002</v>
      </c>
    </row>
    <row r="22" spans="2:9" x14ac:dyDescent="0.2">
      <c r="B22" s="4">
        <f t="shared" si="2"/>
        <v>2020</v>
      </c>
      <c r="C22" s="2">
        <v>336</v>
      </c>
      <c r="D22" s="2">
        <v>4359</v>
      </c>
      <c r="E22" s="2">
        <v>14</v>
      </c>
      <c r="F22" s="2">
        <v>32</v>
      </c>
      <c r="G22" s="2">
        <v>2</v>
      </c>
      <c r="H22" s="2">
        <v>24</v>
      </c>
      <c r="I22" s="5">
        <f t="shared" si="0"/>
        <v>4767</v>
      </c>
    </row>
    <row r="23" spans="2:9" x14ac:dyDescent="0.2">
      <c r="B23" s="4">
        <f t="shared" si="2"/>
        <v>2021</v>
      </c>
      <c r="C23" s="2">
        <v>386</v>
      </c>
      <c r="D23" s="2">
        <v>4455</v>
      </c>
      <c r="E23" s="2">
        <v>15</v>
      </c>
      <c r="F23" s="2">
        <v>29</v>
      </c>
      <c r="G23" s="2">
        <v>11</v>
      </c>
      <c r="H23" s="2">
        <v>23</v>
      </c>
      <c r="I23" s="5">
        <f t="shared" si="0"/>
        <v>4919</v>
      </c>
    </row>
    <row r="24" spans="2:9" x14ac:dyDescent="0.2">
      <c r="B24" s="6" t="s">
        <v>2</v>
      </c>
      <c r="C24" s="2">
        <v>4301</v>
      </c>
      <c r="D24" s="2">
        <v>74864</v>
      </c>
      <c r="E24" s="2">
        <v>202</v>
      </c>
      <c r="F24" s="2">
        <v>20</v>
      </c>
      <c r="G24" s="2">
        <v>173</v>
      </c>
      <c r="H24" s="2">
        <v>18</v>
      </c>
      <c r="I24" s="5">
        <f t="shared" si="0"/>
        <v>79578</v>
      </c>
    </row>
    <row r="25" spans="2:9" x14ac:dyDescent="0.2">
      <c r="B25" s="6" t="s">
        <v>3</v>
      </c>
      <c r="C25" s="2">
        <v>2808</v>
      </c>
      <c r="D25" s="2">
        <v>38490</v>
      </c>
      <c r="E25" s="2">
        <v>217</v>
      </c>
      <c r="F25" s="2">
        <v>64</v>
      </c>
      <c r="G25" s="2">
        <v>150</v>
      </c>
      <c r="H25" s="2">
        <v>48</v>
      </c>
      <c r="I25" s="5">
        <f t="shared" si="0"/>
        <v>41777</v>
      </c>
    </row>
    <row r="26" spans="2:9" ht="37" customHeight="1" thickBot="1" x14ac:dyDescent="0.25">
      <c r="B26" s="10" t="s">
        <v>10</v>
      </c>
      <c r="C26" s="11">
        <f>SUM(C5:C23)</f>
        <v>7109</v>
      </c>
      <c r="D26" s="11">
        <f>SUM(D5:D23)</f>
        <v>113354</v>
      </c>
      <c r="E26" s="11">
        <f>SUM(E5:E23)</f>
        <v>419</v>
      </c>
      <c r="F26" s="11">
        <f>SUM(F5:F23)</f>
        <v>84</v>
      </c>
      <c r="G26" s="11">
        <f>SUM(G5:G23)</f>
        <v>322</v>
      </c>
      <c r="H26" s="11">
        <f>SUM(H5:H23)</f>
        <v>66</v>
      </c>
      <c r="I2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99A-C276-AE4A-8DB7-D8AE8953FBEA}">
  <dimension ref="B3:J49"/>
  <sheetViews>
    <sheetView tabSelected="1" topLeftCell="A2" workbookViewId="0">
      <selection activeCell="F18" sqref="F18"/>
    </sheetView>
  </sheetViews>
  <sheetFormatPr baseColWidth="10" defaultRowHeight="16" x14ac:dyDescent="0.2"/>
  <cols>
    <col min="2" max="2" width="20.5" customWidth="1"/>
    <col min="5" max="5" width="12" customWidth="1"/>
    <col min="6" max="6" width="11.83203125" customWidth="1"/>
    <col min="7" max="7" width="12" customWidth="1"/>
    <col min="8" max="8" width="11.83203125" customWidth="1"/>
    <col min="9" max="9" width="15.5" customWidth="1"/>
    <col min="10" max="10" width="15.33203125" customWidth="1"/>
  </cols>
  <sheetData>
    <row r="3" spans="2:10" x14ac:dyDescent="0.2">
      <c r="B3" s="1" t="s">
        <v>30</v>
      </c>
    </row>
    <row r="5" spans="2:10" x14ac:dyDescent="0.2"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38</v>
      </c>
      <c r="J5" s="1" t="s">
        <v>39</v>
      </c>
    </row>
    <row r="6" spans="2:10" x14ac:dyDescent="0.2">
      <c r="B6" s="1" t="s">
        <v>40</v>
      </c>
      <c r="C6" s="25">
        <v>142</v>
      </c>
      <c r="D6" s="25">
        <v>135</v>
      </c>
      <c r="E6" s="26">
        <v>181</v>
      </c>
      <c r="F6" s="25">
        <v>151</v>
      </c>
      <c r="G6" s="25">
        <v>160</v>
      </c>
      <c r="H6" s="25">
        <v>149</v>
      </c>
      <c r="I6" s="25">
        <v>170</v>
      </c>
      <c r="J6" s="25">
        <v>143</v>
      </c>
    </row>
    <row r="7" spans="2:10" x14ac:dyDescent="0.2">
      <c r="B7" s="25"/>
      <c r="C7" s="25">
        <v>42093</v>
      </c>
      <c r="D7" s="25">
        <v>319</v>
      </c>
      <c r="E7" s="25">
        <v>56963</v>
      </c>
      <c r="F7" s="25">
        <v>433</v>
      </c>
      <c r="G7" s="25">
        <v>52641</v>
      </c>
      <c r="H7" s="25">
        <v>166</v>
      </c>
      <c r="I7" s="25">
        <v>46415</v>
      </c>
      <c r="J7" s="25">
        <v>586</v>
      </c>
    </row>
    <row r="8" spans="2:10" x14ac:dyDescent="0.2">
      <c r="B8" s="27" t="s">
        <v>41</v>
      </c>
      <c r="C8" s="25">
        <v>89</v>
      </c>
      <c r="D8" s="25">
        <v>85</v>
      </c>
      <c r="E8" s="25">
        <v>89</v>
      </c>
      <c r="F8" s="25">
        <v>96</v>
      </c>
      <c r="G8" s="25">
        <v>84</v>
      </c>
      <c r="H8" s="26">
        <v>100</v>
      </c>
      <c r="I8" s="25">
        <v>95</v>
      </c>
      <c r="J8" s="25">
        <v>89</v>
      </c>
    </row>
    <row r="9" spans="2:10" x14ac:dyDescent="0.2">
      <c r="B9" s="27"/>
      <c r="C9" s="25">
        <v>22652</v>
      </c>
      <c r="D9" s="25">
        <v>176</v>
      </c>
      <c r="E9" s="25">
        <v>33185</v>
      </c>
      <c r="F9" s="25">
        <v>290</v>
      </c>
      <c r="G9" s="25">
        <v>29211</v>
      </c>
      <c r="H9" s="25">
        <v>100</v>
      </c>
      <c r="I9" s="25">
        <v>26626</v>
      </c>
      <c r="J9" s="25">
        <v>366</v>
      </c>
    </row>
    <row r="10" spans="2:10" x14ac:dyDescent="0.2">
      <c r="B10" s="27" t="s">
        <v>42</v>
      </c>
      <c r="C10" s="25">
        <v>94</v>
      </c>
      <c r="D10" s="25">
        <v>84</v>
      </c>
      <c r="E10" s="25">
        <v>106</v>
      </c>
      <c r="F10" s="25">
        <v>101</v>
      </c>
      <c r="G10" s="25">
        <v>105</v>
      </c>
      <c r="H10" s="26">
        <v>109</v>
      </c>
      <c r="I10" s="25" t="s">
        <v>47</v>
      </c>
      <c r="J10" s="25" t="s">
        <v>47</v>
      </c>
    </row>
    <row r="11" spans="2:10" x14ac:dyDescent="0.2">
      <c r="B11" s="27"/>
      <c r="C11" s="25">
        <v>25840</v>
      </c>
      <c r="D11" s="25">
        <v>188</v>
      </c>
      <c r="E11" s="25">
        <v>41956</v>
      </c>
      <c r="F11" s="25">
        <v>308</v>
      </c>
      <c r="G11" s="25">
        <v>40628</v>
      </c>
      <c r="H11" s="25">
        <v>128</v>
      </c>
      <c r="I11" s="25" t="s">
        <v>47</v>
      </c>
      <c r="J11" s="25" t="s">
        <v>47</v>
      </c>
    </row>
    <row r="12" spans="2:10" x14ac:dyDescent="0.2">
      <c r="B12" s="27" t="s">
        <v>43</v>
      </c>
      <c r="C12" s="25">
        <v>74</v>
      </c>
      <c r="D12" s="26">
        <v>136</v>
      </c>
      <c r="E12" s="25">
        <v>73</v>
      </c>
      <c r="F12" s="25">
        <v>87</v>
      </c>
      <c r="G12" s="25">
        <v>73</v>
      </c>
      <c r="H12" s="25">
        <v>90</v>
      </c>
      <c r="I12" s="25" t="s">
        <v>47</v>
      </c>
      <c r="J12" s="25" t="s">
        <v>47</v>
      </c>
    </row>
    <row r="13" spans="2:10" x14ac:dyDescent="0.2">
      <c r="B13" s="25"/>
      <c r="C13" s="25">
        <v>7417</v>
      </c>
      <c r="D13" s="25">
        <v>9</v>
      </c>
      <c r="E13" s="25">
        <v>12462</v>
      </c>
      <c r="F13" s="25">
        <v>52</v>
      </c>
      <c r="G13" s="25">
        <v>18918</v>
      </c>
      <c r="H13" s="25">
        <v>60</v>
      </c>
      <c r="I13" s="25" t="s">
        <v>47</v>
      </c>
      <c r="J13" s="25" t="s">
        <v>47</v>
      </c>
    </row>
    <row r="14" spans="2:10" x14ac:dyDescent="0.2">
      <c r="B14" s="1" t="s">
        <v>44</v>
      </c>
      <c r="C14" s="25">
        <v>209</v>
      </c>
      <c r="D14" s="25">
        <v>247</v>
      </c>
      <c r="E14" s="25">
        <v>204</v>
      </c>
      <c r="F14" s="26">
        <v>272</v>
      </c>
      <c r="G14" s="25">
        <v>207</v>
      </c>
      <c r="H14" s="25">
        <v>263</v>
      </c>
      <c r="I14" s="25">
        <v>204</v>
      </c>
      <c r="J14" s="25">
        <v>261</v>
      </c>
    </row>
    <row r="15" spans="2:10" x14ac:dyDescent="0.2">
      <c r="B15" s="25"/>
      <c r="C15" s="25">
        <v>998</v>
      </c>
      <c r="D15" s="25">
        <v>18</v>
      </c>
      <c r="E15" s="25">
        <v>1977</v>
      </c>
      <c r="F15" s="25">
        <v>25</v>
      </c>
      <c r="G15" s="25">
        <v>1812</v>
      </c>
      <c r="H15" s="25">
        <v>9</v>
      </c>
      <c r="I15" s="25">
        <v>1163</v>
      </c>
      <c r="J15" s="25">
        <v>34</v>
      </c>
    </row>
    <row r="16" spans="2:10" x14ac:dyDescent="0.2">
      <c r="B16" s="27" t="s">
        <v>42</v>
      </c>
      <c r="C16" s="25">
        <v>142</v>
      </c>
      <c r="D16" s="25">
        <v>190</v>
      </c>
      <c r="E16" s="25">
        <v>132</v>
      </c>
      <c r="F16" s="25">
        <v>163</v>
      </c>
      <c r="G16" s="25">
        <v>136</v>
      </c>
      <c r="H16" s="26">
        <v>218</v>
      </c>
      <c r="I16" s="25">
        <v>135</v>
      </c>
      <c r="J16" s="25">
        <v>146</v>
      </c>
    </row>
    <row r="17" spans="2:10" x14ac:dyDescent="0.2">
      <c r="B17" s="27"/>
      <c r="C17" s="25">
        <v>363</v>
      </c>
      <c r="D17" s="25">
        <v>3</v>
      </c>
      <c r="E17" s="25">
        <v>677</v>
      </c>
      <c r="F17" s="25">
        <v>9</v>
      </c>
      <c r="G17" s="25">
        <v>672</v>
      </c>
      <c r="H17" s="25">
        <v>4</v>
      </c>
      <c r="I17" s="25">
        <v>368</v>
      </c>
      <c r="J17" s="25">
        <v>8</v>
      </c>
    </row>
    <row r="18" spans="2:10" x14ac:dyDescent="0.2">
      <c r="B18" s="1" t="s">
        <v>45</v>
      </c>
      <c r="C18" s="26">
        <v>107</v>
      </c>
      <c r="D18" s="25">
        <v>101</v>
      </c>
      <c r="E18" s="25">
        <v>100</v>
      </c>
      <c r="F18" s="25">
        <v>81</v>
      </c>
      <c r="G18" s="25">
        <v>100</v>
      </c>
      <c r="H18" s="25">
        <v>72</v>
      </c>
      <c r="I18" s="25">
        <v>105</v>
      </c>
      <c r="J18" s="25">
        <v>94</v>
      </c>
    </row>
    <row r="19" spans="2:10" x14ac:dyDescent="0.2">
      <c r="B19" s="25"/>
      <c r="C19" s="25">
        <v>5942</v>
      </c>
      <c r="D19" s="25">
        <v>20</v>
      </c>
      <c r="E19" s="25">
        <v>8476</v>
      </c>
      <c r="F19" s="25">
        <v>18</v>
      </c>
      <c r="G19" s="25">
        <v>7039</v>
      </c>
      <c r="H19" s="25">
        <v>4</v>
      </c>
      <c r="I19" s="25">
        <v>7379</v>
      </c>
      <c r="J19" s="25">
        <v>34</v>
      </c>
    </row>
    <row r="20" spans="2:10" x14ac:dyDescent="0.2">
      <c r="B20" s="27" t="s">
        <v>41</v>
      </c>
      <c r="C20" s="26">
        <v>106</v>
      </c>
      <c r="D20" s="25">
        <v>104</v>
      </c>
      <c r="E20" s="25">
        <v>99</v>
      </c>
      <c r="F20" s="25">
        <v>75</v>
      </c>
      <c r="G20" s="25">
        <v>102</v>
      </c>
      <c r="H20" s="25">
        <v>56</v>
      </c>
      <c r="I20" s="25">
        <v>104</v>
      </c>
      <c r="J20" s="25">
        <v>99</v>
      </c>
    </row>
    <row r="21" spans="2:10" x14ac:dyDescent="0.2">
      <c r="B21" s="27"/>
      <c r="C21" s="25">
        <v>4091</v>
      </c>
      <c r="D21" s="25">
        <v>14</v>
      </c>
      <c r="E21" s="25">
        <v>4885</v>
      </c>
      <c r="F21" s="25">
        <v>8</v>
      </c>
      <c r="G21" s="25">
        <v>4613</v>
      </c>
      <c r="H21" s="25">
        <v>3</v>
      </c>
      <c r="I21" s="25">
        <v>4363</v>
      </c>
      <c r="J21" s="25">
        <v>19</v>
      </c>
    </row>
    <row r="22" spans="2:10" x14ac:dyDescent="0.2">
      <c r="B22" s="27" t="s">
        <v>42</v>
      </c>
      <c r="C22" s="26">
        <v>106</v>
      </c>
      <c r="D22" s="25">
        <v>104</v>
      </c>
      <c r="E22" s="25">
        <v>99</v>
      </c>
      <c r="F22" s="25">
        <v>75</v>
      </c>
      <c r="G22" s="25">
        <v>100</v>
      </c>
      <c r="H22" s="25">
        <v>56</v>
      </c>
      <c r="I22" s="25" t="s">
        <v>47</v>
      </c>
      <c r="J22" s="25" t="s">
        <v>47</v>
      </c>
    </row>
    <row r="23" spans="2:10" x14ac:dyDescent="0.2">
      <c r="B23" s="27"/>
      <c r="C23" s="25">
        <v>4354</v>
      </c>
      <c r="D23" s="25">
        <v>14</v>
      </c>
      <c r="E23" s="25">
        <v>5742</v>
      </c>
      <c r="F23" s="25">
        <v>8</v>
      </c>
      <c r="G23" s="25">
        <v>5678</v>
      </c>
      <c r="H23" s="25">
        <v>3</v>
      </c>
      <c r="I23" s="25" t="s">
        <v>47</v>
      </c>
      <c r="J23" s="25" t="s">
        <v>47</v>
      </c>
    </row>
    <row r="24" spans="2:10" x14ac:dyDescent="0.2">
      <c r="B24" s="27" t="s">
        <v>43</v>
      </c>
      <c r="C24" s="26">
        <v>104</v>
      </c>
      <c r="D24" s="25" t="s">
        <v>47</v>
      </c>
      <c r="E24" s="25">
        <v>99</v>
      </c>
      <c r="F24" s="25">
        <v>54</v>
      </c>
      <c r="G24" s="25">
        <v>100</v>
      </c>
      <c r="H24" s="25">
        <v>54</v>
      </c>
      <c r="I24" s="25" t="s">
        <v>47</v>
      </c>
      <c r="J24" s="25" t="s">
        <v>47</v>
      </c>
    </row>
    <row r="25" spans="2:10" x14ac:dyDescent="0.2">
      <c r="B25" s="25"/>
      <c r="C25" s="25">
        <v>1855</v>
      </c>
      <c r="D25" s="25">
        <v>0</v>
      </c>
      <c r="E25" s="25">
        <v>2162</v>
      </c>
      <c r="F25" s="25">
        <v>2</v>
      </c>
      <c r="G25" s="25">
        <v>3814</v>
      </c>
      <c r="H25" s="25">
        <v>2</v>
      </c>
      <c r="I25" s="25" t="s">
        <v>47</v>
      </c>
      <c r="J25" s="25" t="s">
        <v>47</v>
      </c>
    </row>
    <row r="26" spans="2:10" x14ac:dyDescent="0.2">
      <c r="B26" s="1" t="s">
        <v>46</v>
      </c>
      <c r="C26" s="28">
        <v>303</v>
      </c>
      <c r="D26" s="25">
        <v>297</v>
      </c>
      <c r="E26" s="25">
        <v>263</v>
      </c>
      <c r="F26" s="25">
        <v>269</v>
      </c>
      <c r="G26" s="25">
        <v>232</v>
      </c>
      <c r="H26" s="25">
        <v>236</v>
      </c>
      <c r="I26" s="26">
        <v>336</v>
      </c>
      <c r="J26" s="25">
        <v>293</v>
      </c>
    </row>
    <row r="27" spans="2:10" x14ac:dyDescent="0.2">
      <c r="B27" s="25"/>
      <c r="C27" s="25">
        <v>55112</v>
      </c>
      <c r="D27" s="25">
        <v>375</v>
      </c>
      <c r="E27" s="25">
        <v>59519</v>
      </c>
      <c r="F27" s="25">
        <v>481</v>
      </c>
      <c r="G27" s="25">
        <v>59762</v>
      </c>
      <c r="H27" s="25">
        <v>181</v>
      </c>
      <c r="I27" s="25">
        <v>54869</v>
      </c>
      <c r="J27" s="25">
        <v>675</v>
      </c>
    </row>
    <row r="28" spans="2:10" x14ac:dyDescent="0.2">
      <c r="B28" s="27" t="s">
        <v>41</v>
      </c>
      <c r="C28" s="28">
        <v>221</v>
      </c>
      <c r="D28" s="25">
        <v>217</v>
      </c>
      <c r="E28" s="25">
        <v>192</v>
      </c>
      <c r="F28" s="25">
        <v>199</v>
      </c>
      <c r="G28" s="25">
        <v>172</v>
      </c>
      <c r="H28" s="25">
        <v>174</v>
      </c>
      <c r="I28" s="26">
        <v>241</v>
      </c>
      <c r="J28" s="25">
        <v>215</v>
      </c>
    </row>
    <row r="29" spans="2:10" x14ac:dyDescent="0.2">
      <c r="B29" s="27"/>
      <c r="C29" s="25">
        <v>44707</v>
      </c>
      <c r="D29" s="25">
        <v>296</v>
      </c>
      <c r="E29" s="25">
        <v>27439</v>
      </c>
      <c r="F29" s="25">
        <v>409</v>
      </c>
      <c r="G29" s="25">
        <v>47195</v>
      </c>
      <c r="H29" s="25">
        <v>151</v>
      </c>
      <c r="I29" s="25">
        <v>44951</v>
      </c>
      <c r="J29" s="25">
        <v>554</v>
      </c>
    </row>
    <row r="30" spans="2:10" x14ac:dyDescent="0.2">
      <c r="B30" s="27" t="s">
        <v>42</v>
      </c>
      <c r="C30" s="26">
        <v>228</v>
      </c>
      <c r="D30" s="25">
        <v>222</v>
      </c>
      <c r="E30" s="25">
        <v>203</v>
      </c>
      <c r="F30" s="25">
        <v>208</v>
      </c>
      <c r="G30" s="25">
        <v>192</v>
      </c>
      <c r="H30" s="25">
        <v>206</v>
      </c>
      <c r="I30" s="25" t="s">
        <v>47</v>
      </c>
      <c r="J30" s="25" t="s">
        <v>47</v>
      </c>
    </row>
    <row r="31" spans="2:10" x14ac:dyDescent="0.2">
      <c r="B31" s="27"/>
      <c r="C31" s="25">
        <v>46772</v>
      </c>
      <c r="D31" s="25">
        <v>299</v>
      </c>
      <c r="E31" s="25">
        <v>51889</v>
      </c>
      <c r="F31" s="25">
        <v>420</v>
      </c>
      <c r="G31" s="25">
        <v>53263</v>
      </c>
      <c r="H31" s="25">
        <v>165</v>
      </c>
      <c r="I31" s="25" t="s">
        <v>47</v>
      </c>
      <c r="J31" s="25" t="s">
        <v>47</v>
      </c>
    </row>
    <row r="32" spans="2:10" x14ac:dyDescent="0.2">
      <c r="B32" s="27" t="s">
        <v>43</v>
      </c>
      <c r="C32" s="26">
        <v>166</v>
      </c>
      <c r="D32" s="25">
        <v>148</v>
      </c>
      <c r="E32" s="25">
        <v>142</v>
      </c>
      <c r="F32" s="25">
        <v>144</v>
      </c>
      <c r="G32" s="25">
        <v>153</v>
      </c>
      <c r="H32" s="25">
        <v>149</v>
      </c>
      <c r="I32" s="25" t="s">
        <v>47</v>
      </c>
      <c r="J32" s="25" t="s">
        <v>47</v>
      </c>
    </row>
    <row r="33" spans="2:10" x14ac:dyDescent="0.2">
      <c r="B33" s="25"/>
      <c r="C33" s="25">
        <v>16253</v>
      </c>
      <c r="D33" s="25">
        <v>23</v>
      </c>
      <c r="E33" s="25">
        <v>17277</v>
      </c>
      <c r="F33" s="25">
        <v>83</v>
      </c>
      <c r="G33" s="25">
        <v>31509</v>
      </c>
      <c r="H33" s="25">
        <v>102</v>
      </c>
      <c r="I33" s="25" t="s">
        <v>47</v>
      </c>
      <c r="J33" s="25" t="s">
        <v>47</v>
      </c>
    </row>
    <row r="34" spans="2:10" x14ac:dyDescent="0.2">
      <c r="B34" s="29" t="s">
        <v>48</v>
      </c>
      <c r="C34" s="26">
        <v>116</v>
      </c>
      <c r="D34" s="25">
        <v>95</v>
      </c>
      <c r="E34" s="25">
        <v>85</v>
      </c>
      <c r="F34" s="25">
        <v>111</v>
      </c>
      <c r="G34" s="25">
        <v>105</v>
      </c>
      <c r="H34" s="25">
        <v>101</v>
      </c>
      <c r="I34" s="25">
        <v>97</v>
      </c>
      <c r="J34" s="25">
        <v>103</v>
      </c>
    </row>
    <row r="35" spans="2:10" x14ac:dyDescent="0.2">
      <c r="B35" s="30"/>
      <c r="C35" s="25">
        <v>11903</v>
      </c>
      <c r="D35" s="25">
        <v>113</v>
      </c>
      <c r="E35" s="25">
        <v>11253</v>
      </c>
      <c r="F35" s="25">
        <v>116</v>
      </c>
      <c r="G35" s="25">
        <v>12352</v>
      </c>
      <c r="H35" s="25">
        <v>42</v>
      </c>
      <c r="I35" s="25">
        <v>10804</v>
      </c>
      <c r="J35" s="25">
        <v>187</v>
      </c>
    </row>
    <row r="36" spans="2:10" x14ac:dyDescent="0.2">
      <c r="B36" s="31" t="s">
        <v>41</v>
      </c>
      <c r="C36" s="28">
        <v>112</v>
      </c>
      <c r="D36" s="25">
        <v>125</v>
      </c>
      <c r="E36" s="25">
        <v>106</v>
      </c>
      <c r="F36" s="26">
        <v>139</v>
      </c>
      <c r="G36" s="25">
        <v>116</v>
      </c>
      <c r="H36" s="25">
        <v>111</v>
      </c>
      <c r="I36" s="25">
        <v>101</v>
      </c>
      <c r="J36" s="25">
        <v>141</v>
      </c>
    </row>
    <row r="37" spans="2:10" x14ac:dyDescent="0.2">
      <c r="B37" s="31"/>
      <c r="C37" s="25">
        <v>3704</v>
      </c>
      <c r="D37" s="25">
        <v>33</v>
      </c>
      <c r="E37" s="25">
        <v>3891</v>
      </c>
      <c r="F37" s="25">
        <v>54</v>
      </c>
      <c r="G37" s="25">
        <v>4076</v>
      </c>
      <c r="H37" s="25">
        <v>22</v>
      </c>
      <c r="I37" s="25">
        <v>3519</v>
      </c>
      <c r="J37" s="25">
        <v>65</v>
      </c>
    </row>
    <row r="38" spans="2:10" x14ac:dyDescent="0.2">
      <c r="B38" s="31" t="s">
        <v>42</v>
      </c>
      <c r="C38" s="28">
        <v>116</v>
      </c>
      <c r="D38" s="25">
        <v>127</v>
      </c>
      <c r="E38" s="25">
        <v>102</v>
      </c>
      <c r="F38" s="26">
        <v>137</v>
      </c>
      <c r="G38" s="25">
        <v>113</v>
      </c>
      <c r="H38" s="25">
        <v>113</v>
      </c>
      <c r="I38" s="25" t="s">
        <v>47</v>
      </c>
      <c r="J38" s="25" t="s">
        <v>47</v>
      </c>
    </row>
    <row r="39" spans="2:10" x14ac:dyDescent="0.2">
      <c r="B39" s="31"/>
      <c r="C39" s="25">
        <v>4651</v>
      </c>
      <c r="D39" s="25">
        <v>33</v>
      </c>
      <c r="E39" s="25">
        <v>5230</v>
      </c>
      <c r="F39" s="25">
        <v>57</v>
      </c>
      <c r="G39" s="25">
        <v>6291</v>
      </c>
      <c r="H39" s="25">
        <v>25</v>
      </c>
      <c r="I39" s="25" t="s">
        <v>47</v>
      </c>
      <c r="J39" s="25" t="s">
        <v>47</v>
      </c>
    </row>
    <row r="40" spans="2:10" x14ac:dyDescent="0.2">
      <c r="B40" s="31" t="s">
        <v>43</v>
      </c>
      <c r="C40" s="26">
        <v>126</v>
      </c>
      <c r="D40" s="28">
        <v>74</v>
      </c>
      <c r="E40" s="25">
        <v>117</v>
      </c>
      <c r="F40" s="28">
        <v>125</v>
      </c>
      <c r="G40" s="25">
        <v>121</v>
      </c>
      <c r="H40" s="25">
        <v>113</v>
      </c>
      <c r="I40" s="25" t="s">
        <v>47</v>
      </c>
      <c r="J40" s="25" t="s">
        <v>47</v>
      </c>
    </row>
    <row r="41" spans="2:10" x14ac:dyDescent="0.2">
      <c r="B41" s="30"/>
      <c r="C41" s="28">
        <v>1448</v>
      </c>
      <c r="D41" s="25">
        <v>4</v>
      </c>
      <c r="E41" s="25">
        <v>1582</v>
      </c>
      <c r="F41" s="25">
        <v>13</v>
      </c>
      <c r="G41" s="25">
        <v>2966</v>
      </c>
      <c r="H41" s="25">
        <v>17</v>
      </c>
      <c r="I41" s="25" t="s">
        <v>47</v>
      </c>
      <c r="J41" s="25" t="s">
        <v>47</v>
      </c>
    </row>
    <row r="42" spans="2:10" x14ac:dyDescent="0.2">
      <c r="B42" s="29" t="s">
        <v>49</v>
      </c>
      <c r="C42" s="26">
        <v>448</v>
      </c>
      <c r="D42" s="25">
        <v>426</v>
      </c>
      <c r="E42" s="25">
        <v>388</v>
      </c>
      <c r="F42" s="25">
        <v>416</v>
      </c>
      <c r="G42" s="25">
        <v>421</v>
      </c>
      <c r="H42" s="25">
        <v>417</v>
      </c>
      <c r="I42" s="25">
        <v>423</v>
      </c>
      <c r="J42" s="25">
        <v>421</v>
      </c>
    </row>
    <row r="43" spans="2:10" x14ac:dyDescent="0.2">
      <c r="B43" s="30"/>
      <c r="C43" s="25">
        <v>28180</v>
      </c>
      <c r="D43" s="25">
        <v>202</v>
      </c>
      <c r="E43" s="25">
        <v>21673</v>
      </c>
      <c r="F43" s="25">
        <v>248</v>
      </c>
      <c r="G43" s="25">
        <v>30488</v>
      </c>
      <c r="H43" s="25">
        <v>94</v>
      </c>
      <c r="I43" s="25">
        <v>19365</v>
      </c>
      <c r="J43" s="25">
        <v>356</v>
      </c>
    </row>
    <row r="44" spans="2:10" x14ac:dyDescent="0.2">
      <c r="B44" s="31" t="s">
        <v>42</v>
      </c>
      <c r="C44" s="25">
        <v>147</v>
      </c>
      <c r="D44" s="25">
        <v>91</v>
      </c>
      <c r="E44" s="25">
        <v>140</v>
      </c>
      <c r="F44" s="25">
        <v>138</v>
      </c>
      <c r="G44" s="25">
        <v>136</v>
      </c>
      <c r="H44" s="26">
        <v>187</v>
      </c>
      <c r="I44" s="25">
        <v>159</v>
      </c>
      <c r="J44" s="25">
        <v>99</v>
      </c>
    </row>
    <row r="45" spans="2:10" x14ac:dyDescent="0.2">
      <c r="B45" s="24"/>
      <c r="C45" s="25">
        <v>2225</v>
      </c>
      <c r="D45" s="25">
        <v>24</v>
      </c>
      <c r="E45" s="25">
        <v>2319</v>
      </c>
      <c r="F45" s="25">
        <v>33</v>
      </c>
      <c r="G45" s="25">
        <v>3040</v>
      </c>
      <c r="H45" s="25">
        <v>13</v>
      </c>
      <c r="I45" s="25">
        <v>1504</v>
      </c>
      <c r="J45" s="25">
        <v>44</v>
      </c>
    </row>
    <row r="46" spans="2:10" x14ac:dyDescent="0.2">
      <c r="B46" s="24"/>
    </row>
    <row r="47" spans="2:10" x14ac:dyDescent="0.2">
      <c r="B47" s="24"/>
    </row>
    <row r="48" spans="2:10" x14ac:dyDescent="0.2">
      <c r="B48" s="24"/>
    </row>
    <row r="49" spans="2:2" x14ac:dyDescent="0.2">
      <c r="B49" s="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2023-06-15T19:07:17Z</dcterms:created>
  <dcterms:modified xsi:type="dcterms:W3CDTF">2023-06-28T20:34:46Z</dcterms:modified>
</cp:coreProperties>
</file>