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<sst xmlns="http://schemas.openxmlformats.org/spreadsheetml/2006/main" count="31" uniqueCount="31">
  <si>
    <t>MedGeneralNum</t>
  </si>
  <si>
    <t>llitsMedGen</t>
  </si>
  <si>
    <t>PediatresNum</t>
  </si>
  <si>
    <t>llitsPediatria</t>
  </si>
  <si>
    <t>TraumesNum</t>
  </si>
  <si>
    <t>llitTrauma</t>
  </si>
  <si>
    <t>InfermeraTriatgeNum</t>
  </si>
  <si>
    <t>MostradorsNum</t>
  </si>
  <si>
    <t>equipment</t>
  </si>
  <si>
    <t>Temps Espera</t>
  </si>
  <si>
    <t>OcupacioPersonal</t>
  </si>
  <si>
    <t>PacientsAtesos</t>
  </si>
  <si>
    <t>Scenario114</t>
  </si>
  <si>
    <t>Scenario165</t>
  </si>
  <si>
    <t>Scenario174</t>
  </si>
  <si>
    <t>Scenario227</t>
  </si>
  <si>
    <t>Scenario335</t>
  </si>
  <si>
    <t>Scenario397</t>
  </si>
  <si>
    <t>X=</t>
  </si>
  <si>
    <t>S2=</t>
  </si>
  <si>
    <t>S=</t>
  </si>
  <si>
    <t>t=</t>
  </si>
  <si>
    <t>h=</t>
  </si>
  <si>
    <t>h*=</t>
  </si>
  <si>
    <t>n=</t>
  </si>
  <si>
    <t>n*</t>
  </si>
  <si>
    <t>S2</t>
  </si>
  <si>
    <t>S</t>
  </si>
  <si>
    <t>t</t>
  </si>
  <si>
    <t>h</t>
  </si>
  <si>
    <t>h*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</si>
</sst>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B3E2"/>
        <bgColor rgb="FFFFB3E2"/>
      </patternFill>
    </fill>
    <fill>
      <patternFill patternType="solid">
        <fgColor rgb="FFD898B4"/>
        <bgColor rgb="FFD898B4"/>
      </patternFill>
    </fill>
    <fill>
      <patternFill patternType="solid">
        <fgColor rgb="FFB08282"/>
        <bgColor rgb="FFB08282"/>
      </patternFill>
    </fill>
  </fills>
  <borders count="4">
    <border/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1" fillId="5" fontId="3" numFmtId="0" xfId="0" applyAlignment="1" applyBorder="1" applyFill="1" applyFont="1">
      <alignment readingOrder="0"/>
    </xf>
    <xf borderId="2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4.13"/>
    <col customWidth="1" min="4" max="4" width="16.0"/>
    <col customWidth="1" min="5" max="5" width="15.63"/>
    <col customWidth="1" min="6" max="6" width="14.88"/>
    <col customWidth="1" min="8" max="8" width="22.88"/>
    <col customWidth="1" min="9" max="9" width="17.25"/>
    <col customWidth="1" min="11" max="11" width="15.63"/>
    <col customWidth="1" min="12" max="12" width="19.0"/>
    <col customWidth="1" min="13" max="13" width="18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2" t="s">
        <v>12</v>
      </c>
      <c r="B2" s="2">
        <v>3.0</v>
      </c>
      <c r="C2" s="2">
        <v>6.0</v>
      </c>
      <c r="D2" s="2">
        <v>2.0</v>
      </c>
      <c r="E2" s="2">
        <v>3.0</v>
      </c>
      <c r="F2" s="2">
        <v>4.0</v>
      </c>
      <c r="G2" s="2">
        <v>5.0</v>
      </c>
      <c r="H2" s="2">
        <v>4.0</v>
      </c>
      <c r="I2" s="2">
        <v>4.0</v>
      </c>
      <c r="J2" s="2">
        <v>2.0</v>
      </c>
      <c r="K2" s="2">
        <v>1.13</v>
      </c>
      <c r="L2" s="2">
        <v>0.51</v>
      </c>
      <c r="M2" s="2">
        <v>586.0</v>
      </c>
    </row>
    <row r="3">
      <c r="A3" s="3" t="s">
        <v>13</v>
      </c>
      <c r="B3" s="3">
        <v>3.0</v>
      </c>
      <c r="C3" s="3">
        <v>6.0</v>
      </c>
      <c r="D3" s="3">
        <v>2.0</v>
      </c>
      <c r="E3" s="3">
        <v>3.0</v>
      </c>
      <c r="F3" s="3">
        <v>4.0</v>
      </c>
      <c r="G3" s="3">
        <v>4.0</v>
      </c>
      <c r="H3" s="3">
        <v>4.0</v>
      </c>
      <c r="I3" s="3">
        <v>4.0</v>
      </c>
      <c r="J3" s="3">
        <v>2.0</v>
      </c>
      <c r="K3" s="3">
        <v>1.44</v>
      </c>
      <c r="L3" s="3">
        <v>0.52</v>
      </c>
      <c r="M3" s="3">
        <v>586.0</v>
      </c>
    </row>
    <row r="4">
      <c r="A4" s="4" t="s">
        <v>14</v>
      </c>
      <c r="B4" s="4">
        <v>3.0</v>
      </c>
      <c r="C4" s="4">
        <v>5.0</v>
      </c>
      <c r="D4" s="4">
        <v>2.0</v>
      </c>
      <c r="E4" s="4">
        <v>3.0</v>
      </c>
      <c r="F4" s="4">
        <v>4.0</v>
      </c>
      <c r="G4" s="4">
        <v>4.0</v>
      </c>
      <c r="H4" s="4">
        <v>4.0</v>
      </c>
      <c r="I4" s="4">
        <v>4.0</v>
      </c>
      <c r="J4" s="4">
        <v>2.0</v>
      </c>
      <c r="K4" s="4">
        <v>1.46</v>
      </c>
      <c r="L4" s="4">
        <v>0.52</v>
      </c>
      <c r="M4" s="4">
        <v>586.0</v>
      </c>
    </row>
    <row r="5">
      <c r="A5" s="5" t="s">
        <v>15</v>
      </c>
      <c r="B5" s="6">
        <v>3.0</v>
      </c>
      <c r="C5" s="6">
        <v>5.0</v>
      </c>
      <c r="D5" s="6">
        <v>2.0</v>
      </c>
      <c r="E5" s="6">
        <v>4.0</v>
      </c>
      <c r="F5" s="6">
        <v>4.0</v>
      </c>
      <c r="G5" s="6">
        <v>5.0</v>
      </c>
      <c r="H5" s="6">
        <v>4.0</v>
      </c>
      <c r="I5" s="6">
        <v>4.0</v>
      </c>
      <c r="J5" s="6">
        <v>2.0</v>
      </c>
      <c r="K5" s="6">
        <v>1.01</v>
      </c>
      <c r="L5" s="6">
        <v>0.51</v>
      </c>
      <c r="M5" s="7">
        <v>586.0</v>
      </c>
    </row>
    <row r="6">
      <c r="A6" s="8" t="s">
        <v>16</v>
      </c>
      <c r="B6" s="8">
        <v>3.0</v>
      </c>
      <c r="C6" s="8">
        <v>5.0</v>
      </c>
      <c r="D6" s="8">
        <v>2.0</v>
      </c>
      <c r="E6" s="8">
        <v>2.0</v>
      </c>
      <c r="F6" s="8">
        <v>4.0</v>
      </c>
      <c r="G6" s="8">
        <v>4.0</v>
      </c>
      <c r="H6" s="8">
        <v>4.0</v>
      </c>
      <c r="I6" s="8">
        <v>4.0</v>
      </c>
      <c r="J6" s="8">
        <v>2.0</v>
      </c>
      <c r="K6" s="8">
        <v>1.47</v>
      </c>
      <c r="L6" s="8">
        <v>0.52</v>
      </c>
      <c r="M6" s="8">
        <v>586.0</v>
      </c>
    </row>
    <row r="7">
      <c r="A7" s="9" t="s">
        <v>17</v>
      </c>
      <c r="B7" s="9">
        <v>3.0</v>
      </c>
      <c r="C7" s="9">
        <v>5.0</v>
      </c>
      <c r="D7" s="9">
        <v>2.0</v>
      </c>
      <c r="E7" s="9">
        <v>2.0</v>
      </c>
      <c r="F7" s="9">
        <v>4.0</v>
      </c>
      <c r="G7" s="9">
        <v>5.0</v>
      </c>
      <c r="H7" s="9">
        <v>4.0</v>
      </c>
      <c r="I7" s="9">
        <v>4.0</v>
      </c>
      <c r="J7" s="9">
        <v>2.0</v>
      </c>
      <c r="K7" s="9">
        <v>1.25</v>
      </c>
      <c r="L7" s="9">
        <v>0.51</v>
      </c>
      <c r="M7" s="9">
        <v>586.0</v>
      </c>
    </row>
    <row r="19">
      <c r="J19" s="10">
        <v>1.01</v>
      </c>
      <c r="K19" s="10">
        <v>3.56</v>
      </c>
      <c r="L19" s="10">
        <v>2.88</v>
      </c>
      <c r="M19" s="10">
        <v>1.56</v>
      </c>
      <c r="N19" s="10">
        <v>0.85</v>
      </c>
      <c r="O19" s="10">
        <v>1.07</v>
      </c>
      <c r="P19" s="10">
        <v>7.78</v>
      </c>
      <c r="Q19" s="10">
        <v>1.89</v>
      </c>
      <c r="R19" s="10">
        <v>1.42</v>
      </c>
      <c r="S19" s="10">
        <v>1.69</v>
      </c>
      <c r="T19" s="11">
        <f>J19+K19+L19+M19+N19+O19+P19+Q19+R19+S19</f>
        <v>23.71</v>
      </c>
    </row>
    <row r="20">
      <c r="T20" s="11">
        <f>T19/10</f>
        <v>2.371</v>
      </c>
    </row>
    <row r="23">
      <c r="R23" s="10" t="s">
        <v>18</v>
      </c>
      <c r="S23" s="11">
        <f>T19/10</f>
        <v>2.371</v>
      </c>
    </row>
    <row r="24">
      <c r="R24" s="10" t="s">
        <v>19</v>
      </c>
      <c r="S24" s="11">
        <f>S23/9</f>
        <v>0.2634444444</v>
      </c>
    </row>
    <row r="25">
      <c r="R25" s="10" t="s">
        <v>20</v>
      </c>
      <c r="S25" s="11">
        <f>SQRT(S24)</f>
        <v>0.5132683942</v>
      </c>
    </row>
    <row r="26">
      <c r="R26" s="10" t="s">
        <v>21</v>
      </c>
      <c r="S26" s="10">
        <v>2.2622</v>
      </c>
    </row>
    <row r="28">
      <c r="R28" s="10" t="s">
        <v>22</v>
      </c>
      <c r="S28" s="11">
        <f>S26*(S25/sqrt(10))</f>
        <v>0.3671770433</v>
      </c>
      <c r="T28" s="11">
        <f>S28/S29</f>
        <v>3.0972336</v>
      </c>
    </row>
    <row r="29">
      <c r="R29" s="10" t="s">
        <v>23</v>
      </c>
      <c r="S29" s="11">
        <f>0.05*S23</f>
        <v>0.11855</v>
      </c>
    </row>
    <row r="31">
      <c r="O31" s="10" t="s">
        <v>24</v>
      </c>
      <c r="P31" s="10">
        <v>10.0</v>
      </c>
      <c r="R31" s="10" t="s">
        <v>25</v>
      </c>
      <c r="S31" s="11">
        <f>10*(pow(T28,2))</f>
        <v>95.92855973</v>
      </c>
    </row>
    <row r="36">
      <c r="O36" s="10">
        <v>1.01</v>
      </c>
      <c r="P36" s="10">
        <v>3.56</v>
      </c>
      <c r="Q36" s="10">
        <v>2.88</v>
      </c>
      <c r="R36" s="10">
        <v>1.56</v>
      </c>
      <c r="S36" s="10">
        <v>0.85</v>
      </c>
      <c r="T36" s="10">
        <v>1.07</v>
      </c>
      <c r="U36" s="10">
        <v>7.78</v>
      </c>
      <c r="V36" s="10">
        <v>1.89</v>
      </c>
      <c r="W36" s="10">
        <v>1.42</v>
      </c>
      <c r="X36" s="10">
        <v>1.69</v>
      </c>
      <c r="Y36" s="10">
        <v>2.8</v>
      </c>
      <c r="Z36" s="11">
        <f>SUM(O36:Y36)</f>
        <v>26.51</v>
      </c>
    </row>
    <row r="37">
      <c r="Z37" s="11">
        <f>Z36/10</f>
        <v>2.651</v>
      </c>
    </row>
    <row r="40">
      <c r="X40" s="10" t="s">
        <v>26</v>
      </c>
      <c r="Y40" s="11">
        <f>(Z36-Z37)/9</f>
        <v>2.651</v>
      </c>
    </row>
    <row r="41">
      <c r="X41" s="10" t="s">
        <v>27</v>
      </c>
      <c r="Y41" s="11">
        <f>SQRT(Y40)</f>
        <v>1.628189178</v>
      </c>
    </row>
    <row r="42">
      <c r="X42" s="10" t="s">
        <v>28</v>
      </c>
      <c r="Y42" s="10">
        <v>2.2622</v>
      </c>
    </row>
    <row r="43">
      <c r="X43" s="10" t="s">
        <v>29</v>
      </c>
      <c r="Y43" s="11">
        <f>Y42*(Y41/SQRT(10))</f>
        <v>1.164758429</v>
      </c>
    </row>
    <row r="44">
      <c r="X44" s="10" t="s">
        <v>30</v>
      </c>
      <c r="Y44" s="11">
        <f>0.05*Z37</f>
        <v>0.13255</v>
      </c>
    </row>
  </sheetData>
  <drawing r:id="rId1"/>
</worksheet>
</file>