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llydorman/Desktop/Data Bootcamp/Analysis Projects/Crowdfunding Analysis/"/>
    </mc:Choice>
  </mc:AlternateContent>
  <xr:revisionPtr revIDLastSave="0" documentId="13_ncr:1_{28566DF7-7F7B-6346-A325-33BF76372638}" xr6:coauthVersionLast="47" xr6:coauthVersionMax="47" xr10:uidLastSave="{00000000-0000-0000-0000-000000000000}"/>
  <bookViews>
    <workbookView xWindow="1280" yWindow="1480" windowWidth="26760" windowHeight="13580" xr2:uid="{00000000-000D-0000-FFFF-FFFF00000000}"/>
  </bookViews>
  <sheets>
    <sheet name="Kickstarter" sheetId="1" r:id="rId1"/>
    <sheet name="UK Musicals Box Charts" sheetId="12" r:id="rId2"/>
    <sheet name="Failed US Kickstarters" sheetId="7" r:id="rId3"/>
    <sheet name="Successful US Kickstarters" sheetId="6" r:id="rId4"/>
    <sheet name="Descriptive Statistics" sheetId="8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  <sheet name="Failed US Videogames" sheetId="11" r:id="rId10"/>
    <sheet name="Failed US Childrens books" sheetId="9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8" r:id="rId12"/>
    <pivotCache cacheId="19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B13" i="8"/>
  <c r="C12" i="8"/>
  <c r="B12" i="8"/>
  <c r="C11" i="8"/>
  <c r="B11" i="8"/>
  <c r="C7" i="8"/>
  <c r="C6" i="8"/>
  <c r="B6" i="8"/>
  <c r="B7" i="8" s="1"/>
  <c r="C5" i="8"/>
  <c r="B5" i="8"/>
  <c r="C4" i="8"/>
  <c r="B4" i="8"/>
  <c r="C29" i="8"/>
  <c r="C22" i="8"/>
  <c r="C28" i="8"/>
  <c r="C21" i="8"/>
  <c r="C26" i="8"/>
  <c r="C19" i="8"/>
  <c r="C25" i="8"/>
  <c r="C18" i="8"/>
  <c r="C2" i="8"/>
  <c r="B2" i="8"/>
  <c r="C10" i="8"/>
  <c r="C3" i="8"/>
  <c r="B10" i="8"/>
  <c r="C9" i="8"/>
  <c r="B3" i="8"/>
  <c r="B9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</calcChain>
</file>

<file path=xl/sharedStrings.xml><?xml version="1.0" encoding="utf-8"?>
<sst xmlns="http://schemas.openxmlformats.org/spreadsheetml/2006/main" count="39243" uniqueCount="8402">
  <si>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</si>
  <si>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</si>
  <si>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</si>
  <si>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</si>
  <si>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</si>
  <si>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</si>
  <si>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</si>
  <si>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</si>
  <si>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</si>
  <si>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</si>
  <si>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</si>
  <si>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</si>
  <si>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</si>
  <si>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</si>
  <si>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</si>
  <si>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</si>
  <si>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</si>
  <si>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</si>
  <si>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</si>
  <si>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</si>
  <si>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</si>
  <si>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</si>
  <si>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</si>
  <si>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</si>
  <si>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</si>
  <si>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</si>
  <si>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</si>
  <si>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</si>
  <si>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</si>
  <si>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</si>
  <si>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</si>
  <si>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</si>
  <si>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</si>
  <si>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</si>
  <si>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</si>
  <si>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</si>
  <si>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</si>
  <si>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</si>
  <si>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</si>
  <si>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</si>
  <si>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</si>
  <si>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</si>
  <si>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</si>
  <si>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</si>
  <si>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</si>
  <si>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</si>
  <si>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</si>
  <si>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</si>
  <si>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</si>
  <si>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</si>
  <si>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</si>
  <si>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</si>
  <si>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</si>
  <si>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</si>
  <si>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</si>
  <si>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</si>
  <si>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</si>
  <si>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</si>
  <si>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</si>
  <si>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</si>
  <si>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</si>
  <si>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</si>
  <si>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</si>
  <si>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</si>
  <si>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</si>
  <si>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</si>
  <si>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</si>
  <si>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</si>
  <si>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</si>
  <si>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</si>
  <si>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</si>
  <si>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</si>
  <si>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</si>
  <si>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</si>
  <si>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</si>
  <si>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</si>
  <si>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</si>
  <si>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</si>
  <si>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</si>
  <si>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</si>
  <si>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</si>
  <si>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</si>
  <si>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</si>
  <si>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</si>
  <si>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</si>
  <si>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</si>
  <si>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</si>
  <si>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</si>
  <si>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</si>
  <si>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</si>
  <si>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</si>
  <si>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</si>
  <si>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</si>
  <si>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</si>
  <si>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</si>
  <si>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</si>
  <si>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</si>
  <si>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</si>
  <si>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</si>
  <si>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</si>
  <si>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</si>
  <si>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</si>
  <si>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</si>
  <si>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</si>
  <si>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</si>
  <si>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</si>
  <si>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</si>
  <si>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</si>
  <si>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</si>
  <si>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</si>
  <si>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</si>
  <si>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</si>
  <si>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</si>
  <si>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</si>
  <si>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</si>
  <si>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</si>
  <si>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</si>
  <si>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</si>
  <si>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</si>
  <si>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</si>
  <si>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</si>
  <si>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</si>
  <si>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</si>
  <si>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</si>
  <si>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</si>
  <si>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</si>
  <si>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</si>
  <si>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</si>
  <si>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</si>
  <si>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</si>
  <si>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</si>
  <si>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</si>
  <si>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</si>
  <si>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</si>
  <si>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</si>
  <si>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</si>
  <si>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</si>
  <si>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</si>
  <si>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</si>
  <si>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</si>
  <si>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</si>
  <si>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</si>
  <si>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</si>
  <si>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</si>
  <si>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</si>
  <si>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</si>
  <si>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</si>
  <si>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</si>
  <si>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</si>
  <si>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</si>
  <si>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</si>
  <si>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</si>
  <si>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</si>
  <si>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</si>
  <si>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</si>
  <si>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</si>
  <si>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</si>
  <si>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</si>
  <si>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</si>
  <si>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</si>
  <si>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</si>
  <si>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</si>
  <si>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</si>
  <si>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</si>
  <si>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</si>
  <si>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</si>
  <si>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</si>
  <si>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</si>
  <si>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</si>
  <si>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</si>
  <si>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</si>
  <si>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</si>
  <si>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</si>
  <si>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</si>
  <si>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</si>
  <si>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</si>
  <si>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</si>
  <si>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</si>
  <si>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</si>
  <si>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</si>
  <si>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</si>
  <si>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</si>
  <si>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</si>
  <si>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</si>
  <si>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</si>
  <si>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</si>
  <si>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</si>
  <si>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</si>
  <si>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</si>
  <si>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</si>
  <si>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</si>
  <si>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</si>
  <si>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</si>
  <si>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</si>
  <si>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</si>
  <si>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</si>
  <si>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</si>
  <si>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</si>
  <si>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</si>
  <si>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</si>
  <si>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</si>
  <si>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</si>
  <si>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</si>
  <si>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</si>
  <si>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</si>
  <si>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</si>
  <si>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</si>
  <si>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</si>
  <si>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</si>
  <si>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</si>
  <si>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</si>
  <si>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</si>
  <si>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</si>
  <si>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</si>
  <si>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</si>
  <si>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</si>
  <si>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</si>
  <si>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</si>
  <si>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</si>
  <si>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</si>
  <si>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</si>
  <si>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</si>
  <si>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</si>
  <si>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</si>
  <si>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</si>
  <si>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</si>
  <si>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</si>
  <si>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</si>
  <si>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</si>
  <si>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</si>
  <si>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</si>
  <si>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</si>
  <si>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</si>
  <si>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</si>
  <si>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</si>
  <si>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</si>
  <si>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</si>
  <si>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</si>
  <si>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</si>
  <si>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</si>
  <si>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</si>
  <si>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</si>
  <si>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</si>
  <si>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</si>
  <si>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</si>
  <si>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</si>
  <si>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</si>
  <si>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</si>
  <si>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</si>
  <si>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</si>
  <si>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</si>
  <si>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</si>
  <si>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</si>
  <si>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</si>
  <si>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</si>
  <si>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</si>
  <si>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</si>
  <si>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</si>
  <si>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</si>
  <si>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</si>
  <si>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</si>
  <si>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</si>
  <si>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</si>
  <si>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</si>
  <si>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</si>
  <si>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</si>
  <si>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</si>
  <si>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</si>
  <si>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</si>
  <si>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</si>
  <si>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</si>
  <si>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</si>
  <si>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</si>
  <si>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</si>
  <si>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</si>
  <si>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</si>
  <si>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</si>
  <si>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</si>
  <si>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</si>
  <si>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</si>
  <si>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</si>
  <si>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</si>
  <si>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</si>
  <si>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</si>
  <si>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</si>
  <si>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</si>
  <si>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</si>
  <si>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</si>
  <si>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</si>
  <si>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</si>
  <si>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</si>
  <si>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</si>
  <si>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</si>
  <si>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</si>
  <si>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</si>
  <si>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</si>
  <si>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</si>
  <si>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</si>
  <si>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</si>
  <si>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</si>
  <si>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</si>
  <si>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</si>
  <si>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</si>
  <si>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</si>
  <si>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</si>
  <si>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</si>
  <si>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</si>
  <si>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</si>
  <si>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</si>
  <si>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</si>
  <si>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</si>
  <si>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</si>
  <si>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</si>
  <si>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</si>
  <si>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</si>
  <si>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</si>
  <si>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</si>
  <si>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</si>
  <si>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</si>
  <si>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</si>
  <si>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</si>
  <si>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</si>
  <si>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</si>
  <si>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</si>
  <si>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</si>
  <si>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</si>
  <si>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</si>
  <si>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</si>
  <si>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</si>
  <si>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</si>
  <si>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</si>
  <si>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</si>
  <si>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</si>
  <si>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</si>
  <si>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</si>
  <si>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</si>
  <si>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</si>
  <si>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</si>
  <si>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</si>
  <si>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</si>
  <si>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</si>
  <si>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</si>
  <si>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</si>
  <si>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</si>
  <si>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</si>
  <si>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</si>
  <si>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</si>
  <si>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</si>
  <si>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</si>
  <si>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</si>
  <si>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</si>
  <si>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</si>
  <si>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</si>
  <si>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</si>
  <si>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</si>
  <si>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</si>
  <si>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</si>
  <si>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</si>
  <si>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</si>
  <si>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</si>
  <si>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</si>
  <si>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</si>
  <si>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</si>
  <si>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</si>
  <si>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</si>
  <si>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</si>
  <si>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</si>
  <si>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</si>
  <si>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</si>
  <si>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</si>
  <si>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</si>
  <si>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</si>
  <si>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</si>
  <si>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</si>
  <si>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</si>
  <si>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</si>
  <si>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</si>
  <si>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</si>
  <si>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</si>
  <si>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</si>
  <si>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</si>
  <si>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</si>
  <si>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</si>
  <si>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</si>
  <si>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</si>
  <si>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</si>
  <si>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</si>
  <si>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</si>
  <si>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</si>
  <si>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</si>
  <si>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</si>
  <si>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</si>
  <si>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</si>
  <si>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</si>
  <si>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</si>
  <si>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</si>
  <si>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</si>
  <si>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</si>
  <si>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</si>
  <si>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</si>
  <si>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</si>
  <si>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</si>
  <si>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</si>
  <si>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</si>
  <si>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</si>
  <si>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</si>
  <si>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</si>
  <si>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</si>
  <si>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</si>
  <si>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</si>
  <si>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</si>
  <si>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</si>
  <si>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</si>
  <si>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</si>
  <si>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</si>
  <si>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</si>
  <si>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</si>
  <si>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</si>
  <si>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</si>
  <si>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</si>
  <si>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</si>
  <si>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</si>
  <si>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</si>
  <si>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</si>
  <si>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</si>
  <si>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</si>
  <si>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</si>
  <si>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</si>
  <si>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</si>
  <si>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</si>
  <si>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</si>
  <si>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</si>
  <si>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</si>
  <si>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</si>
  <si>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</si>
  <si>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</si>
  <si>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</si>
  <si>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</si>
  <si>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</si>
  <si>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</si>
  <si>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</si>
  <si>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</si>
  <si>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</si>
  <si>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</si>
  <si>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</si>
  <si>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</si>
  <si>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</si>
  <si>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</si>
  <si>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</si>
  <si>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</si>
  <si>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</si>
  <si>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</si>
  <si>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</si>
  <si>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</si>
  <si>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</si>
  <si>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</si>
  <si>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</si>
  <si>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</si>
  <si>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</si>
  <si>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</si>
  <si>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</si>
  <si>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</si>
  <si>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</si>
  <si>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</si>
  <si>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</si>
  <si>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</si>
  <si>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</si>
  <si>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</si>
  <si>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</si>
  <si>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</si>
  <si>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</si>
  <si>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</si>
  <si>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</si>
  <si>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</si>
  <si>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</si>
  <si>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</si>
  <si>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</si>
  <si>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</si>
  <si>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</si>
  <si>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</si>
  <si>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</si>
  <si>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</si>
  <si>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</si>
  <si>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</si>
  <si>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</si>
  <si>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</si>
  <si>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</si>
  <si>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</si>
  <si>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</si>
  <si>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</si>
  <si>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</si>
  <si>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</si>
  <si>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</si>
  <si>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</si>
  <si>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</si>
  <si>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</si>
  <si>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</si>
  <si>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</si>
  <si>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</si>
  <si>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</si>
  <si>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</si>
  <si>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</si>
  <si>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</si>
  <si>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</si>
  <si>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</si>
  <si>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</si>
  <si>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</si>
  <si>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</si>
  <si>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</si>
  <si>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</si>
  <si>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</si>
  <si>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</si>
  <si>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</si>
  <si>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</si>
  <si>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</si>
  <si>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</si>
  <si>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</si>
  <si>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</si>
  <si>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</si>
  <si>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</si>
  <si>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</si>
  <si>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</si>
  <si>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</si>
  <si>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</si>
  <si>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</si>
  <si>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</si>
  <si>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</si>
  <si>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</si>
  <si>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</si>
  <si>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</si>
  <si>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</si>
  <si>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</si>
  <si>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</si>
  <si>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</si>
  <si>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</si>
  <si>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</si>
  <si>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</si>
  <si>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</si>
  <si>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</si>
  <si>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</si>
  <si>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</si>
  <si>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</si>
  <si>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</si>
  <si>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</si>
  <si>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</si>
  <si>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</si>
  <si>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</si>
  <si>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</si>
  <si>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</si>
  <si>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</si>
  <si>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</si>
  <si>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</si>
  <si>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</si>
  <si>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</si>
  <si>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</si>
  <si>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</si>
  <si>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</si>
  <si>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</si>
  <si>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</si>
  <si>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</si>
  <si>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</si>
  <si>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</si>
  <si>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</si>
  <si>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</si>
  <si>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</si>
  <si>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</si>
  <si>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</si>
  <si>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</si>
  <si>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</si>
  <si>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</si>
  <si>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</si>
  <si>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</si>
  <si>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</si>
  <si>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</si>
  <si>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</si>
  <si>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</si>
  <si>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</si>
  <si>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</si>
  <si>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</si>
  <si>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</si>
  <si>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</si>
  <si>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</si>
  <si>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</si>
  <si>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</si>
  <si>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</si>
  <si>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</si>
  <si>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</si>
  <si>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</si>
  <si>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</si>
  <si>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</si>
  <si>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</si>
  <si>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</si>
  <si>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</si>
  <si>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</si>
  <si>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</si>
  <si>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</si>
  <si>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</si>
  <si>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</si>
  <si>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</si>
  <si>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</si>
  <si>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</si>
  <si>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</si>
  <si>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</si>
  <si>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</si>
  <si>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</si>
  <si>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</si>
  <si>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</si>
  <si>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</si>
  <si>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</si>
  <si>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</si>
  <si>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</si>
  <si>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</si>
  <si>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</si>
  <si>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</si>
  <si>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</si>
  <si>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</si>
  <si>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</si>
  <si>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</si>
  <si>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</si>
  <si>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</si>
  <si>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</si>
  <si>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</si>
  <si>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</si>
  <si>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</si>
  <si>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</si>
  <si>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</si>
  <si>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</si>
  <si>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</si>
  <si>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</si>
  <si>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</si>
  <si>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</si>
  <si>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</si>
  <si>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</si>
  <si>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</si>
  <si>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</si>
  <si>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</si>
  <si>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</si>
  <si>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</si>
  <si>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</si>
  <si>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</si>
  <si>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</si>
  <si>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</si>
  <si>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</si>
  <si>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</si>
  <si>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</si>
  <si>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</si>
  <si>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</si>
  <si>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</si>
  <si>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</si>
  <si>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</si>
  <si>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</si>
  <si>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</si>
  <si>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</si>
  <si>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</si>
  <si>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</si>
  <si>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</si>
  <si>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</si>
  <si>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</si>
  <si>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</si>
  <si>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</si>
  <si>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</si>
  <si>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</si>
  <si>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</si>
  <si>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</si>
  <si>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</si>
  <si>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</si>
  <si>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</si>
  <si>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</si>
  <si>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</si>
  <si>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</si>
  <si>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</si>
  <si>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</si>
  <si>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</si>
  <si>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</si>
  <si>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</si>
  <si>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</si>
  <si>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</si>
  <si>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</si>
  <si>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</si>
  <si>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</si>
  <si>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</si>
  <si>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</si>
  <si>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</si>
  <si>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</si>
  <si>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</si>
  <si>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</si>
  <si>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</si>
  <si>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</si>
  <si>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</si>
  <si>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</si>
  <si>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</si>
  <si>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</si>
  <si>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</si>
  <si>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</si>
  <si>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</si>
  <si>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</si>
  <si>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</si>
  <si>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</si>
  <si>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</si>
  <si>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</si>
  <si>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</si>
  <si>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</si>
  <si>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</si>
  <si>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</si>
  <si>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</si>
  <si>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</si>
  <si>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</si>
  <si>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</si>
  <si>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</si>
  <si>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</si>
  <si>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</si>
  <si>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</si>
  <si>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</si>
  <si>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</si>
  <si>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</si>
  <si>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</si>
  <si>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</si>
  <si>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</si>
  <si>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</si>
  <si>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</si>
  <si>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</si>
  <si>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</si>
  <si>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</si>
  <si>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</si>
  <si>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</si>
  <si>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</si>
  <si>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</si>
  <si>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</si>
  <si>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</si>
  <si>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</si>
  <si>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</si>
  <si>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</si>
  <si>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</si>
  <si>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</si>
  <si>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</si>
  <si>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</si>
  <si>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</si>
  <si>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</si>
  <si>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</si>
  <si>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</si>
  <si>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</si>
  <si>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</si>
  <si>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</si>
  <si>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</si>
  <si>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</si>
  <si>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</si>
  <si>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</si>
  <si>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</si>
  <si>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</si>
  <si>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</si>
  <si>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</si>
  <si>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</si>
  <si>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</si>
  <si>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</si>
  <si>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</si>
  <si>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</si>
  <si>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</si>
  <si>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</si>
  <si>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</si>
  <si>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</si>
  <si>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</si>
  <si>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</si>
  <si>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</si>
  <si>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</si>
  <si>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</si>
  <si>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</si>
  <si>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</si>
  <si>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</si>
  <si>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</si>
  <si>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</si>
  <si>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</si>
  <si>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</si>
  <si>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</si>
  <si>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</si>
  <si>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</si>
  <si>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</si>
  <si>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</si>
  <si>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</si>
  <si>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</si>
  <si>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</si>
  <si>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</si>
  <si>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</si>
  <si>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</si>
  <si>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</si>
  <si>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</si>
  <si>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</si>
  <si>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</si>
  <si>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</si>
  <si>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</si>
  <si>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</si>
  <si>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</si>
  <si>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</si>
  <si>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</si>
  <si>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</si>
  <si>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</si>
  <si>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</si>
  <si>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</si>
  <si>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</si>
  <si>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</si>
  <si>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</si>
  <si>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</si>
  <si>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</si>
  <si>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</si>
  <si>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</si>
  <si>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</si>
  <si>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</si>
  <si>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</si>
  <si>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</si>
  <si>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</si>
  <si>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</si>
  <si>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</si>
  <si>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</si>
  <si>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</si>
  <si>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</si>
  <si>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</si>
  <si>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</si>
  <si>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</si>
  <si>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</si>
  <si>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</si>
  <si>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</si>
  <si>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</si>
  <si>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</si>
  <si>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</si>
  <si>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</si>
  <si>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</si>
  <si>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</si>
  <si>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</si>
  <si>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</si>
  <si>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</si>
  <si>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</si>
  <si>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</si>
  <si>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</si>
  <si>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</si>
  <si>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</si>
  <si>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</si>
  <si>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</si>
  <si>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</si>
  <si>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</si>
  <si>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</si>
  <si>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</si>
  <si>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</si>
  <si>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</si>
  <si>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</si>
  <si>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</si>
  <si>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</si>
  <si>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</si>
  <si>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</si>
  <si>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</si>
  <si>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</si>
  <si>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</si>
  <si>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</si>
  <si>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</si>
  <si>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</si>
  <si>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</si>
  <si>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</si>
  <si>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</si>
  <si>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</si>
  <si>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</si>
  <si>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</si>
  <si>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</si>
  <si>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</si>
  <si>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</si>
  <si>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</si>
  <si>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</si>
  <si>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</si>
  <si>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</si>
  <si>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</si>
  <si>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</si>
  <si>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</si>
  <si>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</si>
  <si>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</si>
  <si>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</si>
  <si>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</si>
  <si>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</si>
  <si>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</si>
  <si>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</si>
  <si>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</si>
  <si>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</si>
  <si>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</si>
  <si>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</si>
  <si>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</si>
  <si>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</si>
  <si>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</si>
  <si>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</si>
  <si>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</si>
  <si>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</si>
  <si>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</si>
  <si>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</si>
  <si>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</si>
  <si>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</si>
  <si>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</si>
  <si>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</si>
  <si>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</si>
  <si>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</si>
  <si>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</si>
  <si>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</si>
  <si>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</si>
  <si>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</si>
  <si>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</si>
  <si>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</si>
  <si>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</si>
  <si>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</si>
  <si>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</si>
  <si>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</si>
  <si>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</si>
  <si>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</si>
  <si>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</si>
  <si>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</si>
  <si>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</si>
  <si>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</si>
  <si>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</si>
  <si>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</si>
  <si>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</si>
  <si>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</si>
  <si>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</si>
  <si>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</si>
  <si>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</si>
  <si>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</si>
  <si>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</si>
  <si>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</si>
  <si>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</si>
  <si>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</si>
  <si>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</si>
  <si>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</si>
  <si>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</si>
  <si>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</si>
  <si>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</si>
  <si>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</si>
  <si>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</si>
  <si>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</si>
  <si>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</si>
  <si>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</si>
  <si>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</si>
  <si>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</si>
  <si>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</si>
  <si>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</si>
  <si>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</si>
  <si>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</si>
  <si>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</si>
  <si>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</si>
  <si>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</si>
  <si>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</si>
  <si>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</si>
  <si>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</si>
  <si>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</si>
  <si>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</si>
  <si>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</si>
  <si>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</si>
  <si>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</si>
  <si>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</si>
  <si>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</si>
  <si>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</si>
  <si>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</si>
  <si>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</si>
  <si>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</si>
  <si>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</si>
  <si>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</si>
  <si>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</si>
  <si>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</si>
  <si>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</si>
  <si>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</si>
  <si>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</si>
  <si>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</si>
  <si>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</si>
  <si>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</si>
  <si>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</si>
  <si>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</si>
  <si>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</si>
  <si>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</si>
  <si>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</si>
  <si>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</si>
  <si>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</si>
  <si>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</si>
  <si>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</si>
  <si>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</si>
  <si>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</si>
  <si>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</si>
  <si>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</si>
  <si>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</si>
  <si>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</si>
  <si>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</si>
  <si>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</si>
  <si>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</si>
  <si>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</si>
  <si>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</si>
  <si>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</si>
  <si>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</si>
  <si>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</si>
  <si>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</si>
  <si>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</si>
  <si>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</si>
  <si>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</si>
  <si>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</si>
  <si>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</si>
  <si>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</si>
  <si>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</si>
  <si>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</si>
  <si>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</si>
  <si>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</si>
  <si>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</si>
  <si>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</si>
  <si>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</si>
  <si>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</si>
  <si>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</si>
  <si>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</si>
  <si>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</si>
  <si>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</si>
  <si>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</si>
  <si>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</si>
  <si>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</si>
  <si>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</si>
  <si>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</si>
  <si>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</si>
  <si>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</si>
  <si>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</si>
  <si>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</si>
  <si>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</si>
  <si>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</si>
  <si>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</si>
  <si>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</si>
  <si>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</si>
  <si>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</si>
  <si>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</si>
  <si>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</si>
  <si>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</si>
  <si>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</si>
  <si>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</si>
  <si>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</si>
  <si>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</si>
  <si>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</si>
  <si>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</si>
  <si>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</si>
  <si>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</si>
  <si>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</si>
  <si>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</si>
  <si>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</si>
  <si>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</si>
  <si>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</si>
  <si>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</si>
  <si>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</si>
  <si>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</si>
  <si>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</si>
  <si>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</si>
  <si>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</si>
  <si>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</si>
  <si>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</si>
  <si>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</si>
  <si>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</si>
  <si>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</si>
  <si>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</si>
  <si>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</si>
  <si>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</si>
  <si>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</si>
  <si>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</si>
  <si>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</si>
  <si>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</si>
  <si>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</si>
  <si>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</si>
  <si>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</si>
  <si>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</si>
  <si>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</si>
  <si>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</si>
  <si>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</si>
  <si>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</si>
  <si>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</si>
  <si>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</si>
  <si>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</si>
  <si>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</si>
  <si>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</si>
  <si>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</si>
  <si>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</si>
  <si>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</si>
  <si>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</si>
  <si>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</si>
  <si>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</si>
  <si>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</si>
  <si>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</si>
  <si>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</si>
  <si>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</si>
  <si>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</si>
  <si>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</si>
  <si>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</si>
  <si>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</si>
  <si>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</si>
  <si>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</si>
  <si>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</si>
  <si>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</si>
  <si>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</si>
  <si>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</si>
  <si>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</si>
  <si>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</si>
  <si>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</si>
  <si>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</si>
  <si>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</si>
  <si>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</si>
  <si>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</si>
  <si>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</si>
  <si>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</si>
  <si>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</si>
  <si>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</si>
  <si>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</si>
  <si>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</si>
  <si>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</si>
  <si>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</si>
  <si>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</si>
  <si>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</si>
  <si>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</si>
  <si>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</si>
  <si>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</si>
  <si>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</si>
  <si>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</si>
  <si>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</si>
  <si>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</si>
  <si>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</si>
  <si>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</si>
  <si>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</si>
  <si>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</si>
  <si>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</si>
  <si>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</si>
  <si>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</si>
  <si>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</si>
  <si>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</si>
  <si>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</si>
  <si>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</si>
  <si>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</si>
  <si>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</si>
  <si>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</si>
  <si>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</si>
  <si>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</si>
  <si>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</si>
  <si>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</si>
  <si>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</si>
  <si>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</si>
  <si>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</si>
  <si>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</si>
  <si>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</si>
  <si>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</si>
  <si>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</si>
  <si>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</si>
  <si>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</si>
  <si>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</si>
  <si>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</si>
  <si>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</si>
  <si>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</si>
  <si>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</si>
  <si>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</si>
  <si>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</si>
  <si>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</si>
  <si>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</si>
  <si>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</si>
  <si>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</si>
  <si>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</si>
  <si>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</si>
  <si>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</si>
  <si>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</si>
  <si>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</si>
  <si>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</si>
  <si>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</si>
  <si>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</si>
  <si>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</si>
  <si>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</si>
  <si>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</si>
  <si>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</si>
  <si>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</si>
  <si>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</si>
  <si>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</si>
  <si>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</si>
  <si>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</si>
  <si>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</si>
  <si>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</si>
  <si>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</si>
  <si>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</si>
  <si>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</si>
  <si>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</si>
  <si>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</si>
  <si>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</si>
  <si>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</si>
  <si>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</si>
  <si>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</si>
  <si>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</si>
  <si>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</si>
  <si>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</si>
  <si>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</si>
  <si>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</si>
  <si>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</si>
  <si>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</si>
  <si>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</si>
  <si>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</si>
  <si>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</si>
  <si>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</si>
  <si>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</si>
  <si>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</si>
  <si>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</si>
  <si>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</si>
  <si>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</si>
  <si>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</si>
  <si>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</si>
  <si>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</si>
  <si>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</si>
  <si>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</si>
  <si>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</si>
  <si>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</si>
  <si>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</si>
  <si>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</si>
  <si>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</si>
  <si>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</si>
  <si>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</si>
  <si>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</si>
  <si>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</si>
  <si>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</si>
  <si>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</si>
  <si>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</si>
  <si>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</si>
  <si>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</si>
  <si>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</si>
  <si>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</si>
  <si>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</si>
  <si>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</si>
  <si>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</si>
  <si>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</si>
  <si>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</si>
  <si>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</si>
  <si>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</si>
  <si>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</si>
  <si>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</si>
  <si>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</si>
  <si>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</si>
  <si>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</si>
  <si>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</si>
  <si>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</si>
  <si>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</si>
  <si>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</si>
  <si>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</si>
  <si>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</si>
  <si>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</si>
  <si>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</si>
  <si>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</si>
  <si>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</si>
  <si>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</si>
  <si>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</si>
  <si>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</si>
  <si>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</si>
  <si>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</si>
  <si>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</si>
  <si>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</si>
  <si>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</si>
  <si>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</si>
  <si>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</si>
  <si>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</si>
  <si>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</si>
  <si>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</si>
  <si>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</si>
  <si>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</si>
  <si>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</si>
  <si>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</si>
  <si>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</si>
  <si>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</si>
  <si>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</si>
  <si>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</si>
  <si>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</si>
  <si>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</si>
  <si>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</si>
  <si>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</si>
  <si>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</si>
  <si>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</si>
  <si>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</si>
  <si>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</si>
  <si>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</si>
  <si>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</si>
  <si>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</si>
  <si>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</si>
  <si>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</si>
  <si>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</si>
  <si>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</si>
  <si>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</si>
  <si>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</si>
  <si>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</si>
  <si>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</si>
  <si>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</si>
  <si>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</si>
  <si>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</si>
  <si>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</si>
  <si>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</si>
  <si>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</si>
  <si>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</si>
  <si>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</si>
  <si>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</si>
  <si>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</si>
  <si>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</si>
  <si>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</si>
  <si>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</si>
  <si>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</si>
  <si>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</si>
  <si>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</si>
  <si>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</si>
  <si>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</si>
  <si>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</si>
  <si>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</si>
  <si>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</si>
  <si>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</si>
  <si>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</si>
  <si>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</si>
  <si>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</si>
  <si>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</si>
  <si>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</si>
  <si>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</si>
  <si>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</si>
  <si>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</si>
  <si>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</si>
  <si>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</si>
  <si>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</si>
  <si>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</si>
  <si>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</si>
  <si>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</si>
  <si>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</si>
  <si>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</si>
  <si>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</si>
  <si>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</si>
  <si>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</si>
  <si>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</si>
  <si>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</si>
  <si>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</si>
  <si>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</si>
  <si>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</si>
  <si>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</si>
  <si>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</si>
  <si>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</si>
  <si>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</si>
  <si>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</si>
  <si>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</si>
  <si>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</si>
  <si>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</si>
  <si>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</si>
  <si>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</si>
  <si>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</si>
  <si>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</si>
  <si>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</si>
  <si>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</si>
  <si>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</si>
  <si>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</si>
  <si>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</si>
  <si>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</si>
  <si>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</si>
  <si>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</si>
  <si>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</si>
  <si>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</si>
  <si>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</si>
  <si>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</si>
  <si>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</si>
  <si>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</si>
  <si>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</si>
  <si>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</si>
  <si>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</si>
  <si>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</si>
  <si>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</si>
  <si>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</si>
  <si>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</si>
  <si>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</si>
  <si>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</si>
  <si>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</si>
  <si>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</si>
  <si>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</si>
  <si>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</si>
  <si>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</si>
  <si>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</si>
  <si>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</si>
  <si>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</si>
  <si>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</si>
  <si>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</si>
  <si>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</si>
  <si>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</si>
  <si>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</si>
  <si>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</si>
  <si>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</si>
  <si>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</si>
  <si>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</si>
  <si>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</si>
  <si>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</si>
  <si>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</si>
  <si>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</si>
  <si>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</si>
  <si>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</si>
  <si>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</si>
  <si>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</si>
  <si>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</si>
  <si>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</si>
  <si>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</si>
  <si>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</si>
  <si>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</si>
  <si>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</si>
  <si>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</si>
  <si>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</si>
  <si>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</si>
  <si>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</si>
  <si>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</si>
  <si>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</si>
  <si>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</si>
  <si>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</si>
  <si>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</si>
  <si>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</si>
  <si>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</si>
  <si>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</si>
  <si>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</si>
  <si>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</si>
  <si>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</si>
  <si>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</si>
  <si>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</si>
  <si>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</si>
  <si>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</si>
  <si>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</si>
  <si>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</si>
  <si>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</si>
  <si>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</si>
  <si>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</si>
  <si>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</si>
  <si>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</si>
  <si>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</si>
  <si>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</si>
  <si>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</si>
  <si>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</si>
  <si>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</si>
  <si>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</si>
  <si>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</si>
  <si>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</si>
  <si>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</si>
  <si>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</si>
  <si>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</si>
  <si>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</si>
  <si>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</si>
  <si>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</si>
  <si>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</si>
  <si>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</si>
  <si>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</si>
  <si>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</si>
  <si>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</si>
  <si>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</si>
  <si>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</si>
  <si>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</si>
  <si>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</si>
  <si>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</si>
  <si>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</si>
  <si>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</si>
  <si>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</si>
  <si>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</si>
  <si>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</si>
  <si>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</si>
  <si>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</si>
  <si>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</si>
  <si>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</si>
  <si>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</si>
  <si>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</si>
  <si>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</si>
  <si>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</si>
  <si>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</si>
  <si>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</si>
  <si>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</si>
  <si>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</si>
  <si>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</si>
  <si>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</si>
  <si>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</si>
  <si>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</si>
  <si>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</si>
  <si>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</si>
  <si>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</si>
  <si>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</si>
  <si>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</si>
  <si>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</si>
  <si>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</si>
  <si>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</si>
  <si>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</si>
  <si>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</si>
  <si>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</si>
  <si>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</si>
  <si>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</si>
  <si>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</si>
  <si>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</si>
  <si>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</si>
  <si>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</si>
  <si>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</si>
  <si>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</si>
  <si>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</si>
  <si>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</si>
  <si>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</si>
  <si>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</si>
  <si>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</si>
  <si>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</si>
  <si>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</si>
  <si>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</si>
  <si>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</si>
  <si>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</si>
  <si>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</si>
  <si>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</si>
  <si>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</si>
  <si>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</si>
  <si>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</si>
  <si>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</si>
  <si>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</si>
  <si>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</si>
  <si>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</si>
  <si>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</si>
  <si>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</si>
  <si>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</si>
  <si>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</si>
  <si>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</si>
  <si>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</si>
  <si>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</si>
  <si>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</si>
  <si>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</si>
  <si>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</si>
  <si>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</si>
  <si>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</si>
  <si>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</si>
  <si>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</si>
  <si>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</si>
  <si>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</si>
  <si>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</si>
  <si>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</si>
  <si>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</si>
  <si>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</si>
  <si>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</si>
  <si>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</si>
  <si>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</si>
  <si>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</si>
  <si>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</si>
  <si>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</si>
  <si>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</si>
  <si>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</si>
  <si>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</si>
  <si>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</si>
  <si>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</si>
  <si>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</si>
  <si>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</si>
  <si>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</si>
  <si>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</si>
  <si>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</si>
  <si>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</si>
  <si>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</si>
  <si>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</si>
  <si>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</si>
  <si>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</si>
  <si>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</si>
  <si>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</si>
  <si>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</si>
  <si>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</si>
  <si>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</si>
  <si>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</si>
  <si>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</si>
  <si>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</si>
  <si>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</si>
  <si>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</si>
  <si>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</si>
  <si>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</si>
  <si>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</si>
  <si>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</si>
  <si>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</si>
  <si>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</si>
  <si>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</si>
  <si>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</si>
  <si>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</si>
  <si>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</si>
  <si>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</si>
  <si>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</si>
  <si>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</si>
  <si>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</si>
  <si>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</si>
  <si>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</si>
  <si>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</si>
  <si>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</si>
  <si>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</si>
  <si>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</si>
  <si>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</si>
  <si>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</si>
  <si>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</si>
  <si>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</si>
  <si>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</si>
  <si>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</si>
  <si>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</si>
  <si>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</si>
  <si>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</si>
  <si>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</si>
  <si>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</si>
  <si>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</si>
  <si>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</si>
  <si>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</si>
  <si>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</si>
  <si>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</si>
  <si>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</si>
  <si>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</si>
  <si>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</si>
  <si>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</si>
  <si>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</si>
  <si>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</si>
  <si>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</si>
  <si>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</si>
  <si>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</si>
  <si>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</si>
  <si>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</si>
  <si>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</si>
  <si>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</si>
  <si>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</si>
  <si>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</si>
  <si>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</si>
  <si>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</si>
  <si>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</si>
  <si>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</si>
  <si>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</si>
  <si>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</si>
  <si>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</si>
  <si>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</si>
  <si>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</si>
  <si>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</si>
  <si>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</si>
  <si>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</si>
  <si>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</si>
  <si>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</si>
  <si>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</si>
  <si>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</si>
  <si>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</si>
  <si>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</si>
  <si>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</si>
  <si>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</si>
  <si>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</si>
  <si>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</si>
  <si>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</si>
  <si>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</si>
  <si>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</si>
  <si>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</si>
  <si>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</si>
  <si>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</si>
  <si>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</si>
  <si>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</si>
  <si>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</si>
  <si>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</si>
  <si>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</si>
  <si>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</si>
  <si>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</si>
  <si>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</si>
  <si>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</si>
  <si>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</si>
  <si>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</si>
  <si>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</si>
  <si>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</si>
  <si>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</si>
  <si>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</si>
  <si>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</si>
  <si>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</si>
  <si>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</si>
  <si>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</si>
  <si>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</si>
  <si>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</si>
  <si>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</si>
  <si>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</si>
  <si>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</si>
  <si>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</si>
  <si>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</si>
  <si>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</si>
  <si>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</si>
  <si>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</si>
  <si>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</si>
  <si>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</si>
  <si>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</si>
  <si>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</si>
  <si>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</si>
  <si>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</si>
  <si>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</si>
  <si>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</si>
  <si>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</si>
  <si>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</si>
  <si>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</si>
  <si>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</si>
  <si>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</si>
  <si>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</si>
  <si>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</si>
  <si>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</si>
  <si>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</si>
  <si>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</si>
  <si>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</si>
  <si>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</si>
  <si>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</si>
  <si>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</si>
  <si>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</si>
  <si>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</si>
  <si>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</si>
  <si>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</si>
  <si>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</si>
  <si>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</si>
  <si>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</si>
  <si>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</si>
  <si>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</si>
  <si>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</si>
  <si>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</si>
  <si>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</si>
  <si>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</si>
  <si>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</si>
  <si>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</si>
  <si>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</si>
  <si>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</si>
  <si>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</si>
  <si>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</si>
  <si>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</si>
  <si>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</si>
  <si>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</si>
  <si>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</si>
  <si>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</si>
  <si>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</si>
  <si>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</si>
  <si>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</si>
  <si>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</si>
  <si>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</si>
  <si>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</si>
  <si>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</si>
  <si>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</si>
  <si>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</si>
  <si>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</si>
  <si>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</si>
  <si>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</si>
  <si>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</si>
  <si>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</si>
  <si>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</si>
  <si>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</si>
  <si>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</si>
  <si>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</si>
  <si>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</si>
  <si>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</si>
  <si>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</si>
  <si>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</si>
  <si>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</si>
  <si>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</si>
  <si>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</si>
  <si>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</si>
  <si>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</si>
  <si>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</si>
  <si>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</si>
  <si>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</si>
  <si>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</si>
  <si>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</si>
  <si>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</si>
  <si>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</si>
  <si>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</si>
  <si>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</si>
  <si>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</si>
  <si>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</si>
  <si>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</si>
  <si>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</si>
  <si>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</si>
  <si>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</si>
  <si>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</si>
  <si>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</si>
  <si>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</si>
  <si>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</si>
  <si>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</si>
  <si>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</si>
  <si>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</si>
  <si>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</si>
  <si>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</si>
  <si>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</si>
  <si>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</si>
  <si>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</si>
  <si>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</si>
  <si>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</si>
  <si>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</si>
  <si>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</si>
  <si>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</si>
  <si>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</si>
  <si>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</si>
  <si>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</si>
  <si>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</si>
  <si>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</si>
  <si>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</si>
  <si>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</si>
  <si>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</si>
  <si>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</si>
  <si>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</si>
  <si>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</si>
  <si>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</si>
  <si>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</si>
  <si>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</si>
  <si>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</si>
  <si>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</si>
  <si>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</si>
  <si>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</si>
  <si>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</si>
  <si>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</si>
  <si>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</si>
  <si>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</si>
  <si>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</si>
  <si>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</si>
  <si>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</si>
  <si>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</si>
  <si>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</si>
  <si>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</si>
  <si>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</si>
  <si>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</si>
  <si>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</si>
  <si>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</si>
  <si>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</si>
  <si>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</si>
  <si>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</si>
  <si>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</si>
  <si>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</si>
  <si>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</si>
  <si>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</si>
  <si>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</si>
  <si>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</si>
  <si>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</si>
  <si>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</si>
  <si>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</si>
  <si>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</si>
  <si>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</si>
  <si>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</si>
  <si>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</si>
  <si>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</si>
  <si>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</si>
  <si>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</si>
  <si>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</si>
  <si>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</si>
  <si>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</si>
  <si>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</si>
  <si>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</si>
  <si>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</si>
  <si>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</si>
  <si>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</si>
  <si>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</si>
  <si>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</si>
  <si>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</si>
  <si>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</si>
  <si>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</si>
  <si>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</si>
  <si>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</si>
  <si>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</si>
  <si>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</si>
  <si>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</si>
  <si>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</si>
  <si>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</si>
  <si>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</si>
  <si>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</si>
  <si>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</si>
  <si>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</si>
  <si>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</si>
  <si>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</si>
  <si>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</si>
  <si>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</si>
  <si>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</si>
  <si>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</si>
  <si>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</si>
  <si>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</si>
  <si>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</si>
  <si>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</si>
  <si>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</si>
  <si>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</si>
  <si>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</si>
  <si>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</si>
  <si>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</si>
  <si>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</si>
  <si>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</si>
  <si>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</si>
  <si>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</si>
  <si>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</si>
  <si>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</si>
  <si>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</si>
  <si>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</si>
  <si>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</si>
  <si>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</si>
  <si>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</si>
  <si>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</si>
  <si>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</si>
  <si>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</si>
  <si>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</si>
  <si>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</si>
  <si>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</si>
  <si>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</si>
  <si>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</si>
  <si>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</si>
  <si>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</si>
  <si>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</si>
  <si>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</si>
  <si>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</si>
  <si>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</si>
  <si>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</si>
  <si>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</si>
  <si>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</si>
  <si>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</si>
  <si>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</si>
  <si>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</si>
  <si>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</si>
  <si>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</si>
  <si>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</si>
  <si>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</si>
  <si>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</si>
  <si>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</si>
  <si>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</si>
  <si>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</si>
  <si>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</si>
  <si>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</si>
  <si>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</si>
  <si>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</si>
  <si>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</si>
  <si>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</si>
  <si>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</si>
  <si>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</si>
  <si>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</si>
  <si>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</si>
  <si>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</si>
  <si>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</si>
  <si>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</si>
  <si>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</si>
  <si>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</si>
  <si>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</si>
  <si>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</si>
  <si>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</si>
  <si>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</si>
  <si>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</si>
  <si>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</si>
  <si>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</si>
  <si>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</si>
  <si>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</si>
  <si>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</si>
  <si>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</si>
  <si>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</si>
  <si>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</si>
  <si>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</si>
  <si>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</si>
  <si>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</si>
  <si>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</si>
  <si>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</si>
  <si>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</si>
  <si>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</si>
  <si>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</si>
  <si>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</si>
  <si>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</si>
  <si>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</si>
  <si>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</si>
  <si>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</si>
  <si>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</si>
  <si>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</si>
  <si>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</si>
  <si>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</si>
  <si>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</si>
  <si>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</si>
  <si>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</si>
  <si>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</si>
  <si>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</si>
  <si>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</si>
  <si>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</si>
  <si>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</si>
  <si>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</si>
  <si>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</si>
  <si>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</si>
  <si>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</si>
  <si>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</si>
  <si>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</si>
  <si>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</si>
  <si>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</si>
  <si>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</si>
  <si>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</si>
  <si>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</si>
  <si>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</si>
  <si>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</si>
  <si>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</si>
  <si>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</si>
  <si>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</si>
  <si>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</si>
  <si>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</si>
  <si>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</si>
  <si>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</si>
  <si>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</si>
  <si>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</si>
  <si>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</si>
  <si>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</si>
  <si>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</si>
  <si>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</si>
  <si>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</si>
  <si>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</si>
  <si>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</si>
  <si>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</si>
  <si>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</si>
  <si>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</si>
  <si>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</si>
  <si>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</si>
  <si>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</si>
  <si>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</si>
  <si>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</si>
  <si>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</si>
  <si>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</si>
  <si>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</si>
  <si>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</si>
  <si>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</si>
  <si>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</si>
  <si>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</si>
  <si>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</si>
  <si>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</si>
  <si>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</si>
  <si>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</si>
  <si>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</si>
  <si>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</si>
  <si>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</si>
  <si>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</si>
  <si>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</si>
  <si>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</si>
  <si>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</si>
  <si>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</si>
  <si>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</si>
  <si>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</si>
  <si>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</si>
  <si>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</si>
  <si>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</si>
  <si>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</si>
  <si>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</si>
  <si>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</si>
  <si>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</si>
  <si>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</si>
  <si>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</si>
  <si>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</si>
  <si>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</si>
  <si>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</si>
  <si>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</si>
  <si>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</si>
  <si>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</si>
  <si>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</si>
  <si>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</si>
  <si>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</si>
  <si>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</si>
  <si>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</si>
  <si>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</si>
  <si>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</si>
  <si>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</si>
  <si>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</si>
  <si>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</si>
  <si>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</si>
  <si>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</si>
  <si>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</si>
  <si>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</si>
  <si>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</si>
  <si>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</si>
  <si>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</si>
  <si>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</si>
  <si>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</si>
  <si>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</si>
  <si>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</si>
  <si>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</si>
  <si>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</si>
  <si>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</si>
  <si>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</si>
  <si>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</si>
  <si>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</si>
  <si>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</si>
  <si>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</si>
  <si>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</si>
  <si>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</si>
  <si>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</si>
  <si>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</si>
  <si>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</si>
  <si>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</si>
  <si>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</si>
  <si>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</si>
  <si>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</si>
  <si>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</si>
  <si>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</si>
  <si>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</si>
  <si>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</si>
  <si>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</si>
  <si>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</si>
  <si>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</si>
  <si>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</si>
  <si>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</si>
  <si>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</si>
  <si>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</si>
  <si>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</si>
  <si>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</si>
  <si>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</si>
  <si>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</si>
  <si>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</si>
  <si>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</si>
  <si>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</si>
  <si>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</si>
  <si>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</si>
  <si>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</si>
  <si>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</si>
  <si>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</si>
  <si>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</si>
  <si>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</si>
  <si>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</si>
  <si>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</si>
  <si>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</si>
  <si>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</si>
  <si>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</si>
  <si>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</si>
  <si>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</si>
  <si>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</si>
  <si>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</si>
  <si>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</si>
  <si>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</si>
  <si>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</si>
  <si>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</si>
  <si>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</si>
  <si>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</si>
  <si>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</si>
  <si>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</si>
  <si>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</si>
  <si>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</si>
  <si>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</si>
  <si>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</si>
  <si>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</si>
  <si>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</si>
  <si>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</si>
  <si>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</si>
  <si>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</si>
  <si>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</si>
  <si>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</si>
  <si>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</si>
  <si>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</si>
  <si>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</si>
  <si>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</si>
  <si>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</si>
  <si>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</si>
  <si>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</si>
  <si>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</si>
  <si>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</si>
  <si>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</si>
  <si>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</si>
  <si>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</si>
  <si>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</si>
  <si>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</si>
  <si>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</si>
  <si>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</si>
  <si>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</si>
  <si>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</si>
  <si>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</si>
  <si>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</si>
  <si>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</si>
  <si>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</si>
  <si>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</si>
  <si>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</si>
  <si>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</si>
  <si>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</si>
  <si>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</si>
  <si>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</si>
  <si>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</si>
  <si>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</si>
  <si>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</si>
  <si>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</si>
  <si>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</si>
  <si>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</si>
  <si>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</si>
  <si>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</si>
  <si>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</si>
  <si>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</si>
  <si>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</si>
  <si>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</si>
  <si>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</si>
  <si>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</si>
  <si>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</si>
  <si>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</si>
  <si>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</si>
  <si>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</si>
  <si>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</si>
  <si>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</si>
  <si>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</si>
  <si>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</si>
  <si>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</si>
  <si>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</si>
  <si>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</si>
  <si>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</si>
  <si>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</si>
  <si>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</si>
  <si>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</si>
  <si>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</si>
  <si>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</si>
  <si>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</si>
  <si>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</si>
  <si>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</si>
  <si>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</si>
  <si>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</si>
  <si>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</si>
  <si>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</si>
  <si>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</si>
  <si>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</si>
  <si>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</si>
  <si>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</si>
  <si>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</si>
  <si>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</si>
  <si>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</si>
  <si>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</si>
  <si>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</si>
  <si>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</si>
  <si>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</si>
  <si>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</si>
  <si>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</si>
  <si>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</si>
  <si>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</si>
  <si>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</si>
  <si>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</si>
  <si>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</si>
  <si>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</si>
  <si>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</si>
  <si>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</si>
  <si>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</si>
  <si>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</si>
  <si>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</si>
  <si>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</si>
  <si>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</si>
  <si>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</si>
  <si>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</si>
  <si>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</si>
  <si>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</si>
  <si>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</si>
  <si>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</si>
  <si>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</si>
  <si>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</si>
  <si>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</si>
  <si>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</si>
  <si>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</si>
  <si>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</si>
  <si>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</si>
  <si>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</si>
  <si>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</si>
  <si>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</si>
  <si>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</si>
  <si>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</si>
  <si>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</si>
  <si>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</si>
  <si>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</si>
  <si>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</si>
  <si>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</si>
  <si>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</si>
  <si>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</si>
  <si>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</si>
  <si>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</si>
  <si>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</si>
  <si>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</si>
  <si>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</si>
  <si>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</si>
  <si>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</si>
  <si>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</si>
  <si>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</si>
  <si>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</si>
  <si>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</si>
  <si>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</si>
  <si>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</si>
  <si>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</si>
  <si>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</si>
  <si>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</si>
  <si>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</si>
  <si>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</si>
  <si>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</si>
  <si>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</si>
  <si>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</si>
  <si>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</si>
  <si>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</si>
  <si>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</si>
  <si>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</si>
  <si>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</si>
  <si>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</si>
  <si>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</si>
  <si>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</si>
  <si>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</si>
  <si>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</si>
  <si>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</si>
  <si>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</si>
  <si>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</si>
  <si>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</si>
  <si>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</si>
  <si>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</si>
  <si>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</si>
  <si>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</si>
  <si>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</si>
  <si>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</si>
  <si>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</si>
  <si>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</si>
  <si>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</si>
  <si>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</si>
  <si>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</si>
  <si>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</si>
  <si>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</si>
  <si>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</si>
  <si>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</si>
  <si>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</si>
  <si>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</si>
  <si>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</si>
  <si>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</si>
  <si>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</si>
  <si>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</si>
  <si>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</si>
  <si>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</si>
  <si>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</si>
  <si>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</si>
  <si>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</si>
  <si>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</si>
  <si>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</si>
  <si>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</si>
  <si>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</si>
  <si>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</si>
  <si>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</si>
  <si>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</si>
  <si>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</si>
  <si>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</si>
  <si>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</si>
  <si>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</si>
  <si>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</si>
  <si>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</si>
  <si>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</si>
  <si>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</si>
  <si>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</si>
  <si>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</si>
  <si>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</si>
  <si>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</si>
  <si>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</si>
  <si>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</si>
  <si>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</si>
  <si>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</si>
  <si>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</si>
  <si>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</si>
  <si>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</si>
  <si>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</si>
  <si>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</si>
  <si>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</si>
  <si>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</si>
  <si>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</si>
  <si>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</si>
  <si>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</si>
  <si>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</si>
  <si>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</si>
  <si>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</si>
  <si>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</si>
  <si>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</si>
  <si>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</si>
  <si>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</si>
  <si>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</si>
  <si>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</si>
  <si>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</si>
  <si>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</si>
  <si>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</si>
  <si>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</si>
  <si>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</si>
  <si>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</si>
  <si>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</si>
  <si>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</si>
  <si>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</si>
  <si>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</si>
  <si>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</si>
  <si>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</si>
  <si>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</si>
  <si>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</si>
  <si>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</si>
  <si>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</si>
  <si>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</si>
  <si>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</si>
  <si>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</si>
  <si>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</si>
  <si>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</si>
  <si>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</si>
  <si>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</si>
  <si>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</si>
  <si>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</si>
  <si>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</si>
  <si>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</si>
  <si>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</si>
  <si>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</si>
  <si>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</si>
  <si>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</si>
  <si>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</si>
  <si>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</si>
  <si>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</si>
  <si>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</si>
  <si>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</si>
  <si>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</si>
  <si>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</si>
  <si>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</si>
  <si>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</si>
  <si>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</si>
  <si>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</si>
  <si>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</si>
  <si>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</si>
  <si>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</si>
  <si>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</si>
  <si>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</si>
  <si>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</si>
  <si>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</si>
  <si>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</si>
  <si>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</si>
  <si>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</si>
  <si>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</si>
  <si>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</si>
  <si>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</si>
  <si>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</si>
  <si>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</si>
  <si>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</si>
  <si>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</si>
  <si>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</si>
  <si>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</si>
  <si>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</si>
  <si>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</si>
  <si>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</si>
  <si>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</si>
  <si>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</si>
  <si>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</si>
  <si>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</si>
  <si>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</si>
  <si>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</si>
  <si>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</si>
  <si>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</si>
  <si>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</si>
  <si>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</si>
  <si>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</si>
  <si>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</si>
  <si>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</si>
  <si>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</si>
  <si>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</si>
  <si>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</si>
  <si>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</si>
  <si>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</si>
  <si>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</si>
  <si>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</si>
  <si>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</si>
  <si>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</si>
  <si>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</si>
  <si>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</si>
  <si>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</si>
  <si>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</si>
  <si>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</si>
  <si>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</si>
  <si>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</si>
  <si>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</si>
  <si>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</si>
  <si>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</si>
  <si>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</si>
  <si>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</si>
  <si>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</si>
  <si>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</si>
  <si>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</si>
  <si>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</si>
  <si>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</si>
  <si>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</si>
  <si>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</si>
  <si>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</si>
  <si>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</si>
  <si>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</si>
  <si>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</si>
  <si>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</si>
  <si>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</si>
  <si>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</si>
  <si>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</si>
  <si>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</si>
  <si>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</si>
  <si>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</si>
  <si>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</si>
  <si>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</si>
  <si>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</si>
  <si>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</si>
  <si>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</si>
  <si>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</si>
  <si>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</si>
  <si>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</si>
  <si>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</si>
  <si>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</si>
  <si>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</si>
  <si>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</si>
  <si>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</si>
  <si>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</si>
  <si>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</si>
  <si>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</si>
  <si>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</si>
  <si>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</si>
  <si>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</si>
  <si>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</si>
  <si>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</si>
  <si>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</si>
  <si>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</si>
  <si>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</si>
  <si>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</si>
  <si>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</si>
  <si>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</si>
  <si>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</si>
  <si>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</si>
  <si>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</si>
  <si>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</si>
  <si>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</si>
  <si>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</si>
  <si>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</si>
  <si>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</si>
  <si>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</si>
  <si>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</si>
  <si>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</si>
  <si>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</si>
  <si>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</si>
  <si>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</si>
  <si>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</si>
  <si>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</si>
  <si>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</si>
  <si>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</si>
  <si>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</si>
  <si>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</si>
  <si>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</si>
  <si>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</si>
  <si>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</si>
  <si>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</si>
  <si>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</si>
  <si>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</si>
  <si>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</si>
  <si>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</si>
  <si>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</si>
  <si>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</si>
  <si>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</si>
  <si>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</si>
  <si>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</si>
  <si>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</si>
  <si>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</si>
  <si>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</si>
  <si>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</si>
  <si>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</si>
  <si>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</si>
  <si>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</si>
  <si>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</si>
  <si>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</si>
  <si>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</si>
  <si>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</si>
  <si>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</si>
  <si>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</si>
  <si>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</si>
  <si>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</si>
  <si>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</si>
  <si>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</si>
  <si>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</si>
  <si>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</si>
  <si>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</si>
  <si>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</si>
  <si>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</si>
  <si>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</si>
  <si>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</si>
  <si>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</si>
  <si>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</si>
  <si>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</si>
  <si>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</si>
  <si>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</si>
  <si>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</si>
  <si>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</si>
  <si>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</si>
  <si>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</si>
  <si>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</si>
  <si>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</si>
  <si>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</si>
  <si>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</si>
  <si>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</si>
  <si>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</si>
  <si>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</si>
  <si>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</si>
  <si>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</si>
  <si>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</si>
  <si>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</si>
  <si>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</si>
  <si>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</si>
  <si>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</si>
  <si>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</si>
  <si>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</si>
  <si>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</si>
  <si>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</si>
  <si>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</si>
  <si>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</si>
  <si>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</si>
  <si>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</si>
  <si>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</si>
  <si>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</si>
  <si>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</si>
  <si>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</si>
  <si>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</si>
  <si>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</si>
  <si>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</si>
  <si>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</si>
  <si>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</si>
  <si>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</si>
  <si>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</si>
  <si>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</si>
  <si>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</si>
  <si>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</si>
  <si>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</si>
  <si>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</si>
  <si>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</si>
  <si>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</si>
  <si>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</si>
  <si>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</si>
  <si>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</si>
  <si>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</si>
  <si>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</si>
  <si>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</si>
  <si>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</si>
  <si>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</si>
  <si>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</si>
  <si>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</si>
  <si>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</si>
  <si>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</si>
  <si>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</si>
  <si>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</si>
  <si>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</si>
  <si>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</si>
  <si>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</si>
  <si>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</si>
  <si>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</si>
  <si>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</si>
  <si>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</si>
  <si>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</si>
  <si>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</si>
  <si>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</si>
  <si>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</si>
  <si>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</si>
  <si>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</si>
  <si>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</si>
  <si>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</si>
  <si>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</si>
  <si>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</si>
  <si>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</si>
  <si>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</si>
  <si>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</si>
  <si>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</si>
  <si>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</si>
  <si>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</si>
  <si>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</si>
  <si>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</si>
  <si>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</si>
  <si>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</si>
  <si>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</si>
  <si>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</si>
  <si>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</si>
  <si>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</si>
  <si>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</si>
  <si>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</si>
  <si>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</si>
  <si>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</si>
  <si>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</si>
  <si>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</si>
  <si>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</si>
  <si>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</si>
  <si>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</si>
  <si>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</si>
  <si>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</si>
  <si>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</si>
  <si>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</si>
  <si>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</si>
  <si>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</si>
  <si>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</si>
  <si>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</si>
  <si>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</si>
  <si>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</si>
  <si>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</si>
  <si>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</si>
  <si>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</si>
  <si>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</si>
  <si>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</si>
  <si>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</si>
  <si>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</si>
  <si>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</si>
  <si>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</si>
  <si>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</si>
  <si>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</si>
  <si>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</si>
  <si>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</si>
  <si>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</si>
  <si>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</si>
  <si>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</si>
  <si>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</si>
  <si>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</si>
  <si>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</si>
  <si>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</si>
  <si>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</si>
  <si>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</si>
  <si>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</si>
  <si>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</si>
  <si>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</si>
  <si>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</si>
  <si>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</si>
  <si>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</si>
  <si>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</si>
  <si>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</si>
  <si>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</si>
  <si>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</si>
  <si>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</si>
  <si>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</si>
  <si>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</si>
  <si>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</si>
  <si>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</si>
  <si>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</si>
  <si>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</si>
  <si>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</si>
  <si>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</si>
  <si>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</si>
  <si>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</si>
  <si>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</si>
  <si>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</si>
  <si>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</si>
  <si>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</si>
  <si>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</si>
  <si>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</si>
  <si>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</si>
  <si>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</si>
  <si>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</si>
  <si>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</si>
  <si>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</si>
  <si>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</si>
  <si>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</si>
  <si>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</si>
  <si>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</si>
  <si>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</si>
  <si>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</si>
  <si>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</si>
  <si>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</si>
  <si>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</si>
  <si>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</si>
  <si>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</si>
  <si>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</si>
  <si>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</si>
  <si>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</si>
  <si>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</si>
  <si>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</si>
  <si>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</si>
  <si>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</si>
  <si>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</si>
  <si>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</si>
  <si>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</si>
  <si>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</si>
  <si>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</si>
  <si>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</si>
  <si>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</si>
  <si>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</si>
  <si>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</si>
  <si>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</si>
  <si>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</si>
  <si>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</si>
  <si>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</si>
  <si>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</si>
  <si>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</si>
  <si>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</si>
  <si>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</si>
  <si>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</si>
  <si>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</si>
  <si>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</si>
  <si>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</si>
  <si>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</si>
  <si>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</si>
  <si>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</si>
  <si>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</si>
  <si>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</si>
  <si>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</si>
  <si>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</si>
  <si>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</si>
  <si>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</si>
  <si>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</si>
  <si>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</si>
  <si>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</si>
  <si>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</si>
  <si>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</si>
  <si>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</si>
  <si>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</si>
  <si>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</si>
  <si>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</si>
  <si>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</si>
  <si>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</si>
  <si>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</si>
  <si>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</si>
  <si>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</si>
  <si>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</si>
  <si>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</si>
  <si>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</si>
  <si>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</si>
  <si>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</si>
  <si>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</si>
  <si>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</si>
  <si>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</si>
  <si>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</si>
  <si>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</si>
  <si>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</si>
  <si>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</si>
  <si>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</si>
  <si>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</si>
  <si>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</si>
  <si>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</si>
  <si>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</si>
  <si>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</si>
  <si>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</si>
  <si>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</si>
  <si>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</si>
  <si>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</si>
  <si>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</si>
  <si>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</si>
  <si>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</si>
  <si>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</si>
  <si>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</si>
  <si>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</si>
  <si>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</si>
  <si>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</si>
  <si>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</si>
  <si>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</si>
  <si>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</si>
  <si>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</si>
  <si>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</si>
  <si>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</si>
  <si>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</si>
  <si>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</si>
  <si>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</si>
  <si>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</si>
  <si>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</si>
  <si>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</si>
  <si>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</si>
  <si>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</si>
  <si>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</si>
  <si>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</si>
  <si>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</si>
  <si>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</si>
  <si>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</si>
  <si>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</si>
  <si>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</si>
  <si>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</si>
  <si>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</si>
  <si>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</si>
  <si>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</si>
  <si>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</si>
  <si>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</si>
  <si>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</si>
  <si>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</si>
  <si>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</si>
  <si>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</si>
  <si>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</si>
  <si>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</si>
  <si>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</si>
  <si>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</si>
  <si>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</si>
  <si>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</si>
  <si>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</si>
  <si>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</si>
  <si>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</si>
  <si>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</si>
  <si>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</si>
  <si>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</si>
  <si>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</si>
  <si>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</si>
  <si>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</si>
  <si>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</si>
  <si>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</si>
  <si>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</si>
  <si>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</si>
  <si>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</si>
  <si>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</si>
  <si>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</si>
  <si>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</si>
  <si>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</si>
  <si>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</si>
  <si>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</si>
  <si>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</si>
  <si>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</si>
  <si>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</si>
  <si>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</si>
  <si>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</si>
  <si>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</si>
  <si>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</si>
  <si>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</si>
  <si>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</si>
  <si>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</si>
  <si>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</si>
  <si>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</si>
  <si>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</si>
  <si>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</si>
  <si>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</si>
  <si>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</si>
  <si>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</si>
  <si>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</si>
  <si>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</si>
  <si>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</si>
  <si>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</si>
  <si>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</si>
  <si>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</si>
  <si>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</si>
  <si>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</si>
  <si>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</si>
  <si>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</si>
  <si>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</si>
  <si>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</si>
  <si>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</si>
  <si>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</si>
  <si>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</si>
  <si>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</si>
  <si>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</si>
  <si>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</si>
  <si>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</si>
  <si>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</si>
  <si>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</si>
  <si>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</si>
  <si>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</si>
  <si>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</si>
  <si>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</si>
  <si>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</si>
  <si>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</si>
  <si>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</si>
  <si>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</si>
  <si>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</si>
  <si>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</si>
  <si>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</si>
  <si>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</si>
  <si>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</si>
  <si>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</si>
  <si>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</si>
  <si>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</si>
  <si>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</si>
  <si>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</si>
  <si>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</si>
  <si>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</si>
  <si>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</si>
  <si>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</si>
  <si>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</si>
  <si>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</si>
  <si>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</si>
  <si>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</si>
  <si>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</si>
  <si>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</si>
  <si>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</si>
  <si>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</si>
  <si>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</si>
  <si>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</si>
  <si>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</si>
  <si>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</si>
  <si>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</si>
  <si>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</si>
  <si>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</si>
  <si>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</si>
  <si>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</si>
  <si>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</si>
  <si>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</si>
  <si>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</si>
  <si>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</si>
  <si>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</si>
  <si>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</si>
  <si>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</si>
  <si>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</si>
  <si>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</si>
  <si>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</si>
  <si>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</si>
  <si>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</si>
  <si>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</si>
  <si>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</si>
  <si>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</si>
  <si>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</si>
  <si>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</si>
  <si>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</si>
  <si>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</si>
  <si>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</si>
  <si>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</si>
  <si>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</si>
  <si>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</si>
  <si>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</si>
  <si>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</si>
  <si>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</si>
  <si>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</si>
  <si>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</si>
  <si>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</si>
  <si>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</si>
  <si>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</si>
  <si>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</si>
  <si>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</si>
  <si>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</si>
  <si>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</si>
  <si>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</si>
  <si>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</si>
  <si>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</si>
  <si>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</si>
  <si>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</si>
  <si>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</si>
  <si>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</si>
  <si>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</si>
  <si>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</si>
  <si>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</si>
  <si>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</si>
  <si>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</si>
  <si>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</si>
  <si>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</si>
  <si>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</si>
  <si>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</si>
  <si>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</si>
  <si>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</si>
  <si>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</si>
  <si>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</si>
  <si>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</si>
  <si>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</si>
  <si>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</si>
  <si>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</si>
  <si>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</si>
  <si>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</si>
  <si>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</si>
  <si>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</si>
  <si>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</si>
  <si>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</si>
  <si>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</si>
  <si>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</si>
  <si>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</si>
  <si>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</si>
  <si>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</si>
  <si>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</si>
  <si>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</si>
  <si>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</si>
  <si>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</si>
  <si>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</si>
  <si>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</si>
  <si>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</si>
  <si>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</si>
  <si>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</si>
  <si>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</si>
  <si>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</si>
  <si>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</si>
  <si>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</si>
  <si>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</si>
  <si>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</si>
  <si>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</si>
  <si>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</si>
  <si>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</si>
  <si>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</si>
  <si>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</si>
  <si>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</si>
  <si>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</si>
  <si>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</si>
  <si>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</si>
  <si>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</si>
  <si>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</si>
  <si>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</si>
  <si>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</si>
  <si>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</si>
  <si>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</si>
  <si>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</si>
  <si>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</si>
  <si>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</si>
  <si>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</si>
  <si>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</si>
  <si>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</si>
  <si>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</si>
  <si>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</si>
  <si>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</si>
  <si>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</si>
  <si>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</si>
  <si>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</si>
  <si>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</si>
  <si>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</si>
  <si>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</si>
  <si>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</si>
  <si>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</si>
  <si>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</si>
  <si>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</si>
  <si>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</si>
  <si>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</si>
  <si>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</si>
  <si>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</si>
  <si>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</si>
  <si>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</si>
  <si>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</si>
  <si>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</si>
  <si>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</si>
  <si>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</si>
  <si>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</si>
  <si>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</si>
  <si>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</si>
  <si>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</si>
  <si>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</si>
  <si>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</si>
  <si>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</si>
  <si>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</si>
  <si>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</si>
  <si>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</si>
  <si>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</si>
  <si>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</si>
  <si>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</si>
  <si>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</si>
  <si>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</si>
  <si>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</si>
  <si>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</si>
  <si>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</si>
  <si>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</si>
  <si>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</si>
  <si>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</si>
  <si>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</si>
  <si>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</si>
  <si>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</si>
  <si>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</si>
  <si>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</si>
  <si>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</si>
  <si>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</si>
  <si>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</si>
  <si>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</si>
  <si>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</si>
  <si>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</si>
  <si>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</si>
  <si>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</si>
  <si>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</si>
  <si>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</si>
  <si>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</si>
  <si>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</si>
  <si>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</si>
  <si>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</si>
  <si>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</si>
  <si>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</si>
  <si>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</si>
  <si>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</si>
  <si>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</si>
  <si>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</si>
  <si>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</si>
  <si>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</si>
  <si>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</si>
  <si>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</si>
  <si>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</si>
  <si>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</si>
  <si>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</si>
  <si>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</si>
  <si>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</si>
  <si>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</si>
  <si>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</si>
  <si>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</si>
  <si>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</si>
  <si>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</si>
  <si>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</si>
  <si>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</si>
  <si>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</si>
  <si>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</si>
  <si>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</si>
  <si>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</si>
  <si>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</si>
  <si>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</si>
  <si>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</si>
  <si>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</si>
  <si>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</si>
  <si>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</si>
  <si>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</si>
  <si>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</si>
  <si>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</si>
  <si>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</si>
  <si>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</si>
  <si>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</si>
  <si>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</si>
  <si>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</si>
  <si>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</si>
  <si>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</si>
  <si>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</si>
  <si>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</si>
  <si>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</si>
  <si>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</si>
  <si>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</si>
  <si>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</si>
  <si>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</si>
  <si>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</si>
  <si>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</si>
  <si>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</si>
  <si>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</si>
  <si>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</si>
  <si>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</si>
  <si>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</si>
  <si>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</si>
  <si>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</si>
  <si>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</si>
  <si>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</si>
  <si>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</si>
  <si>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</si>
  <si>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</si>
  <si>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</si>
  <si>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</si>
  <si>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</si>
  <si>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</si>
  <si>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</si>
  <si>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</si>
  <si>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</si>
  <si>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</si>
  <si>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</si>
  <si>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</si>
  <si>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</si>
  <si>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</si>
  <si>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</si>
  <si>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</si>
  <si>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</si>
  <si>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</si>
  <si>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</si>
  <si>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</si>
  <si>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</si>
  <si>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</si>
  <si>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</si>
  <si>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</si>
  <si>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</si>
  <si>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</si>
  <si>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</si>
  <si>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</si>
  <si>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</si>
  <si>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</si>
  <si>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</si>
  <si>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</si>
  <si>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</si>
  <si>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</si>
  <si>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</si>
  <si>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</si>
  <si>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</si>
  <si>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</si>
  <si>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</si>
  <si>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</si>
  <si>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</si>
  <si>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</si>
  <si>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</si>
  <si>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</si>
  <si>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</si>
  <si>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</si>
  <si>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</si>
  <si>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</si>
  <si>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</si>
  <si>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</si>
  <si>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</si>
  <si>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</si>
  <si>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</si>
  <si>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</si>
  <si>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</si>
  <si>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</si>
  <si>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</si>
  <si>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</si>
  <si>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</si>
  <si>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</si>
  <si>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</si>
  <si>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</si>
  <si>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</si>
  <si>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</si>
  <si>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</si>
  <si>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</si>
  <si>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</si>
  <si>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</si>
  <si>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</si>
  <si>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</si>
  <si>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</si>
  <si>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</si>
  <si>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</si>
  <si>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</si>
  <si>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</si>
  <si>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</si>
  <si>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</si>
  <si>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</si>
  <si>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</si>
  <si>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</si>
  <si>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</si>
  <si>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</si>
  <si>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</si>
  <si>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</si>
  <si>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</si>
  <si>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</si>
  <si>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</si>
  <si>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</si>
  <si>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</si>
  <si>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</si>
  <si>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</si>
  <si>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</si>
  <si>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</si>
  <si>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</si>
  <si>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</si>
  <si>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</si>
  <si>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</si>
  <si>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</si>
  <si>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</si>
  <si>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</si>
  <si>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</si>
  <si>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</si>
  <si>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</si>
  <si>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</si>
  <si>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</si>
  <si>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</si>
  <si>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</si>
  <si>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</si>
  <si>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</si>
  <si>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</si>
  <si>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</si>
  <si>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</si>
  <si>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</si>
  <si>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</si>
  <si>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</si>
  <si>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</si>
  <si>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</si>
  <si>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</si>
  <si>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</si>
  <si>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</si>
  <si>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</si>
  <si>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</si>
  <si>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</si>
  <si>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</si>
  <si>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</si>
  <si>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</si>
  <si>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</si>
  <si>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</si>
  <si>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</si>
  <si>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</si>
  <si>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</si>
  <si>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</si>
  <si>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</si>
  <si>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</si>
  <si>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</si>
  <si>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</si>
  <si>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</si>
  <si>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</si>
  <si>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</si>
  <si>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</si>
  <si>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</si>
  <si>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</si>
  <si>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</si>
  <si>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</si>
  <si>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</si>
  <si>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</si>
  <si>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</si>
  <si>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</si>
  <si>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</si>
  <si>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</si>
  <si>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</si>
  <si>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</si>
  <si>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</si>
  <si>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</si>
  <si>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</si>
  <si>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</si>
  <si>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</si>
  <si>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</si>
  <si>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</si>
  <si>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</si>
  <si>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</si>
  <si>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</si>
  <si>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</si>
  <si>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</si>
  <si>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</si>
  <si>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</si>
  <si>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</si>
  <si>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</si>
  <si>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</si>
  <si>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</si>
  <si>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</si>
  <si>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</si>
  <si>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</si>
  <si>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</si>
  <si>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</si>
  <si>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</si>
  <si>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</si>
  <si>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</si>
  <si>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</si>
  <si>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</si>
  <si>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</si>
  <si>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</si>
  <si>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</si>
  <si>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</si>
  <si>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</si>
  <si>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</si>
  <si>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</si>
  <si>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</si>
  <si>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</si>
  <si>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</si>
  <si>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</si>
  <si>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</si>
  <si>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</si>
  <si>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</si>
  <si>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</si>
  <si>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</si>
  <si>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</si>
  <si>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</si>
  <si>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</si>
  <si>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</si>
  <si>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</si>
  <si>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</si>
  <si>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</si>
  <si>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</si>
  <si>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</si>
  <si>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</si>
  <si>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</si>
  <si>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</si>
  <si>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</si>
  <si>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</si>
  <si>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</si>
  <si>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</si>
  <si>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</si>
  <si>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</si>
  <si>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</si>
  <si>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</si>
  <si>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</si>
  <si>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</si>
  <si>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</si>
  <si>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</si>
  <si>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</si>
  <si>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</si>
  <si>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</si>
  <si>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</si>
  <si>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</si>
  <si>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</si>
  <si>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</si>
  <si>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</si>
  <si>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</si>
  <si>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</si>
  <si>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</si>
  <si>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</si>
  <si>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</si>
  <si>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</si>
  <si>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</si>
  <si>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</si>
  <si>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</si>
  <si>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</si>
  <si>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</si>
  <si>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</si>
  <si>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</si>
  <si>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</si>
  <si>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</si>
  <si>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</si>
  <si>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</si>
  <si>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</si>
  <si>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</si>
  <si>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</si>
  <si>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</si>
  <si>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</si>
  <si>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</si>
  <si>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</si>
  <si>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</si>
  <si>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</si>
  <si>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</si>
  <si>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</si>
  <si>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</si>
  <si>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</si>
  <si>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</si>
  <si>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</si>
  <si>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</si>
  <si>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</si>
  <si>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</si>
  <si>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</si>
  <si>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</si>
  <si>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</si>
  <si>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</si>
  <si>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</si>
  <si>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</si>
  <si>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</si>
  <si>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</si>
  <si>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</si>
  <si>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</si>
  <si>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</si>
  <si>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</si>
  <si>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</si>
  <si>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</si>
  <si>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</si>
  <si>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</si>
  <si>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</si>
  <si>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</si>
  <si>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</si>
  <si>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</si>
  <si>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</si>
  <si>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</si>
  <si>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</si>
  <si>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</si>
  <si>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</si>
  <si>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</si>
  <si>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</si>
  <si>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</si>
  <si>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</si>
  <si>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</si>
  <si>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</si>
  <si>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</si>
  <si>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</si>
  <si>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</si>
  <si>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</si>
  <si>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</si>
  <si>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</si>
  <si>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</si>
  <si>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</si>
  <si>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</si>
  <si>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</si>
  <si>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</si>
  <si>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</si>
  <si>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</si>
  <si>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</si>
  <si>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</si>
  <si>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</si>
  <si>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</si>
  <si>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</si>
  <si>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</si>
  <si>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</si>
  <si>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</si>
  <si>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</si>
  <si>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</si>
  <si>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</si>
  <si>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</si>
  <si>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</si>
  <si>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</si>
  <si>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</si>
  <si>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</si>
  <si>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</si>
  <si>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</si>
  <si>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</si>
  <si>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</si>
  <si>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</si>
  <si>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</si>
  <si>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</si>
  <si>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</si>
  <si>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</si>
  <si>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</si>
  <si>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</si>
  <si>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</si>
  <si>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</si>
  <si>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</si>
  <si>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</si>
  <si>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</si>
  <si>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</si>
  <si>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</si>
  <si>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</si>
  <si>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</si>
  <si>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</si>
  <si>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</si>
  <si>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</si>
  <si>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</si>
  <si>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</si>
  <si>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</si>
  <si>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</si>
  <si>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</si>
  <si>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</si>
  <si>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</si>
  <si>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</si>
  <si>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</si>
  <si>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</si>
  <si>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</si>
  <si>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</si>
  <si>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</si>
  <si>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</si>
  <si>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</si>
  <si>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</si>
  <si>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</si>
  <si>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</si>
  <si>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</si>
  <si>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</si>
  <si>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</si>
  <si>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</si>
  <si>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</si>
  <si>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</si>
  <si>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</si>
  <si>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</si>
  <si>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</si>
  <si>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</si>
  <si>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</si>
  <si>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</si>
  <si>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</si>
  <si>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</si>
  <si>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</si>
  <si>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</si>
  <si>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</si>
  <si>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</si>
  <si>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</si>
  <si>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</si>
  <si>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</si>
  <si>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</si>
  <si>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</si>
  <si>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</si>
  <si>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</si>
  <si>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</si>
  <si>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</si>
  <si>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</si>
  <si>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</si>
  <si>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</si>
  <si>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</si>
  <si>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</si>
  <si>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</si>
  <si>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</si>
  <si>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</si>
  <si>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</si>
  <si>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</si>
  <si>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</si>
  <si>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</si>
  <si>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</si>
  <si>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</si>
  <si>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</si>
  <si>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</si>
  <si>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</si>
  <si>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</si>
  <si>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</si>
  <si>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</si>
  <si>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</si>
  <si>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</si>
  <si>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</si>
  <si>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</si>
  <si>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</si>
  <si>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</si>
  <si>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</si>
  <si>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</si>
  <si>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</si>
  <si>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</si>
  <si>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</si>
  <si>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</si>
  <si>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</si>
  <si>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</si>
  <si>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</si>
  <si>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</si>
  <si>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</si>
  <si>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</si>
  <si>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</si>
  <si>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</si>
  <si>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</si>
  <si>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</si>
  <si>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</si>
  <si>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</si>
  <si>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</si>
  <si>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</si>
  <si>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</si>
  <si>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</si>
  <si>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</si>
  <si>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</si>
  <si>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</si>
  <si>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</si>
  <si>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</si>
  <si>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</si>
  <si>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</si>
  <si>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</si>
  <si>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</si>
  <si>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</si>
  <si>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</si>
  <si>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</si>
  <si>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</si>
  <si>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</si>
  <si>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</si>
  <si>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</si>
  <si>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</si>
  <si>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</si>
  <si>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</si>
  <si>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</si>
  <si>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</si>
  <si>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</si>
  <si>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</si>
  <si>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</si>
  <si>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</si>
  <si>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</si>
  <si>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</si>
  <si>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</si>
  <si>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</si>
  <si>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</si>
  <si>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</si>
  <si>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</si>
  <si>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</si>
  <si>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</si>
  <si>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</si>
  <si>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</si>
  <si>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</si>
  <si>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</si>
  <si>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</si>
  <si>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</si>
  <si>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</si>
  <si>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</si>
  <si>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</si>
  <si>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</si>
  <si>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</si>
  <si>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</si>
  <si>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</si>
  <si>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</si>
  <si>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</si>
  <si>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</si>
  <si>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</si>
  <si>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</si>
  <si>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</si>
  <si>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</si>
  <si>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</si>
  <si>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</si>
  <si>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</si>
  <si>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</si>
  <si>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</si>
  <si>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</si>
  <si>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</si>
  <si>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</si>
  <si>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</si>
  <si>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</si>
  <si>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</si>
  <si>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</si>
  <si>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</si>
  <si>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</si>
  <si>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</si>
  <si>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</si>
  <si>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</si>
  <si>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</si>
  <si>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</si>
  <si>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</si>
  <si>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</si>
  <si>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</si>
  <si>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</si>
  <si>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</si>
  <si>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</si>
  <si>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</si>
  <si>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</si>
  <si>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</si>
  <si>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</si>
  <si>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</si>
  <si>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</si>
  <si>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</si>
  <si>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</si>
  <si>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</si>
  <si>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</si>
  <si>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</si>
  <si>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</si>
  <si>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</si>
  <si>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</si>
  <si>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</si>
  <si>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</si>
  <si>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</si>
  <si>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</si>
  <si>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</si>
  <si>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</si>
  <si>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</si>
  <si>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</si>
  <si>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</si>
  <si>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</si>
  <si>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</si>
  <si>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</si>
  <si>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</si>
  <si>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</si>
  <si>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</si>
  <si>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</si>
  <si>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</si>
  <si>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</si>
  <si>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</si>
  <si>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</si>
  <si>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</si>
  <si>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</si>
  <si>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</si>
  <si>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</si>
  <si>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</si>
  <si>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</si>
  <si>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</si>
  <si>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</si>
  <si>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</si>
  <si>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</si>
  <si>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</si>
  <si>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</si>
  <si>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</si>
  <si>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</si>
  <si>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</si>
  <si>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</si>
  <si>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</si>
  <si>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</si>
  <si>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</si>
  <si>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</si>
  <si>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</si>
  <si>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</si>
  <si>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</si>
  <si>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</si>
  <si>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</si>
  <si>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</si>
  <si>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</si>
  <si>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</si>
  <si>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</si>
  <si>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</si>
  <si>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</si>
  <si>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</si>
  <si>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</si>
  <si>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</si>
  <si>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</si>
  <si>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</si>
  <si>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</si>
  <si>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</si>
  <si>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</si>
  <si>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</si>
  <si>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</si>
  <si>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</si>
  <si>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</si>
  <si>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</si>
  <si>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</si>
  <si>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</si>
  <si>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</si>
  <si>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</si>
  <si>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</si>
  <si>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</si>
  <si>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</si>
  <si>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</si>
  <si>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</si>
  <si>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</si>
  <si>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</si>
  <si>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</si>
  <si>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</si>
  <si>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</si>
  <si>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</si>
  <si>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</si>
  <si>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</si>
  <si>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</si>
  <si>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</si>
  <si>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</si>
  <si>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</si>
  <si>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</si>
  <si>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</si>
  <si>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</si>
  <si>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</si>
  <si>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</si>
  <si>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</si>
  <si>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</si>
  <si>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</si>
  <si>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</si>
  <si>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</si>
  <si>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</si>
  <si>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</si>
  <si>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</si>
  <si>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</si>
  <si>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</si>
  <si>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</si>
  <si>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</si>
  <si>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</si>
  <si>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</si>
  <si>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</si>
  <si>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</si>
  <si>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</si>
  <si>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</si>
  <si>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</si>
  <si>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</si>
  <si>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</si>
  <si>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</si>
  <si>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</si>
  <si>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</si>
  <si>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</si>
  <si>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</si>
  <si>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</si>
  <si>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</si>
  <si>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</si>
  <si>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</si>
  <si>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</si>
  <si>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</si>
  <si>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</si>
  <si>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</si>
  <si>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</si>
  <si>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</si>
  <si>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</si>
  <si>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</si>
  <si>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</si>
  <si>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</si>
  <si>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</si>
  <si>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</si>
  <si>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</si>
  <si>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</si>
  <si>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</si>
  <si>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</si>
  <si>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</si>
  <si>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</si>
  <si>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</si>
  <si>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</si>
  <si>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</si>
  <si>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</si>
  <si>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</si>
  <si>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</si>
  <si>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</si>
  <si>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</si>
  <si>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</si>
  <si>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</si>
  <si>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</si>
  <si>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</si>
  <si>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</si>
  <si>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</si>
  <si>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</si>
  <si>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</si>
  <si>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</si>
  <si>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</si>
  <si>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</si>
  <si>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</si>
  <si>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</si>
  <si>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</si>
  <si>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</si>
  <si>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</si>
  <si>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</si>
  <si>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</si>
  <si>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</si>
  <si>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</si>
  <si>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</si>
  <si>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</si>
  <si>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</si>
  <si>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</si>
  <si>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</si>
  <si>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</si>
  <si>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</si>
  <si>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</si>
  <si>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</si>
  <si>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</si>
  <si>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</si>
  <si>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</si>
  <si>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</si>
  <si>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</si>
  <si>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</si>
  <si>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</si>
  <si>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</si>
  <si>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</si>
  <si>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</si>
  <si>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</si>
  <si>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</si>
  <si>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</si>
  <si>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</si>
  <si>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</si>
  <si>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</si>
  <si>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</si>
  <si>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</si>
  <si>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</si>
  <si>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</si>
  <si>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</si>
  <si>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</si>
  <si>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</si>
  <si>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</si>
  <si>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</si>
  <si>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</si>
  <si>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</si>
  <si>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</si>
  <si>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</si>
  <si>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</si>
  <si>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</si>
  <si>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</si>
  <si>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</si>
  <si>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</si>
  <si>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</si>
  <si>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</si>
  <si>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</si>
  <si>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</si>
  <si>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</si>
  <si>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</si>
  <si>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</si>
  <si>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</si>
  <si>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</si>
  <si>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</si>
  <si>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</si>
  <si>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</si>
  <si>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</si>
  <si>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</si>
  <si>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</si>
  <si>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</si>
  <si>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</si>
  <si>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</si>
  <si>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</si>
  <si>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</si>
  <si>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</si>
  <si>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</si>
  <si>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</si>
  <si>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</si>
  <si>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</si>
  <si>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</si>
  <si>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</si>
  <si>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</si>
  <si>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</si>
  <si>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</si>
  <si>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</si>
  <si>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</si>
  <si>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</si>
  <si>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</si>
  <si>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</si>
  <si>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</si>
  <si>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</si>
  <si>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</si>
  <si>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</si>
  <si>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</si>
  <si>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</si>
  <si>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</si>
  <si>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</si>
  <si>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</si>
  <si>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</si>
  <si>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</si>
  <si>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</si>
  <si>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</si>
  <si>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</si>
  <si>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</si>
  <si>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</si>
  <si>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</si>
  <si>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</si>
  <si>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</si>
  <si>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</si>
  <si>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</si>
  <si>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</si>
  <si>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</si>
  <si>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</si>
  <si>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</si>
  <si>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</si>
  <si>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</si>
  <si>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</si>
  <si>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</si>
  <si>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</si>
  <si>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</si>
  <si>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</si>
  <si>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</si>
  <si>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</si>
  <si>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</si>
  <si>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</si>
  <si>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</si>
  <si>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</si>
  <si>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</si>
  <si>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</si>
  <si>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</si>
  <si>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</si>
  <si>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</si>
  <si>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</si>
  <si>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</si>
  <si>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</si>
  <si>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</si>
  <si>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</si>
  <si>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</si>
  <si>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</si>
  <si>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</si>
  <si>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</si>
  <si>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</si>
  <si>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</si>
  <si>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</si>
  <si>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</si>
  <si>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</si>
  <si>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</si>
  <si>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</si>
  <si>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</si>
  <si>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</si>
  <si>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</si>
  <si>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</si>
  <si>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</si>
  <si>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</si>
  <si>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</si>
  <si>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</si>
  <si>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</si>
  <si>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</si>
  <si>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</si>
  <si>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</si>
  <si>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</si>
  <si>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</si>
  <si>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</si>
  <si>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</si>
  <si>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</si>
  <si>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</si>
  <si>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</si>
  <si>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</si>
  <si>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</si>
  <si>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</si>
  <si>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</si>
  <si>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</si>
  <si>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</si>
  <si>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</si>
  <si>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</si>
  <si>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</si>
  <si>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</si>
  <si>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</si>
  <si>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</si>
  <si>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</si>
  <si>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</si>
  <si>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</si>
  <si>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</si>
  <si>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</si>
  <si>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</si>
  <si>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</si>
  <si>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</si>
  <si>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</si>
  <si>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</si>
  <si>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</si>
  <si>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</si>
  <si>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</si>
  <si>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</si>
  <si>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</si>
  <si>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</si>
  <si>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</si>
  <si>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</si>
  <si>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</si>
  <si>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</si>
  <si>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</si>
  <si>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</si>
  <si>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</si>
  <si>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</si>
  <si>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</si>
  <si>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</si>
  <si>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</si>
  <si>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</si>
  <si>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</si>
  <si>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</si>
  <si>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</si>
  <si>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</si>
  <si>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</si>
  <si>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</si>
  <si>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</si>
  <si>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</si>
  <si>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</si>
  <si>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</si>
  <si>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</si>
  <si>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</si>
  <si>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</si>
  <si>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</si>
  <si>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</si>
  <si>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</si>
  <si>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</si>
  <si>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</si>
  <si>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</si>
  <si>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</si>
  <si>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</si>
  <si>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</si>
  <si>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</si>
  <si>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</si>
  <si>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</si>
  <si>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</si>
  <si>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</si>
  <si>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</si>
  <si>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</si>
  <si>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</si>
  <si>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</si>
  <si>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</si>
  <si>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</si>
  <si>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</si>
  <si>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</si>
  <si>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</si>
  <si>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</si>
  <si>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</si>
  <si>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</si>
  <si>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</si>
  <si>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</si>
  <si>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</si>
  <si>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</si>
  <si>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</si>
  <si>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</si>
  <si>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</si>
  <si>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</si>
  <si>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</si>
  <si>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</si>
  <si>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</si>
  <si>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</si>
  <si>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</si>
  <si>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</si>
  <si>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</si>
  <si>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</si>
  <si>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</si>
  <si>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</si>
  <si>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</si>
  <si>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</si>
  <si>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</si>
  <si>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</si>
  <si>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</si>
  <si>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</si>
  <si>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</si>
  <si>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</si>
  <si>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</si>
  <si>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</si>
  <si>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</si>
  <si>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</si>
  <si>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</si>
  <si>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</si>
  <si>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</si>
  <si>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</si>
  <si>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</si>
  <si>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</si>
  <si>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</si>
  <si>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</si>
  <si>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</si>
  <si>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</si>
  <si>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</si>
  <si>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</si>
  <si>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</si>
  <si>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</si>
  <si>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</si>
  <si>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</si>
  <si>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</si>
  <si>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</si>
  <si>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</si>
  <si>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</si>
  <si>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</si>
  <si>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</si>
  <si>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</si>
  <si>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</si>
  <si>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</si>
  <si>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</si>
  <si>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</si>
  <si>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</si>
  <si>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</si>
  <si>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</si>
  <si>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</si>
  <si>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</si>
  <si>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</si>
  <si>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</si>
  <si>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</si>
  <si>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</si>
  <si>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</si>
  <si>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</si>
  <si>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</si>
  <si>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</si>
  <si>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</si>
  <si>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</si>
  <si>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</si>
  <si>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</si>
  <si>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</si>
  <si>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</si>
  <si>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</si>
  <si>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</si>
  <si>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</si>
  <si>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</si>
  <si>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</si>
  <si>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</si>
  <si>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</si>
  <si>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</si>
  <si>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</si>
  <si>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</si>
  <si>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</si>
  <si>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</si>
  <si>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</si>
  <si>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</si>
  <si>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</si>
  <si>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</si>
  <si>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</si>
  <si>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</si>
  <si>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</si>
  <si>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</si>
  <si>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</si>
  <si>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</si>
  <si>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</si>
  <si>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</si>
  <si>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</si>
  <si>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</si>
  <si>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</si>
  <si>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</si>
  <si>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</si>
  <si>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</si>
  <si>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</si>
  <si>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</si>
  <si>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</si>
  <si>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</si>
  <si>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</si>
  <si>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</si>
  <si>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</si>
  <si>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</si>
  <si>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</si>
  <si>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</si>
  <si>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</si>
  <si>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</si>
  <si>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</si>
  <si>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</si>
  <si>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</si>
  <si>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</si>
  <si>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</si>
  <si>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</si>
  <si>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</si>
  <si>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</si>
  <si>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</si>
  <si>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</si>
  <si>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</si>
  <si>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</si>
  <si>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</si>
  <si>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</si>
  <si>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</si>
  <si>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</si>
  <si>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</si>
  <si>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</si>
  <si>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</si>
  <si>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</si>
  <si>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</si>
  <si>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</si>
  <si>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</si>
  <si>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</si>
  <si>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</si>
  <si>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</si>
  <si>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</si>
  <si>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</si>
  <si>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</si>
  <si>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</si>
  <si>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</si>
  <si>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</si>
  <si>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</si>
  <si>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</si>
  <si>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</si>
  <si>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</si>
  <si>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</si>
  <si>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</si>
  <si>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</si>
  <si>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</si>
  <si>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</si>
  <si>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</si>
  <si>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</si>
  <si>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</si>
  <si>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</si>
  <si>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</si>
  <si>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</si>
  <si>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</si>
  <si>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</si>
  <si>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</si>
  <si>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</si>
  <si>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</si>
  <si>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</si>
  <si>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</si>
  <si>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</si>
  <si>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</si>
  <si>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</si>
  <si>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</si>
  <si>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</si>
  <si>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</si>
  <si>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</si>
  <si>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</si>
  <si>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</si>
  <si>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</si>
  <si>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</si>
  <si>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</si>
  <si>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</si>
  <si>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</si>
  <si>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</si>
  <si>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</si>
  <si>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</si>
  <si>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</si>
  <si>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</si>
  <si>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</si>
  <si>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</si>
  <si>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</si>
  <si>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</si>
  <si>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</si>
  <si>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</si>
  <si>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</si>
  <si>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</si>
  <si>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</si>
  <si>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</si>
  <si>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</si>
  <si>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</si>
  <si>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</si>
  <si>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</si>
  <si>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</si>
  <si>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</si>
  <si>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</si>
  <si>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</si>
  <si>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</si>
  <si>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</si>
  <si>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</si>
  <si>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</si>
  <si>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</si>
  <si>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</si>
  <si>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</si>
  <si>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</si>
  <si>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</si>
  <si>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</si>
  <si>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</si>
  <si>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</si>
  <si>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</si>
  <si>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</si>
  <si>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</si>
  <si>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</si>
  <si>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</si>
  <si>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</si>
  <si>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</si>
  <si>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</si>
  <si>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</si>
  <si>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</si>
  <si>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</si>
  <si>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</si>
  <si>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</si>
  <si>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</si>
  <si>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</si>
  <si>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</si>
  <si>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</si>
  <si>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</si>
  <si>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</si>
  <si>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</si>
  <si>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</si>
  <si>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</si>
  <si>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</si>
  <si>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</si>
  <si>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</si>
  <si>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</si>
  <si>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</si>
  <si>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</si>
  <si>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</si>
  <si>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</si>
  <si>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</si>
  <si>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</si>
  <si>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</si>
  <si>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</si>
  <si>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</si>
  <si>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</si>
  <si>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</si>
  <si>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</si>
  <si>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</si>
  <si>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</si>
  <si>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</si>
  <si>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</si>
  <si>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</si>
  <si>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</si>
  <si>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</si>
  <si>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</si>
  <si>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</si>
  <si>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</si>
  <si>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</si>
  <si>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</si>
  <si>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</si>
  <si>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</si>
  <si>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</si>
  <si>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</si>
  <si>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</si>
  <si>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</si>
  <si>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</si>
  <si>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</si>
  <si>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</si>
  <si>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</si>
  <si>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</si>
  <si>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</si>
  <si>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</si>
  <si>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</si>
  <si>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</si>
  <si>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</si>
  <si>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</si>
  <si>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</si>
  <si>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</si>
  <si>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</si>
  <si>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</si>
  <si>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</si>
  <si>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</si>
  <si>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</si>
  <si>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</si>
  <si>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</si>
  <si>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</si>
  <si>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</si>
  <si>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</si>
  <si>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</si>
  <si>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</si>
  <si>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</si>
  <si>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</si>
  <si>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</si>
  <si>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</si>
  <si>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</si>
  <si>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</si>
  <si>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</si>
  <si>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</si>
  <si>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</si>
  <si>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</si>
  <si>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</si>
  <si>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</si>
  <si>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</si>
  <si>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</si>
  <si>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</si>
  <si>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</si>
  <si>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</si>
  <si>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</si>
  <si>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</si>
  <si>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</si>
  <si>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</si>
  <si>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</si>
  <si>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</si>
  <si>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</si>
  <si>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</si>
  <si>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</si>
  <si>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</si>
  <si>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</si>
  <si>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</si>
  <si>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</si>
  <si>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</si>
  <si>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</si>
  <si>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</si>
  <si>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</si>
  <si>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</si>
  <si>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</si>
  <si>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</si>
  <si>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</si>
  <si>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</si>
  <si>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</si>
  <si>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</si>
  <si>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</si>
  <si>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</si>
  <si>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</si>
  <si>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</si>
  <si>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</si>
  <si>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</si>
  <si>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</si>
  <si>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</si>
  <si>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</si>
  <si>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</si>
  <si>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</si>
  <si>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</si>
  <si>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</si>
  <si>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</si>
  <si>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</si>
  <si>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</si>
  <si>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</si>
  <si>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</si>
  <si>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</si>
  <si>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</si>
  <si>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</si>
  <si>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</si>
  <si>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</si>
  <si>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</si>
  <si>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</si>
  <si>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</si>
  <si>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</si>
  <si>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</si>
  <si>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</si>
  <si>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</si>
  <si>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</si>
  <si>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</si>
  <si>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</si>
  <si>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</si>
  <si>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</si>
  <si>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</si>
  <si>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</si>
  <si>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</si>
  <si>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</si>
  <si>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</si>
  <si>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</si>
  <si>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</si>
  <si>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</si>
  <si>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</si>
  <si>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</si>
  <si>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</si>
  <si>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</si>
  <si>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</si>
  <si>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</si>
  <si>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</si>
  <si>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</si>
  <si>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</si>
  <si>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</si>
  <si>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</si>
  <si>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</si>
  <si>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</si>
  <si>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</si>
  <si>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</si>
  <si>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</si>
  <si>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</si>
  <si>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</si>
  <si>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</si>
  <si>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</si>
  <si>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</si>
  <si>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</si>
  <si>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</si>
  <si>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</si>
  <si>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</si>
  <si>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</si>
  <si>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</si>
  <si>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</si>
  <si>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</si>
  <si>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</si>
  <si>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</si>
  <si>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</si>
  <si>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</si>
  <si>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</si>
  <si>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</si>
  <si>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</si>
  <si>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</si>
  <si>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</si>
  <si>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</si>
  <si>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</si>
  <si>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</si>
  <si>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</si>
  <si>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</si>
  <si>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</si>
  <si>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</si>
  <si>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</si>
  <si>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</si>
  <si>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</si>
  <si>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</si>
  <si>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</si>
  <si>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</si>
  <si>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</si>
  <si>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</si>
  <si>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</si>
  <si>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</si>
  <si>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</si>
  <si>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</si>
  <si>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</si>
  <si>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</si>
  <si>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</si>
  <si>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</si>
  <si>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</si>
  <si>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</si>
  <si>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</si>
  <si>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</si>
  <si>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</si>
  <si>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</si>
  <si>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</si>
  <si>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</si>
  <si>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</si>
  <si>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</si>
  <si>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</si>
  <si>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</si>
  <si>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</si>
  <si>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</si>
  <si>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</si>
  <si>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</si>
  <si>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</si>
  <si>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</si>
  <si>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</si>
  <si>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</si>
  <si>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</si>
  <si>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</si>
  <si>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</si>
  <si>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</si>
  <si>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</si>
  <si>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</si>
  <si>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</si>
  <si>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</si>
  <si>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</si>
  <si>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</si>
  <si>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</si>
  <si>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</si>
  <si>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</si>
  <si>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</si>
  <si>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</si>
  <si>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</si>
  <si>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</si>
  <si>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</si>
  <si>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</si>
  <si>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</si>
  <si>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</si>
  <si>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</si>
  <si>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</si>
  <si>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</si>
  <si>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</si>
  <si>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</si>
  <si>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</si>
  <si>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</si>
  <si>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</si>
  <si>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</si>
  <si>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</si>
  <si>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</si>
  <si>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</si>
  <si>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</si>
  <si>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</si>
  <si>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</si>
  <si>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</si>
  <si>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</si>
  <si>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</si>
  <si>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</si>
  <si>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</si>
  <si>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</si>
  <si>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</si>
  <si>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</si>
  <si>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</si>
  <si>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</si>
  <si>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</si>
  <si>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</si>
  <si>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</si>
  <si>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</si>
  <si>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</si>
  <si>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</si>
  <si>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</si>
  <si>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</si>
  <si>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</si>
  <si>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</si>
  <si>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</si>
  <si>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</si>
  <si>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</si>
  <si>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</si>
  <si>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</si>
  <si>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</si>
  <si>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</si>
  <si>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</si>
  <si>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</si>
  <si>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</si>
  <si>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</si>
  <si>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</si>
  <si>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</si>
  <si>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</si>
  <si>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</si>
  <si>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</si>
  <si>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</si>
  <si>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</si>
  <si>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</si>
  <si>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</si>
  <si>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</si>
  <si>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</si>
  <si>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</si>
  <si>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</si>
  <si>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</si>
  <si>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</si>
  <si>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</si>
  <si>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</si>
  <si>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</si>
  <si>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</si>
  <si>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</si>
  <si>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</si>
  <si>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</si>
  <si>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</si>
  <si>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</si>
  <si>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</si>
  <si>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</si>
  <si>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</si>
  <si>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</si>
  <si>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</si>
  <si>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</si>
  <si>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</si>
  <si>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</si>
  <si>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</si>
  <si>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</si>
  <si>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</si>
  <si>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</si>
  <si>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</si>
  <si>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</si>
  <si>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</si>
  <si>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</si>
  <si>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</si>
  <si>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</si>
  <si>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</si>
  <si>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</si>
  <si>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</si>
  <si>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</si>
  <si>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</si>
  <si>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</si>
  <si>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</si>
  <si>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</si>
  <si>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</si>
  <si>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</si>
  <si>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</si>
  <si>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</si>
  <si>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</si>
  <si>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</si>
  <si>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</si>
  <si>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</si>
  <si>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</si>
  <si>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</si>
  <si>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</si>
  <si>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</si>
  <si>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</si>
  <si>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</si>
  <si>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</si>
  <si>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</si>
  <si>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</si>
  <si>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</si>
  <si>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</si>
  <si>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</si>
  <si>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</si>
  <si>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</si>
  <si>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</si>
  <si>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</si>
  <si>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</si>
  <si>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</si>
  <si>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</si>
  <si>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</si>
  <si>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</si>
  <si>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</si>
  <si>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</si>
  <si>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</si>
  <si>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</si>
  <si>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</si>
  <si>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</si>
  <si>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</si>
  <si>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</si>
  <si>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</si>
  <si>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</si>
  <si>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</si>
  <si>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</si>
  <si>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</si>
  <si>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</si>
  <si>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</si>
  <si>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</si>
  <si>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</si>
  <si>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</si>
  <si>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</si>
  <si>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</si>
  <si>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</si>
  <si>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</si>
  <si>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</si>
  <si>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</si>
  <si>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</si>
  <si>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</si>
  <si>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</si>
  <si>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</si>
  <si>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</si>
  <si>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</si>
  <si>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</si>
  <si>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</si>
  <si>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</si>
  <si>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</si>
  <si>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</si>
  <si>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</si>
  <si>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</si>
  <si>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</si>
  <si>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</si>
  <si>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</si>
  <si>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</si>
  <si>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</si>
  <si>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</si>
  <si>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</si>
  <si>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</si>
  <si>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</si>
  <si>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</si>
  <si>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</si>
  <si>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</si>
  <si>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</si>
  <si>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</si>
  <si>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</si>
  <si>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</si>
  <si>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</si>
  <si>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</si>
  <si>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</si>
  <si>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</si>
  <si>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</si>
  <si>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</si>
  <si>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</si>
  <si>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</si>
  <si>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</si>
  <si>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</si>
  <si>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</si>
  <si>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</si>
  <si>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</si>
  <si>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</si>
  <si>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</si>
  <si>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</si>
  <si>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</si>
  <si>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</si>
  <si>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</si>
  <si>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</si>
  <si>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</si>
  <si>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</si>
  <si>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</si>
  <si>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</si>
  <si>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</si>
  <si>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</si>
  <si>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</si>
  <si>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</si>
  <si>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</si>
  <si>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</si>
  <si>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</si>
  <si>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</si>
  <si>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</si>
  <si>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</si>
  <si>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</si>
  <si>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</si>
  <si>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</si>
  <si>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</si>
  <si>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</si>
  <si>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</si>
  <si>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</si>
  <si>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</si>
  <si>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</si>
  <si>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</si>
  <si>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</si>
  <si>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</si>
  <si>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</si>
  <si>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</si>
  <si>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</si>
  <si>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</si>
  <si>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</si>
  <si>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</si>
  <si>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</si>
  <si>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</si>
  <si>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</si>
  <si>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</si>
  <si>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</si>
  <si>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</si>
  <si>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</si>
  <si>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</si>
  <si>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</si>
  <si>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</si>
  <si>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</si>
  <si>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</si>
  <si>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</si>
  <si>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</si>
  <si>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</si>
  <si>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</si>
  <si>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</si>
  <si>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</si>
  <si>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</si>
  <si>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</si>
  <si>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</si>
  <si>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</si>
  <si>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</si>
  <si>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</si>
  <si>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</si>
  <si>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</si>
  <si>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</si>
  <si>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</si>
  <si>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</si>
  <si>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</si>
  <si>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</si>
  <si>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</si>
  <si>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</si>
  <si>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</si>
  <si>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</si>
  <si>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</si>
  <si>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</si>
  <si>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</si>
  <si>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</si>
  <si>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</si>
  <si>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</si>
  <si>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</si>
  <si>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</si>
  <si>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</si>
  <si>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</si>
  <si>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</si>
  <si>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</si>
  <si>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</si>
  <si>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</si>
  <si>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</si>
  <si>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</si>
  <si>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</si>
  <si>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</si>
  <si>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</si>
  <si>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</si>
  <si>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</si>
  <si>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</si>
  <si>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</si>
  <si>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</si>
  <si>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</si>
  <si>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</si>
  <si>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</si>
  <si>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</si>
  <si>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</si>
  <si>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</si>
  <si>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</si>
  <si>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</si>
  <si>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</si>
  <si>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</si>
  <si>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</si>
  <si>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</si>
  <si>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</si>
  <si>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</si>
  <si>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</si>
  <si>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</si>
  <si>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</si>
  <si>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</si>
  <si>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</si>
  <si>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</si>
  <si>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</si>
  <si>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</si>
  <si>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</si>
  <si>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</si>
  <si>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</si>
  <si>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</si>
  <si>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</si>
  <si>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</si>
  <si>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</si>
  <si>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</si>
  <si>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</si>
  <si>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</si>
  <si>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</si>
  <si>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</si>
  <si>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</si>
  <si>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</si>
  <si>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</si>
  <si>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</si>
  <si>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</si>
  <si>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</si>
  <si>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</si>
  <si>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</si>
  <si>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</si>
  <si>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</si>
  <si>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</si>
  <si>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</si>
  <si>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</si>
  <si>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</si>
  <si>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</si>
  <si>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</si>
  <si>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</si>
  <si>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</si>
  <si>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</si>
  <si>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</si>
  <si>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</si>
  <si>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</si>
  <si>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</si>
  <si>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</si>
  <si>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</si>
  <si>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</si>
  <si>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</si>
  <si>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</si>
  <si>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</si>
  <si>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</si>
  <si>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</si>
  <si>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</si>
  <si>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</si>
  <si>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</si>
  <si>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</si>
  <si>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</si>
  <si>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</si>
  <si>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</si>
  <si>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</si>
  <si>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</si>
  <si>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</si>
  <si>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</si>
  <si>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</si>
  <si>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</si>
  <si>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</si>
  <si>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</si>
  <si>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</si>
  <si>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</si>
  <si>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</si>
  <si>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</si>
  <si>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</si>
  <si>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</si>
  <si>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</si>
  <si>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</si>
  <si>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</si>
  <si>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</si>
  <si>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</si>
  <si>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</si>
  <si>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</si>
  <si>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</si>
  <si>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</si>
  <si>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</si>
  <si>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</si>
  <si>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</si>
  <si>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</si>
  <si>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</si>
  <si>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</si>
  <si>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</si>
  <si>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</si>
  <si>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</si>
  <si>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</si>
  <si>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</si>
  <si>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</si>
  <si>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</si>
  <si>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</si>
  <si>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</si>
  <si>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</si>
  <si>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</si>
  <si>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</si>
  <si>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</si>
  <si>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</si>
  <si>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</si>
  <si>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</si>
  <si>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</si>
  <si>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</si>
  <si>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</si>
  <si>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</si>
  <si>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</si>
  <si>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</si>
  <si>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</si>
  <si>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</si>
  <si>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</si>
  <si>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</si>
  <si>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</si>
  <si>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</si>
  <si>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</si>
  <si>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</si>
  <si>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</si>
  <si>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</si>
  <si>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</si>
  <si>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</si>
  <si>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</si>
  <si>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</si>
  <si>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</si>
  <si>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</si>
  <si>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</si>
  <si>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</si>
  <si>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</si>
  <si>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</si>
  <si>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</si>
  <si>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</si>
  <si>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</si>
  <si>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</si>
  <si>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</si>
  <si>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</si>
  <si>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</si>
  <si>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</si>
  <si>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</si>
  <si>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</si>
  <si>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</si>
  <si>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</si>
  <si>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</si>
  <si>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</si>
  <si>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</si>
  <si>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</si>
  <si>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</si>
  <si>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</si>
  <si>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</si>
  <si>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</si>
  <si>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</si>
  <si>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</si>
  <si>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</si>
  <si>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</si>
  <si>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</si>
  <si>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</si>
  <si>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</si>
  <si>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</si>
  <si>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</si>
  <si>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</si>
  <si>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</si>
  <si>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</si>
  <si>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</si>
  <si>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</si>
  <si>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</si>
  <si>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</si>
  <si>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</si>
  <si>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</si>
  <si>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</si>
  <si>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</si>
  <si>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</si>
  <si>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</si>
  <si>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</si>
  <si>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</si>
  <si>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</si>
  <si>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</si>
  <si>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</si>
  <si>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</si>
  <si>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</si>
  <si>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</si>
  <si>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</si>
  <si>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</si>
  <si>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</si>
  <si>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</si>
  <si>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</si>
  <si>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</si>
  <si>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</si>
  <si>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</si>
  <si>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</si>
  <si>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</si>
  <si>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</si>
  <si>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</si>
  <si>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</si>
  <si>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</si>
  <si>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</si>
  <si>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</si>
  <si>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</si>
  <si>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</si>
  <si>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</si>
  <si>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</si>
  <si>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</si>
  <si>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</si>
  <si>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</si>
  <si>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</si>
  <si>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</si>
  <si>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</si>
  <si>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</si>
  <si>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</si>
  <si>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</si>
  <si>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</si>
  <si>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</si>
  <si>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</si>
  <si>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</si>
  <si>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</si>
  <si>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</si>
  <si>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</si>
  <si>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</si>
  <si>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</si>
  <si>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</si>
  <si>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</si>
  <si>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</si>
  <si>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</si>
  <si>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</si>
  <si>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</si>
  <si>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</si>
  <si>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</si>
  <si>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</si>
  <si>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</si>
  <si>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</si>
  <si>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</si>
  <si>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</si>
  <si>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</si>
  <si>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</si>
  <si>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</si>
  <si>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</si>
  <si>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</si>
  <si>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</si>
  <si>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</si>
  <si>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</si>
  <si>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</si>
  <si>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</si>
  <si>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</si>
  <si>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</si>
  <si>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</si>
  <si>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</si>
  <si>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</si>
  <si>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</si>
  <si>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</si>
  <si>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</si>
  <si>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</si>
  <si>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</si>
  <si>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</si>
  <si>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</si>
  <si>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</si>
  <si>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</si>
  <si>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</si>
  <si>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</si>
  <si>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</si>
  <si>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</si>
  <si>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</si>
  <si>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</si>
  <si>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</si>
  <si>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</si>
  <si>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</si>
  <si>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</si>
  <si>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</si>
  <si>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</si>
  <si>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</si>
  <si>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</si>
  <si>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</si>
  <si>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</si>
  <si>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</si>
  <si>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</si>
  <si>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</si>
  <si>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</si>
  <si>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</si>
  <si>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</si>
  <si>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</si>
  <si>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</si>
  <si>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</si>
  <si>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</si>
  <si>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</si>
  <si>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</si>
  <si>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</si>
  <si>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</si>
  <si>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</si>
  <si>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</si>
  <si>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</si>
  <si>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</si>
  <si>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</si>
  <si>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</si>
  <si>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</si>
  <si>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</si>
  <si>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</si>
  <si>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</si>
  <si>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</si>
  <si>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</si>
  <si>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</si>
  <si>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</si>
  <si>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</si>
  <si>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</si>
  <si>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</si>
  <si>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</si>
  <si>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</si>
  <si>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</si>
  <si>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</si>
  <si>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</si>
  <si>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</si>
  <si>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</si>
  <si>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</si>
  <si>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</si>
  <si>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</si>
  <si>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</si>
  <si>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</si>
  <si>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</si>
  <si>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</si>
  <si>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</si>
  <si>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</si>
  <si>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</si>
  <si>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</si>
  <si>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</si>
  <si>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</si>
  <si>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</si>
  <si>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</si>
  <si>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</si>
  <si>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</si>
  <si>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</si>
  <si>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</si>
  <si>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</si>
  <si>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</si>
  <si>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</si>
  <si>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</si>
  <si>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</si>
  <si>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</si>
  <si>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</si>
  <si>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</si>
  <si>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</si>
  <si>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</si>
  <si>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</si>
  <si>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</si>
  <si>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</si>
  <si>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</si>
  <si>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</si>
  <si>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</si>
  <si>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</si>
  <si>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</si>
  <si>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</si>
  <si>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</si>
  <si>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</si>
  <si>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</si>
  <si>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</si>
  <si>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</si>
  <si>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</si>
  <si>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</si>
  <si>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</si>
  <si>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</si>
  <si>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</si>
  <si>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</si>
  <si>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</si>
  <si>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</si>
  <si>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</si>
  <si>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</si>
  <si>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</si>
  <si>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</si>
  <si>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</si>
  <si>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</si>
  <si>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</si>
  <si>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</si>
  <si>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</si>
  <si>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</si>
  <si>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</si>
  <si>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</si>
  <si>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</si>
  <si>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</si>
  <si>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</si>
  <si>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</si>
  <si>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</si>
  <si>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</si>
  <si>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</si>
  <si>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</si>
  <si>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</si>
  <si>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</si>
  <si>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</si>
  <si>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</si>
  <si>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</si>
  <si>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</si>
  <si>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</si>
  <si>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</si>
  <si>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</si>
  <si>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</si>
  <si>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</si>
  <si>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</si>
  <si>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</si>
  <si>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</si>
  <si>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</si>
  <si>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</si>
  <si>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</si>
  <si>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</si>
  <si>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</si>
  <si>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</si>
  <si>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</si>
  <si>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</si>
  <si>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</si>
  <si>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</si>
  <si>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</si>
  <si>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</si>
  <si>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</si>
  <si>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</si>
  <si>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</si>
  <si>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</si>
  <si>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</si>
  <si>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</si>
  <si>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</si>
  <si>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</si>
  <si>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</si>
  <si>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</si>
  <si>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</si>
  <si>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</si>
  <si>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</si>
  <si>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</si>
  <si>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</si>
  <si>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</si>
  <si>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</si>
  <si>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</si>
  <si>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</si>
  <si>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</si>
  <si>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</si>
  <si>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</si>
  <si>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</si>
  <si>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</si>
  <si>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</si>
  <si>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</si>
  <si>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</si>
  <si>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</si>
  <si>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</si>
  <si>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</si>
  <si>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</si>
  <si>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</si>
  <si>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</si>
  <si>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</si>
  <si>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</si>
  <si>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</si>
  <si>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</si>
  <si>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</si>
  <si>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</si>
  <si>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</si>
  <si>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</si>
  <si>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</si>
  <si>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</si>
  <si>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</si>
  <si>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</si>
  <si>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</si>
  <si>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</si>
  <si>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</si>
  <si>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</si>
  <si>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</si>
  <si>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</si>
  <si>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</si>
  <si>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</si>
  <si>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</si>
  <si>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</si>
  <si>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</si>
  <si>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</si>
  <si>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</si>
  <si>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</si>
  <si>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</si>
  <si>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</si>
  <si>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</si>
  <si>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</si>
  <si>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</si>
  <si>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</si>
  <si>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</si>
  <si>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</si>
  <si>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</si>
  <si>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</si>
  <si>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</si>
  <si>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</si>
  <si>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</si>
  <si>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</si>
  <si>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</si>
  <si>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</si>
  <si>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</si>
  <si>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</si>
  <si>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</si>
  <si>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</si>
  <si>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</si>
  <si>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</si>
  <si>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</si>
  <si>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</si>
  <si>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</si>
  <si>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</si>
  <si>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</si>
  <si>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</si>
  <si>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</si>
  <si>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</si>
  <si>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</si>
  <si>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</si>
  <si>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</si>
  <si>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</si>
  <si>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</si>
  <si>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</si>
  <si>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</si>
  <si>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</si>
  <si>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</si>
  <si>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</si>
  <si>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</si>
  <si>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</si>
  <si>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</si>
  <si>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</si>
  <si>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</si>
  <si>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</si>
  <si>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</si>
  <si>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</si>
  <si>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</si>
  <si>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</si>
  <si>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</si>
  <si>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</si>
  <si>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</si>
  <si>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</si>
  <si>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</si>
  <si>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</si>
  <si>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</si>
  <si>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</si>
  <si>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</si>
  <si>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</si>
  <si>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</si>
  <si>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</si>
  <si>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</si>
  <si>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</si>
  <si>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</si>
  <si>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</si>
  <si>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</si>
  <si>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</si>
  <si>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</si>
  <si>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</si>
  <si>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</si>
  <si>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</si>
  <si>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</si>
  <si>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</si>
  <si>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</si>
  <si>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</si>
  <si>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</si>
  <si>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</si>
  <si>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</si>
  <si>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</si>
  <si>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</si>
  <si>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</si>
  <si>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</si>
  <si>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</si>
  <si>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</si>
  <si>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</si>
  <si>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</si>
  <si>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</si>
  <si>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</si>
  <si>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</si>
  <si>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</si>
  <si>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</si>
  <si>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</si>
  <si>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</si>
  <si>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</si>
  <si>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</si>
  <si>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</si>
  <si>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</si>
  <si>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</si>
  <si>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</si>
  <si>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</si>
  <si>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</si>
  <si>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</si>
  <si>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</si>
  <si>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</si>
  <si>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</si>
  <si>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</si>
  <si>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</si>
  <si>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</si>
  <si>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</si>
  <si>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</si>
  <si>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</si>
  <si>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</si>
  <si>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</si>
  <si>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</si>
  <si>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</si>
  <si>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</si>
  <si>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</si>
  <si>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</si>
  <si>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</si>
  <si>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</si>
  <si>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</si>
  <si>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</si>
  <si>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</si>
  <si>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</si>
  <si>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</si>
  <si>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</si>
  <si>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</si>
  <si>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</si>
  <si>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</si>
  <si>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</si>
  <si>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</si>
  <si>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</si>
  <si>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</si>
  <si>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</si>
  <si>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</si>
  <si>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</si>
  <si>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</si>
  <si>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</si>
  <si>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</si>
  <si>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</si>
  <si>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</si>
  <si>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</si>
  <si>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</si>
  <si>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</si>
  <si>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</si>
  <si>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</si>
  <si>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</si>
  <si>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</si>
  <si>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</si>
  <si>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</si>
  <si>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</si>
  <si>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</si>
  <si>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</si>
  <si>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</si>
  <si>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</si>
  <si>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</si>
  <si>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</si>
  <si>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</si>
  <si>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</si>
  <si>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</si>
  <si>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</si>
  <si>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</si>
  <si>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</si>
  <si>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</si>
  <si>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</si>
  <si>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</si>
  <si>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</si>
  <si>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</si>
  <si>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</si>
  <si>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</si>
  <si>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</si>
  <si>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</si>
  <si>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</si>
  <si>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</si>
  <si>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</si>
  <si>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</si>
  <si>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</si>
  <si>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</si>
  <si>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</si>
  <si>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</si>
  <si>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</si>
  <si>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</si>
  <si>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</si>
  <si>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</si>
  <si>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</si>
  <si>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</si>
  <si>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</si>
  <si>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</si>
  <si>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</si>
  <si>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</si>
  <si>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</si>
  <si>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</si>
  <si>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</si>
  <si>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</si>
  <si>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</si>
  <si>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</si>
  <si>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</si>
  <si>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</si>
  <si>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</si>
  <si>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</si>
  <si>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</si>
  <si>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</si>
  <si>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</si>
  <si>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</si>
  <si>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</si>
  <si>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</si>
  <si>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</si>
  <si>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</si>
  <si>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</si>
  <si>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</si>
  <si>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</si>
  <si>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</si>
  <si>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</si>
  <si>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</si>
  <si>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</si>
  <si>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</si>
  <si>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</si>
  <si>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</si>
  <si>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</si>
  <si>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</si>
  <si>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</si>
  <si>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</si>
  <si>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</si>
  <si>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</si>
  <si>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</si>
  <si>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</si>
  <si>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</si>
  <si>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</si>
  <si>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</si>
  <si>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</si>
  <si>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</si>
  <si>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</si>
  <si>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</si>
  <si>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</si>
  <si>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</si>
  <si>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</si>
  <si>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</si>
  <si>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</si>
  <si>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</si>
  <si>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</si>
  <si>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</si>
  <si>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</si>
  <si>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</si>
  <si>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</si>
  <si>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</si>
  <si>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</si>
  <si>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</si>
  <si>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</si>
  <si>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</si>
  <si>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</si>
  <si>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</si>
  <si>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</si>
  <si>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</si>
  <si>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</si>
  <si>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</si>
  <si>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</si>
  <si>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</si>
  <si>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</si>
  <si>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</si>
  <si>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</si>
  <si>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</si>
  <si>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</si>
  <si>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</si>
  <si>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</si>
  <si>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</si>
  <si>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</si>
  <si>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</si>
  <si>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</si>
  <si>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</si>
  <si>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</si>
  <si>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</si>
  <si>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</si>
  <si>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</si>
  <si>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</si>
  <si>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</si>
  <si>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</si>
  <si>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</si>
  <si>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</si>
  <si>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</si>
  <si>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</si>
  <si>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</si>
  <si>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</si>
  <si>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</si>
  <si>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</si>
  <si>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</si>
  <si>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</si>
  <si>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</si>
  <si>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</si>
  <si>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</si>
  <si>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</si>
  <si>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</si>
  <si>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</si>
  <si>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</si>
  <si>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</si>
  <si>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</si>
  <si>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</si>
  <si>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</si>
  <si>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</si>
  <si>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</si>
  <si>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</si>
  <si>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</si>
  <si>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</si>
  <si>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</si>
  <si>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</si>
  <si>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</si>
  <si>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</si>
  <si>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</si>
  <si>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</si>
  <si>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</si>
  <si>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</si>
  <si>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</si>
  <si>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</si>
  <si>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</si>
  <si>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</si>
  <si>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</si>
  <si>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</si>
  <si>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</si>
  <si>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</si>
  <si>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</si>
  <si>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</si>
  <si>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</si>
  <si>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</si>
  <si>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</si>
  <si>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</si>
  <si>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</si>
  <si>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</si>
  <si>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</si>
  <si>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</si>
  <si>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</si>
  <si>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</si>
  <si>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</si>
  <si>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</si>
  <si>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</si>
  <si>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</si>
  <si>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</si>
  <si>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</si>
  <si>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</si>
  <si>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</si>
  <si>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</si>
  <si>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</si>
  <si>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</si>
  <si>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</si>
  <si>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</si>
  <si>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</si>
  <si>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</si>
  <si>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</si>
  <si>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</si>
  <si>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</si>
  <si>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</si>
  <si>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</si>
  <si>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</si>
  <si>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</si>
  <si>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</si>
  <si>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</si>
  <si>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</si>
  <si>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</si>
  <si>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</si>
  <si>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</si>
  <si>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</si>
  <si>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</si>
  <si>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</si>
  <si>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</si>
  <si>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</si>
  <si>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</si>
  <si>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</si>
  <si>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</si>
  <si>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</si>
  <si>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</si>
  <si>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</si>
  <si>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</si>
  <si>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</si>
  <si>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</si>
  <si>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</si>
  <si>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</si>
  <si>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</si>
  <si>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</si>
  <si>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</si>
  <si>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</si>
  <si>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</si>
  <si>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</si>
  <si>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</si>
  <si>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</si>
  <si>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</si>
  <si>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</si>
  <si>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</si>
  <si>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</si>
  <si>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</si>
  <si>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</si>
  <si>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</si>
  <si>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</si>
  <si>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</si>
  <si>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</si>
  <si>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</si>
  <si>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</si>
  <si>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</si>
  <si>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</si>
  <si>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</si>
  <si>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</si>
  <si>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</si>
  <si>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</si>
  <si>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</si>
  <si>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</si>
  <si>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</si>
  <si>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</si>
  <si>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</si>
  <si>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</si>
  <si>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</si>
  <si>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</si>
  <si>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</si>
  <si>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</si>
  <si>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</si>
  <si>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</si>
  <si>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</si>
  <si>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</si>
  <si>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</si>
  <si>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</si>
  <si>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</si>
  <si>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</si>
  <si>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</si>
  <si>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</si>
  <si>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</si>
  <si>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</si>
  <si>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</si>
  <si>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</si>
  <si>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</si>
  <si>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</si>
  <si>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</si>
  <si>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</si>
  <si>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</si>
  <si>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</si>
  <si>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</si>
  <si>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</si>
  <si>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</si>
  <si>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</si>
  <si>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</si>
  <si>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</si>
  <si>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</si>
  <si>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</si>
  <si>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</si>
  <si>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</si>
  <si>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</si>
  <si>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</si>
  <si>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</si>
  <si>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</si>
  <si>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</si>
  <si>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</si>
  <si>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</si>
  <si>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</si>
  <si>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</si>
  <si>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</si>
  <si>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</si>
  <si>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</si>
  <si>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</si>
  <si>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</si>
  <si>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</si>
  <si>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</si>
  <si>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</si>
  <si>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</si>
  <si>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</si>
  <si>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</si>
  <si>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</si>
  <si>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</si>
  <si>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</si>
  <si>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</si>
  <si>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</si>
  <si>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</si>
  <si>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</si>
  <si>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</si>
  <si>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</si>
  <si>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</si>
  <si>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</si>
  <si>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</si>
  <si>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</si>
  <si>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</si>
  <si>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</si>
  <si>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</si>
  <si>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</si>
  <si>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</si>
  <si>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</si>
  <si>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</si>
  <si>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</si>
  <si>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</si>
  <si>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</si>
  <si>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</si>
  <si>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</si>
  <si>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</si>
  <si>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</si>
  <si>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</si>
  <si>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</si>
  <si>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</si>
  <si>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</si>
  <si>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</si>
  <si>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</si>
  <si>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</si>
  <si>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</si>
  <si>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</si>
  <si>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</si>
  <si>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</si>
  <si>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</si>
  <si>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</si>
  <si>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</si>
  <si>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</si>
  <si>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</si>
  <si>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</si>
  <si>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</si>
  <si>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</si>
  <si>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</si>
  <si>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</si>
  <si>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</si>
  <si>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</si>
  <si>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</si>
  <si>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</si>
  <si>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</si>
  <si>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</si>
  <si>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</si>
  <si>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</si>
  <si>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</si>
  <si>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</si>
  <si>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</si>
  <si>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</si>
  <si>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</si>
  <si>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</si>
  <si>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</si>
  <si>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</si>
  <si>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</si>
  <si>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</si>
  <si>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</si>
  <si>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</si>
  <si>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</si>
  <si>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</si>
  <si>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</si>
  <si>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</si>
  <si>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</si>
  <si>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</si>
  <si>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</si>
  <si>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</si>
  <si>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</si>
  <si>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</si>
  <si>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</si>
  <si>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</si>
  <si>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</si>
  <si>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</si>
  <si>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</si>
  <si>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</si>
  <si>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</si>
  <si>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</si>
  <si>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</si>
  <si>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</si>
  <si>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</si>
  <si>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</si>
  <si>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</si>
  <si>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</si>
  <si>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</si>
  <si>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</si>
  <si>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</si>
  <si>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</si>
  <si>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</si>
  <si>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</si>
  <si>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</si>
  <si>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</si>
  <si>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</si>
  <si>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</si>
  <si>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</si>
  <si>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</si>
  <si>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</si>
  <si>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</si>
  <si>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</si>
  <si>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</si>
  <si>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</si>
  <si>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</si>
  <si>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</si>
  <si>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</si>
  <si>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</si>
  <si>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</si>
  <si>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</si>
  <si>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</si>
  <si>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</si>
  <si>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</si>
  <si>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</si>
  <si>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</si>
  <si>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</si>
  <si>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</si>
  <si>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</si>
  <si>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</si>
  <si>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</si>
  <si>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</si>
  <si>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</si>
  <si>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</si>
  <si>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</si>
  <si>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</si>
  <si>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</si>
  <si>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</si>
  <si>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</si>
  <si>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</si>
  <si>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</si>
  <si>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</si>
  <si>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</si>
  <si>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</si>
  <si>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</si>
  <si>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</si>
  <si>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</si>
  <si>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</si>
  <si>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</si>
  <si>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</si>
  <si>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</si>
  <si>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</si>
  <si>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</si>
  <si>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</si>
  <si>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</si>
  <si>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</si>
  <si>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</si>
  <si>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</si>
  <si>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</si>
  <si>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</si>
  <si>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</si>
  <si>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</si>
  <si>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</si>
  <si>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</si>
  <si>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</si>
  <si>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</si>
  <si>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</si>
  <si>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</si>
  <si>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</si>
  <si>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</si>
  <si>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</si>
  <si>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</si>
  <si>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</si>
  <si>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</si>
  <si>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</si>
  <si>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</si>
  <si>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</si>
  <si>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</si>
  <si>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</si>
  <si>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</si>
  <si>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</si>
  <si>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</si>
  <si>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</si>
  <si>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</si>
  <si>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</si>
  <si>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</si>
  <si>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</si>
  <si>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</si>
  <si>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</si>
  <si>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</si>
  <si>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</si>
  <si>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</si>
  <si>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</si>
  <si>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</si>
  <si>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</si>
  <si>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</si>
  <si>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</si>
  <si>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</si>
  <si>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</si>
  <si>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</si>
  <si>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</si>
  <si>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</si>
  <si>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</si>
  <si>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</si>
  <si>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</si>
  <si>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</si>
  <si>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</si>
  <si>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</si>
  <si>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</si>
  <si>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</si>
  <si>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</si>
  <si>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</si>
  <si>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</si>
  <si>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</si>
  <si>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</si>
  <si>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</si>
  <si>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</si>
  <si>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</si>
  <si>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</si>
  <si>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</si>
  <si>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</si>
  <si>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</si>
  <si>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</si>
  <si>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</si>
  <si>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</si>
  <si>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</si>
  <si>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</si>
  <si>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</si>
  <si>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</si>
  <si>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</si>
  <si>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</si>
  <si>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</si>
  <si>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</si>
  <si>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</si>
  <si>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</si>
  <si>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</si>
  <si>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</si>
  <si>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</si>
  <si>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</si>
  <si>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</si>
  <si>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</si>
  <si>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</si>
  <si>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</si>
  <si>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</si>
  <si>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</si>
  <si>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</si>
  <si>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</si>
  <si>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</si>
  <si>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</si>
  <si>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</si>
  <si>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</si>
  <si>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</si>
  <si>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</si>
  <si>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</si>
  <si>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</si>
  <si>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</si>
  <si>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</si>
  <si>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</si>
  <si>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</si>
  <si>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</si>
  <si>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</si>
  <si>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</si>
  <si>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</si>
  <si>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</si>
  <si>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</si>
  <si>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</si>
  <si>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</si>
  <si>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</si>
  <si>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</si>
  <si>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</si>
  <si>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</si>
  <si>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</si>
  <si>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</si>
  <si>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</si>
  <si>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</si>
  <si>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</si>
  <si>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</si>
  <si>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</si>
  <si>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</si>
  <si>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</si>
  <si>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</si>
  <si>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</si>
  <si>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</si>
  <si>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</si>
  <si>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</si>
  <si>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</si>
  <si>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</si>
  <si>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</si>
  <si>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</si>
  <si>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</si>
  <si>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</si>
  <si>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</si>
  <si>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</si>
  <si>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</si>
  <si>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</si>
  <si>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</si>
  <si>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</si>
  <si>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</si>
  <si>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</si>
  <si>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</si>
  <si>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</si>
  <si>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</si>
  <si>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</si>
  <si>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</si>
  <si>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</si>
  <si>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</si>
  <si>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</si>
  <si>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</si>
  <si>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</si>
  <si>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</si>
  <si>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</si>
  <si>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</si>
  <si>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</si>
  <si>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</si>
  <si>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</si>
  <si>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</si>
  <si>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</si>
  <si>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</si>
  <si>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</si>
  <si>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</si>
  <si>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</si>
  <si>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</si>
  <si>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</si>
  <si>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</si>
  <si>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</si>
  <si>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</si>
  <si>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</si>
  <si>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</si>
  <si>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</si>
  <si>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</si>
  <si>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</si>
  <si>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</si>
  <si>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</si>
  <si>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</si>
  <si>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</si>
  <si>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</si>
  <si>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</si>
  <si>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</si>
  <si>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</si>
  <si>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</si>
  <si>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</si>
  <si>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</si>
  <si>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</si>
  <si>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</si>
  <si>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</si>
  <si>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</si>
  <si>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</si>
  <si>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</si>
  <si>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</si>
  <si>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</si>
  <si>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</si>
  <si>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</si>
  <si>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</si>
  <si>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</si>
  <si>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</si>
  <si>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</si>
  <si>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</si>
  <si>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</si>
  <si>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</si>
  <si>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</si>
  <si>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</si>
  <si>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</si>
  <si>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</si>
  <si>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</si>
  <si>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</si>
  <si>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</si>
  <si>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</si>
  <si>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</si>
  <si>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</si>
  <si>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</si>
  <si>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</si>
  <si>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</si>
  <si>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</si>
  <si>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</si>
  <si>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</si>
  <si>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</si>
  <si>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</si>
  <si>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</si>
  <si>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</si>
  <si>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</si>
  <si>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</si>
  <si>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</si>
  <si>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</si>
  <si>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</si>
  <si>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</si>
  <si>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</si>
  <si>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</si>
  <si>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</si>
  <si>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</si>
  <si>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</si>
  <si>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</si>
  <si>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</si>
  <si>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</si>
  <si>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</si>
  <si>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</si>
  <si>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</si>
  <si>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</si>
  <si>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</si>
  <si>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</si>
  <si>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</si>
  <si>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</si>
  <si>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</si>
  <si>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</si>
  <si>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</si>
  <si>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</si>
  <si>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</si>
  <si>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</si>
  <si>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</si>
  <si>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</si>
  <si>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</si>
  <si>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</si>
  <si>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</si>
  <si>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</si>
  <si>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</si>
  <si>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</si>
  <si>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</si>
  <si>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</si>
  <si>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</si>
  <si>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</si>
  <si>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</si>
  <si>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</si>
  <si>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</si>
  <si>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</si>
  <si>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</si>
  <si>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</si>
  <si>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</si>
  <si>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</si>
  <si>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</si>
  <si>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</si>
  <si>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</si>
  <si>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</si>
  <si>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</si>
  <si>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</si>
  <si>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</si>
  <si>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</si>
  <si>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</si>
  <si>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</si>
  <si>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</si>
  <si>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</si>
  <si>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</si>
  <si>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</si>
  <si>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</si>
  <si>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</si>
  <si>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</si>
  <si>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</si>
  <si>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</si>
  <si>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</si>
  <si>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</si>
  <si>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</si>
  <si>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</si>
  <si>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</si>
  <si>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</si>
  <si>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</si>
  <si>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</si>
  <si>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</si>
  <si>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</si>
  <si>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</si>
  <si>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</si>
  <si>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</si>
  <si>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</si>
  <si>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</si>
  <si>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</si>
  <si>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</si>
  <si>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</si>
  <si>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</si>
  <si>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</si>
  <si>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</si>
  <si>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</si>
  <si>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</si>
  <si>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</si>
  <si>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</si>
  <si>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</si>
  <si>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</si>
  <si>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</si>
  <si>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</si>
  <si>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</si>
  <si>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</si>
  <si>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</si>
  <si>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</si>
  <si>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</si>
  <si>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</si>
  <si>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</si>
  <si>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</si>
  <si>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</si>
  <si>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</si>
  <si>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</si>
  <si>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</si>
  <si>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</si>
  <si>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</si>
  <si>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</si>
  <si>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</si>
  <si>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</si>
  <si>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</si>
  <si>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</si>
  <si>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</si>
  <si>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</si>
  <si>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</si>
  <si>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</si>
  <si>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</si>
  <si>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</si>
  <si>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</si>
  <si>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</si>
  <si>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</si>
  <si>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</si>
  <si>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</si>
  <si>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</si>
  <si>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</si>
  <si>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</si>
  <si>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</si>
  <si>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</si>
  <si>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</si>
  <si>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</si>
  <si>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</si>
  <si>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</si>
  <si>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</si>
  <si>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</si>
  <si>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</si>
  <si>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</si>
  <si>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</si>
  <si>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</si>
  <si>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</si>
  <si>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</si>
  <si>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</si>
  <si>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</si>
  <si>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</si>
  <si>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</si>
  <si>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</si>
  <si>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</si>
  <si>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</si>
  <si>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</si>
  <si>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</si>
  <si>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</si>
  <si>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</si>
  <si>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</si>
  <si>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</si>
  <si>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</si>
  <si>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</si>
  <si>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</si>
  <si>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</si>
  <si>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</si>
  <si>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</si>
  <si>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</si>
  <si>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</si>
  <si>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</si>
  <si>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</si>
  <si>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</si>
  <si>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</si>
  <si>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</si>
  <si>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</si>
  <si>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</si>
  <si>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</si>
  <si>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</si>
  <si>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</si>
  <si>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</si>
  <si>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</si>
  <si>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</si>
  <si>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</si>
  <si>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</si>
  <si>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</si>
  <si>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</si>
  <si>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</si>
  <si>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</si>
  <si>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</si>
  <si>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</si>
  <si>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</si>
  <si>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</si>
  <si>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</si>
  <si>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</si>
  <si>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</si>
  <si>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</si>
  <si>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</si>
  <si>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</si>
  <si>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</si>
  <si>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</si>
  <si>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</si>
  <si>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</si>
  <si>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</si>
  <si>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</si>
  <si>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</si>
  <si>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</si>
  <si>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</si>
  <si>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</si>
  <si>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</si>
  <si>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</si>
  <si>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</si>
  <si>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</si>
  <si>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</si>
  <si>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</si>
  <si>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</si>
  <si>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</si>
  <si>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</si>
  <si>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</si>
  <si>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</si>
  <si>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</si>
  <si>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</si>
  <si>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</si>
  <si>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</si>
  <si>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</si>
  <si>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</si>
  <si>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</si>
  <si>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</si>
  <si>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</si>
  <si>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</si>
  <si>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</si>
  <si>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</si>
  <si>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</si>
  <si>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</si>
  <si>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</si>
  <si>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</si>
  <si>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</si>
  <si>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</si>
  <si>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</si>
  <si>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</si>
  <si>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</si>
  <si>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</si>
  <si>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</si>
  <si>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</si>
  <si>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</si>
  <si>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</si>
  <si>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</si>
  <si>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</si>
  <si>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</si>
  <si>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</si>
  <si>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</si>
  <si>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</si>
  <si>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</si>
  <si>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</si>
  <si>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</si>
  <si>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</si>
  <si>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</si>
  <si>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</si>
  <si>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</si>
  <si>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</si>
  <si>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</si>
  <si>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</si>
  <si>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</si>
  <si>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</si>
  <si>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</si>
  <si>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</si>
  <si>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</si>
  <si>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</si>
  <si>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</si>
  <si>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</si>
  <si>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</si>
  <si>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</si>
  <si>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</si>
  <si>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</si>
  <si>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</si>
  <si>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</si>
  <si>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</si>
  <si>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</si>
  <si>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</si>
  <si>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</si>
  <si>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</si>
  <si>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</si>
  <si>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</si>
  <si>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</si>
  <si>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</si>
  <si>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</si>
  <si>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</si>
  <si>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</si>
  <si>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</si>
  <si>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</si>
  <si>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</si>
  <si>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</si>
  <si>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</si>
  <si>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</si>
  <si>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</si>
  <si>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</si>
  <si>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</si>
  <si>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</si>
  <si>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</si>
  <si>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</si>
  <si>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</si>
  <si>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</si>
  <si>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</si>
  <si>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</si>
  <si>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</si>
  <si>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</si>
  <si>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</si>
  <si>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</si>
  <si>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</si>
  <si>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</si>
  <si>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</si>
  <si>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</si>
  <si>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</si>
  <si>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</si>
  <si>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</si>
  <si>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</si>
  <si>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</si>
  <si>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</si>
  <si>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</si>
  <si>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</si>
  <si>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</si>
  <si>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</si>
  <si>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</si>
  <si>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</si>
  <si>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</si>
  <si>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</si>
  <si>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</si>
  <si>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</si>
  <si>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</si>
  <si>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</si>
  <si>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</si>
  <si>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</si>
  <si>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</si>
  <si>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</si>
  <si>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</si>
  <si>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</si>
  <si>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</si>
  <si>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</si>
  <si>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</si>
  <si>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</si>
  <si>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</si>
  <si>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</si>
  <si>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</si>
  <si>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</si>
  <si>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</si>
  <si>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</si>
  <si>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</si>
  <si>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</si>
  <si>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</si>
  <si>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</si>
  <si>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</si>
  <si>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</si>
  <si>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</si>
  <si>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</si>
  <si>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</si>
  <si>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</si>
  <si>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</si>
  <si>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</si>
  <si>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</si>
  <si>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</si>
  <si>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</si>
  <si>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</si>
  <si>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</si>
  <si>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</si>
  <si>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</si>
  <si>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</si>
  <si>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</si>
  <si>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</si>
  <si>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</si>
  <si>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</si>
  <si>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</si>
  <si>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</si>
  <si>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</si>
  <si>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</si>
  <si>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</si>
  <si>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</si>
  <si>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</si>
  <si>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</si>
  <si>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</si>
  <si>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</si>
  <si>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</si>
  <si>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</si>
  <si>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</si>
  <si>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</si>
  <si>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</si>
  <si>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</si>
  <si>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</si>
  <si>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</si>
  <si>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</si>
  <si>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</si>
  <si>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</si>
  <si>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</si>
  <si>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</si>
  <si>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</si>
  <si>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</si>
  <si>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</si>
  <si>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</si>
  <si>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</si>
  <si>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</si>
  <si>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</si>
  <si>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</si>
  <si>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</si>
  <si>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</si>
  <si>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</si>
  <si>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</si>
  <si>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</si>
  <si>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</si>
  <si>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</si>
  <si>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</si>
  <si>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</si>
  <si>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</si>
  <si>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</si>
  <si>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</si>
  <si>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</si>
  <si>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</si>
  <si>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</si>
  <si>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</si>
  <si>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</si>
  <si>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</si>
  <si>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</si>
  <si>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</si>
  <si>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</si>
  <si>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</si>
  <si>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</si>
  <si>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</si>
  <si>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</si>
  <si>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</si>
  <si>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</si>
  <si>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</si>
  <si>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</si>
  <si>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</si>
  <si>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</si>
  <si>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</si>
  <si>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</si>
  <si>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</si>
  <si>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</si>
  <si>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</si>
  <si>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</si>
  <si>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</si>
  <si>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</si>
  <si>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</si>
  <si>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</si>
  <si>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</si>
  <si>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</si>
  <si>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</si>
  <si>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</si>
  <si>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</si>
  <si>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</si>
  <si>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</si>
  <si>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</si>
  <si>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</si>
  <si>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</si>
  <si>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</si>
  <si>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</si>
  <si>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</si>
  <si>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</si>
  <si>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</si>
  <si>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</si>
  <si>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</si>
  <si>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</si>
  <si>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</si>
  <si>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</si>
  <si>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</si>
  <si>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</si>
  <si>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</si>
  <si>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</si>
  <si>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</si>
  <si>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</si>
  <si>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</si>
  <si>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</si>
  <si>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</si>
  <si>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</si>
  <si>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</si>
  <si>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</si>
  <si>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</si>
  <si>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</si>
  <si>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</si>
  <si>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</si>
  <si>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</si>
  <si>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</si>
  <si>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</si>
  <si>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</si>
  <si>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</si>
  <si>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</si>
  <si>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</si>
  <si>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</si>
  <si>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</si>
  <si>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</si>
  <si>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</si>
  <si>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</si>
  <si>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</si>
  <si>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</si>
  <si>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</si>
  <si>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</si>
  <si>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</si>
  <si>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</si>
  <si>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</si>
  <si>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</si>
  <si>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</si>
  <si>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</si>
  <si>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</si>
  <si>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</si>
  <si>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</si>
  <si>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</si>
  <si>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</si>
  <si>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</si>
  <si>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</si>
  <si>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</si>
  <si>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</si>
  <si>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</si>
  <si>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</si>
  <si>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</si>
  <si>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</si>
  <si>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</si>
  <si>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</si>
  <si>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</si>
  <si>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</si>
  <si>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</si>
  <si>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</si>
  <si>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</si>
  <si>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</si>
  <si>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</si>
  <si>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</si>
  <si>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</si>
  <si>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</si>
  <si>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</si>
  <si>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</si>
  <si>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</si>
  <si>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</si>
  <si>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</si>
  <si>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</si>
  <si>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</si>
  <si>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</si>
  <si>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</si>
  <si>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</si>
  <si>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</si>
  <si>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</si>
  <si>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</si>
  <si>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</si>
  <si>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</si>
  <si>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</si>
  <si>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</si>
  <si>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</si>
  <si>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</si>
  <si>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</si>
  <si>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</si>
  <si>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</si>
  <si>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</si>
  <si>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</si>
  <si>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</si>
  <si>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</si>
  <si>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</si>
  <si>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</si>
  <si>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</si>
  <si>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</si>
  <si>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</si>
  <si>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</si>
  <si>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</si>
  <si>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</si>
  <si>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</si>
  <si>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</si>
  <si>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</si>
  <si>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</si>
  <si>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</si>
  <si>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</si>
  <si>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</si>
  <si>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</si>
  <si>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</si>
  <si>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</si>
  <si>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</si>
  <si>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</si>
  <si>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</si>
  <si>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</si>
  <si>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</si>
  <si>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</si>
  <si>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</si>
  <si>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</si>
  <si>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</si>
  <si>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</si>
  <si>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</si>
  <si>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</si>
  <si>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</si>
  <si>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</si>
  <si>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</si>
  <si>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</si>
  <si>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</si>
  <si>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</si>
  <si>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</si>
  <si>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</si>
  <si>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</si>
  <si>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</si>
  <si>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</si>
  <si>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</si>
  <si>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</si>
  <si>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</si>
  <si>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</si>
  <si>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</si>
  <si>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</si>
  <si>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</si>
  <si>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</si>
  <si>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</si>
  <si>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</si>
  <si>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</si>
  <si>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</si>
  <si>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</si>
  <si>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</si>
  <si>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</si>
  <si>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</si>
  <si>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</si>
  <si>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</si>
  <si>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</si>
  <si>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</si>
  <si>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</si>
  <si>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</si>
  <si>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</si>
  <si>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</si>
  <si>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</si>
  <si>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</si>
  <si>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</si>
  <si>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</si>
  <si>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</si>
  <si>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</si>
  <si>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</si>
  <si>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</si>
  <si>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</si>
  <si>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</si>
  <si>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</si>
  <si>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</si>
  <si>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</si>
  <si>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</si>
  <si>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</si>
  <si>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</si>
  <si>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</si>
  <si>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</si>
  <si>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</si>
  <si>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</si>
  <si>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</si>
  <si>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</si>
  <si>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</si>
  <si>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</si>
  <si>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</si>
  <si>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</si>
  <si>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</si>
  <si>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</si>
  <si>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</si>
  <si>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</si>
  <si>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</si>
  <si>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</si>
  <si>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</si>
  <si>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</si>
  <si>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</si>
  <si>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</si>
  <si>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</si>
  <si>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</si>
  <si>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</si>
  <si>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</si>
  <si>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</si>
  <si>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</si>
  <si>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</si>
  <si>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</si>
  <si>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</si>
  <si>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</si>
  <si>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</si>
  <si>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</si>
  <si>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</si>
  <si>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</si>
  <si>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</si>
  <si>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</si>
  <si>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</si>
  <si>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</si>
  <si>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</si>
  <si>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</si>
  <si>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</si>
  <si>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</si>
  <si>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</si>
  <si>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</si>
  <si>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</si>
  <si>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</si>
  <si>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</si>
  <si>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</si>
  <si>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</si>
  <si>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</si>
  <si>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</si>
  <si>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</si>
  <si>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</si>
  <si>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</si>
  <si>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</si>
  <si>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</si>
  <si>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</si>
  <si>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</si>
  <si>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</si>
  <si>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</si>
  <si>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</si>
  <si>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</si>
  <si>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</si>
  <si>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</si>
  <si>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</si>
  <si>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</si>
  <si>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</si>
  <si>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</si>
  <si>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</si>
  <si>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</si>
  <si>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</si>
  <si>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</si>
  <si>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</si>
  <si>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</si>
  <si>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</si>
  <si>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</si>
  <si>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</si>
  <si>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</si>
  <si>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</si>
  <si>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</si>
  <si>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</si>
  <si>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</si>
  <si>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</si>
  <si>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</si>
  <si>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</si>
  <si>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</si>
  <si>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</si>
  <si>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</si>
  <si>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</si>
  <si>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</si>
  <si>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</si>
  <si>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</si>
  <si>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</si>
  <si>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</si>
  <si>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</si>
  <si>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</si>
  <si>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</si>
  <si>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</si>
  <si>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</si>
  <si>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</si>
  <si>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</si>
  <si>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</si>
  <si>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</si>
  <si>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</si>
  <si>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</si>
  <si>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</si>
  <si>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</si>
  <si>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</si>
  <si>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</si>
  <si>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</si>
  <si>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</si>
  <si>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</si>
  <si>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</si>
  <si>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</si>
  <si>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</si>
  <si>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</si>
  <si>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</si>
  <si>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</si>
  <si>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</si>
  <si>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</si>
  <si>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</si>
  <si>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</si>
  <si>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</si>
  <si>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</si>
  <si>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</si>
  <si>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</si>
  <si>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</si>
  <si>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</si>
  <si>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</si>
  <si>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</si>
  <si>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</si>
  <si>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</si>
  <si>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</si>
  <si>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</si>
  <si>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</si>
  <si>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</si>
  <si>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</si>
  <si>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</si>
  <si>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</si>
  <si>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</si>
  <si>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</si>
  <si>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</si>
  <si>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</si>
  <si>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</si>
  <si>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</si>
  <si>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</si>
  <si>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</si>
  <si>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</si>
  <si>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</si>
  <si>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</si>
  <si>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</si>
  <si>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</si>
  <si>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</si>
  <si>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</si>
  <si>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</si>
  <si>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</si>
  <si>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</si>
  <si>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</si>
  <si>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</si>
  <si>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</si>
  <si>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</si>
  <si>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</si>
  <si>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</si>
  <si>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</si>
  <si>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</si>
  <si>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</si>
  <si>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</si>
  <si>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</si>
  <si>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</si>
  <si>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</si>
  <si>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</si>
  <si>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</si>
  <si>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</si>
  <si>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</si>
  <si>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</si>
  <si>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</si>
  <si>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</si>
  <si>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</si>
  <si>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</si>
  <si>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</si>
  <si>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</si>
  <si>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</si>
  <si>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</si>
  <si>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</si>
  <si>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</si>
  <si>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</si>
  <si>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</si>
  <si>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</si>
  <si>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</si>
  <si>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</si>
  <si>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</si>
  <si>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</si>
  <si>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</si>
  <si>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</si>
  <si>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</si>
  <si>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</si>
  <si>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</si>
  <si>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</si>
  <si>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</si>
  <si>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</si>
  <si>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</si>
  <si>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</si>
  <si>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</si>
  <si>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</si>
  <si>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</si>
  <si>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</si>
  <si>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</si>
  <si>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</si>
  <si>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</si>
  <si>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</si>
  <si>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</si>
  <si>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</si>
  <si>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</si>
  <si>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</si>
  <si>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</si>
  <si>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</si>
  <si>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</si>
  <si>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</si>
  <si>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</si>
  <si>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</si>
  <si>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</si>
  <si>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</si>
  <si>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</si>
  <si>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</si>
  <si>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</si>
  <si>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</si>
  <si>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</si>
  <si>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</si>
  <si>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</si>
  <si>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</si>
  <si>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</si>
  <si>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</si>
  <si>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</si>
  <si>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</si>
  <si>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</si>
  <si>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</si>
  <si>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</si>
  <si>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</si>
  <si>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</si>
  <si>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</si>
  <si>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</si>
  <si>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</si>
  <si>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</si>
  <si>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</si>
  <si>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</si>
  <si>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</si>
  <si>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</si>
  <si>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</si>
  <si>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</si>
  <si>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</si>
  <si>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</si>
  <si>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</si>
  <si>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</si>
  <si>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</si>
  <si>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</si>
  <si>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</si>
  <si>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</si>
  <si>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</si>
  <si>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</si>
  <si>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</si>
  <si>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</si>
  <si>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</si>
  <si>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</si>
  <si>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</si>
  <si>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</si>
  <si>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</si>
  <si>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</si>
  <si>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</si>
  <si>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</si>
  <si>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</si>
  <si>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</si>
  <si>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</si>
  <si>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</si>
  <si>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</si>
  <si>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</si>
  <si>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</si>
  <si>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</si>
  <si>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</si>
  <si>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</si>
  <si>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</si>
  <si>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</si>
  <si>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</si>
  <si>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</si>
  <si>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</si>
  <si>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</si>
  <si>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</si>
  <si>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</si>
  <si>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</si>
  <si>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</si>
  <si>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</si>
  <si>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</si>
  <si>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</si>
  <si>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</si>
  <si>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</si>
  <si>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</si>
  <si>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</si>
  <si>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</si>
  <si>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</si>
  <si>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</si>
  <si>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</si>
  <si>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</si>
  <si>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</si>
  <si>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</si>
  <si>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</si>
  <si>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</si>
  <si>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</si>
  <si>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</si>
  <si>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</si>
  <si>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</si>
  <si>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</si>
  <si>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</si>
  <si>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</si>
  <si>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</si>
  <si>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</si>
  <si>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</si>
  <si>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</si>
  <si>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</si>
  <si>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</si>
  <si>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</si>
  <si>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</si>
  <si>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</si>
  <si>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</si>
  <si>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</si>
  <si>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</si>
  <si>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</si>
  <si>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</si>
  <si>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</si>
  <si>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</si>
  <si>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</si>
  <si>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</si>
  <si>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</si>
  <si>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</si>
  <si>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</si>
  <si>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</si>
  <si>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</si>
  <si>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</si>
  <si>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</si>
  <si>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</si>
  <si>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</si>
  <si>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</si>
  <si>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</si>
  <si>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</si>
  <si>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</si>
  <si>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</si>
  <si>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</si>
  <si>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</si>
  <si>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</si>
  <si>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</si>
  <si>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</si>
  <si>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</si>
  <si>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</si>
  <si>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</si>
  <si>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</si>
  <si>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</si>
  <si>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</si>
  <si>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</si>
  <si>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</si>
  <si>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</si>
  <si>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</si>
  <si>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</si>
  <si>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</si>
  <si>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</si>
  <si>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</si>
  <si>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</si>
  <si>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</si>
  <si>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</si>
  <si>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</si>
  <si>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</si>
  <si>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</si>
  <si>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</si>
  <si>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</si>
  <si>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</si>
  <si>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</si>
  <si>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</si>
  <si>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</si>
  <si>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</si>
  <si>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</si>
  <si>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</si>
  <si>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</si>
  <si>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</si>
  <si>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</si>
  <si>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</si>
  <si>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</si>
  <si>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</si>
  <si>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</si>
  <si>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</si>
  <si>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</si>
  <si>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</si>
  <si>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</si>
  <si>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</si>
  <si>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</si>
  <si>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</si>
  <si>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</si>
  <si>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</si>
  <si>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</si>
  <si>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</si>
  <si>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</si>
  <si>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</si>
  <si>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</si>
  <si>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</si>
  <si>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</si>
  <si>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</si>
  <si>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</si>
  <si>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</si>
  <si>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</si>
  <si>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</si>
  <si>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</si>
  <si>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</si>
  <si>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</si>
  <si>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</si>
  <si>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</si>
  <si>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</si>
  <si>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</si>
  <si>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</si>
  <si>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</si>
  <si>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</si>
  <si>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</si>
  <si>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</si>
  <si>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</si>
  <si>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</si>
  <si>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</si>
  <si>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</si>
  <si>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</si>
  <si>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</si>
  <si>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</si>
  <si>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</si>
  <si>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</si>
  <si>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</si>
  <si>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</si>
  <si>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</si>
  <si>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</si>
  <si>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</si>
  <si>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</si>
  <si>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</si>
  <si>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</si>
  <si>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</si>
  <si>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</si>
  <si>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</si>
  <si>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</si>
  <si>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</si>
  <si>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</si>
  <si>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</si>
  <si>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</si>
  <si>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</si>
  <si>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</si>
  <si>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</si>
  <si>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</si>
  <si>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</si>
  <si>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</si>
  <si>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</si>
  <si>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</si>
  <si>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</si>
  <si>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</si>
  <si>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</si>
  <si>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</si>
  <si>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</si>
  <si>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</si>
  <si>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</si>
  <si>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</si>
  <si>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</si>
  <si>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</si>
  <si>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</si>
  <si>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</si>
  <si>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</si>
  <si>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</si>
  <si>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</si>
  <si>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</si>
  <si>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</si>
  <si>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</si>
  <si>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</si>
  <si>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</si>
  <si>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</si>
  <si>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</si>
  <si>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</si>
  <si>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</si>
  <si>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</si>
  <si>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</si>
  <si>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</si>
  <si>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</si>
  <si>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</si>
  <si>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</si>
  <si>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</si>
  <si>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</si>
  <si>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</si>
  <si>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</si>
  <si>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</si>
  <si>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</si>
  <si>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</si>
  <si>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</si>
  <si>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</si>
  <si>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</si>
  <si>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</si>
  <si>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</si>
  <si>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</si>
  <si>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</si>
  <si>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</si>
  <si>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</si>
  <si>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</si>
  <si>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</si>
  <si>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</si>
  <si>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</si>
  <si>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</si>
  <si>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</si>
  <si>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</si>
  <si>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</si>
  <si>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</si>
  <si>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</si>
  <si>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</si>
  <si>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</si>
  <si>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</si>
  <si>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</si>
  <si>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</si>
  <si>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</si>
  <si>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</si>
  <si>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</si>
  <si>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</si>
  <si>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</si>
  <si>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</si>
  <si>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</si>
  <si>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</si>
  <si>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</si>
  <si>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</si>
  <si>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</si>
  <si>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</si>
  <si>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</si>
  <si>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</si>
  <si>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</si>
  <si>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</si>
  <si>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</si>
  <si>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</si>
  <si>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</si>
  <si>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</si>
  <si>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</si>
  <si>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</si>
  <si>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</si>
  <si>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</si>
  <si>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</si>
  <si>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</si>
  <si>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</si>
  <si>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</si>
  <si>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</si>
  <si>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</si>
  <si>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</si>
  <si>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</si>
  <si>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</si>
  <si>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</si>
  <si>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</si>
  <si>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</si>
  <si>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</si>
  <si>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</si>
  <si>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</si>
  <si>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</si>
  <si>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</si>
  <si>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</si>
  <si>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</si>
  <si>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</si>
  <si>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</si>
  <si>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</si>
  <si>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</si>
  <si>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</si>
  <si>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</si>
  <si>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</si>
  <si>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</si>
  <si>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</si>
  <si>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</si>
  <si>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</si>
  <si>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</si>
  <si>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</si>
  <si>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</si>
  <si>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</si>
  <si>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</si>
  <si>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</si>
  <si>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</si>
  <si>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</si>
  <si>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</si>
  <si>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</si>
  <si>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</si>
  <si>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</si>
  <si>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</si>
  <si>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</si>
  <si>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</si>
  <si>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</si>
  <si>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</si>
  <si>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</si>
  <si>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</si>
  <si>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</si>
  <si>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</si>
  <si>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</si>
  <si>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</si>
  <si>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</si>
  <si>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</si>
  <si>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</si>
  <si>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</si>
  <si>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</si>
  <si>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</si>
  <si>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</si>
  <si>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</si>
  <si>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</si>
  <si>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</si>
  <si>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</si>
  <si>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</si>
  <si>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</si>
  <si>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</si>
  <si>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</si>
  <si>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</si>
  <si>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</si>
  <si>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</si>
  <si>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</si>
  <si>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</si>
  <si>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</si>
  <si>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</si>
  <si>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</si>
  <si>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</si>
  <si>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</si>
  <si>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</si>
  <si>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</si>
  <si>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</si>
  <si>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</si>
  <si>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</si>
  <si>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</si>
  <si>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</si>
  <si>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</si>
  <si>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</si>
  <si>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</si>
  <si>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</si>
  <si>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</si>
  <si>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</si>
  <si>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</si>
  <si>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</si>
  <si>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</si>
  <si>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</si>
  <si>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</si>
  <si>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</si>
  <si>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</si>
  <si>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</si>
  <si>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</si>
  <si>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</si>
  <si>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</si>
  <si>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</si>
  <si>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</si>
  <si>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</si>
  <si>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</si>
  <si>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</si>
  <si>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</si>
  <si>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</si>
  <si>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</si>
  <si>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</si>
  <si>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</si>
  <si>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</si>
  <si>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</si>
  <si>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</si>
  <si>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</si>
  <si>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</si>
  <si>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</si>
  <si>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</si>
  <si>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</si>
  <si>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</si>
  <si>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</si>
  <si>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</si>
  <si>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</si>
  <si>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</si>
  <si>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</si>
  <si>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</si>
  <si>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</si>
  <si>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</si>
  <si>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</si>
  <si>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</si>
  <si>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</si>
  <si>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</si>
  <si>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</si>
  <si>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</si>
  <si>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</si>
  <si>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</si>
  <si>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</si>
  <si>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</si>
  <si>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</si>
  <si>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</si>
  <si>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</si>
  <si>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</si>
  <si>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</si>
  <si>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</si>
  <si>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</si>
  <si>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</si>
  <si>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</si>
  <si>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</si>
  <si>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</si>
  <si>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</si>
  <si>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</si>
  <si>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</si>
  <si>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</si>
  <si>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</si>
  <si>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</si>
  <si>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</si>
  <si>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</si>
  <si>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</si>
  <si>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</si>
  <si>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</si>
  <si>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</si>
  <si>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</si>
  <si>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</si>
  <si>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</si>
  <si>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</si>
  <si>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</si>
  <si>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</si>
  <si>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</si>
  <si>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</si>
  <si>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</si>
  <si>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</si>
  <si>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</si>
  <si>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</si>
  <si>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</si>
  <si>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</si>
  <si>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</si>
  <si>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</si>
  <si>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</si>
  <si>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</si>
  <si>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</si>
  <si>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</si>
  <si>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</si>
  <si>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</si>
  <si>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</si>
  <si>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</si>
  <si>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</si>
  <si>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</si>
  <si>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</si>
  <si>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</si>
  <si>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</si>
  <si>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</si>
  <si>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</si>
  <si>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</si>
  <si>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</si>
  <si>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</si>
  <si>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</si>
  <si>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</si>
  <si>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</si>
  <si>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</si>
  <si>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</si>
  <si>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</si>
  <si>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</si>
  <si>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</si>
  <si>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</si>
  <si>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</si>
  <si>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</si>
  <si>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</si>
  <si>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</si>
  <si>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</si>
  <si>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</si>
  <si>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</si>
  <si>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</si>
  <si>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</si>
  <si>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</si>
  <si>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</si>
  <si>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</si>
  <si>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</si>
  <si>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</si>
  <si>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</si>
  <si>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</si>
  <si>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</si>
  <si>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</si>
  <si>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</si>
  <si>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</si>
  <si>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</si>
  <si>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</si>
  <si>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</si>
  <si>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</si>
  <si>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</si>
  <si>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</si>
  <si>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</si>
  <si>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</si>
  <si>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</si>
  <si>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</si>
  <si>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</si>
  <si>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</si>
  <si>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</si>
  <si>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</si>
  <si>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</si>
  <si>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</si>
  <si>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</si>
  <si>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</si>
  <si>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</si>
  <si>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</si>
  <si>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</si>
  <si>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</si>
  <si>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</si>
  <si>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</si>
  <si>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</si>
  <si>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</si>
  <si>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</si>
  <si>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</si>
  <si>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</si>
  <si>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</si>
  <si>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</si>
  <si>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</si>
  <si>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</si>
  <si>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</si>
  <si>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</si>
  <si>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</si>
  <si>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</si>
  <si>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</si>
  <si>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</si>
  <si>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</si>
  <si>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</si>
  <si>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</si>
  <si>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</si>
  <si>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</si>
  <si>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</si>
  <si>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</si>
  <si>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</si>
  <si>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</si>
  <si>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</si>
  <si>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</si>
  <si>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</si>
  <si>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</si>
  <si>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</si>
  <si>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</si>
  <si>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</si>
  <si>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</si>
  <si>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</si>
  <si>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</si>
  <si>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</si>
  <si>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</si>
  <si>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</si>
  <si>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</si>
  <si>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</si>
  <si>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</si>
  <si>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</si>
  <si>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</si>
  <si>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</si>
  <si>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</si>
  <si>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</si>
  <si>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</si>
  <si>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</si>
  <si>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</si>
  <si>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</si>
  <si>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</si>
  <si>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</si>
  <si>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</si>
  <si>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</si>
  <si>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</si>
  <si>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</si>
  <si>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</si>
  <si>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</si>
  <si>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</si>
  <si>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</si>
  <si>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</si>
  <si>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</si>
  <si>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</si>
  <si>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</si>
  <si>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</si>
  <si>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</si>
  <si>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</si>
  <si>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</si>
  <si>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</si>
  <si>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</si>
  <si>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</si>
  <si>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</si>
  <si>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</si>
  <si>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</si>
  <si>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</si>
  <si>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</si>
  <si>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</si>
  <si>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</si>
  <si>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</si>
  <si>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</si>
  <si>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</si>
  <si>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</si>
  <si>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</si>
  <si>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</si>
  <si>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</si>
  <si>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</si>
  <si>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</si>
  <si>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</si>
  <si>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</si>
  <si>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</si>
  <si>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</si>
  <si>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</si>
  <si>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</si>
  <si>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</si>
  <si>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</si>
  <si>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</si>
  <si>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</si>
  <si>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</si>
  <si>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</si>
  <si>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</si>
  <si>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</si>
  <si>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</si>
  <si>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</si>
  <si>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</si>
  <si>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</si>
  <si>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</si>
  <si>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</si>
  <si>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</si>
  <si>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</si>
  <si>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</si>
  <si>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</si>
  <si>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</si>
  <si>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</si>
  <si>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</si>
  <si>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</si>
  <si>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</si>
  <si>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</si>
  <si>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</si>
  <si>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</si>
  <si>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</si>
  <si>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</si>
  <si>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</si>
  <si>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</si>
  <si>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</si>
  <si>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</si>
  <si>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</si>
  <si>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</si>
  <si>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</si>
  <si>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</si>
  <si>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</si>
  <si>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</si>
  <si>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</si>
  <si>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</si>
  <si>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</si>
  <si>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</si>
  <si>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</si>
  <si>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</si>
  <si>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</si>
  <si>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</si>
  <si>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</si>
  <si>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</si>
  <si>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</si>
  <si>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</si>
  <si>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</si>
  <si>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</si>
  <si>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</si>
  <si>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</si>
  <si>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</si>
  <si>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</si>
  <si>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</si>
  <si>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</si>
  <si>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</si>
  <si>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</si>
  <si>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</si>
  <si>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</si>
  <si>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</si>
  <si>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</si>
  <si>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</si>
  <si>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</si>
  <si>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</si>
  <si>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</si>
  <si>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</si>
  <si>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</si>
  <si>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</si>
  <si>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</si>
  <si>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</si>
  <si>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</si>
  <si>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</si>
  <si>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</si>
  <si>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</si>
  <si>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</si>
  <si>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</si>
  <si>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</si>
  <si>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</si>
  <si>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</si>
  <si>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</si>
  <si>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</si>
  <si>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</si>
  <si>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</si>
  <si>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</si>
  <si>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</si>
  <si>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</si>
  <si>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</si>
  <si>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</si>
  <si>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</si>
  <si>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</si>
  <si>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</si>
  <si>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</si>
  <si>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</si>
  <si>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</si>
  <si>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</si>
  <si>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</si>
  <si>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</si>
  <si>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</si>
  <si>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</si>
  <si>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</si>
  <si>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</si>
  <si>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</si>
  <si>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</si>
  <si>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</si>
  <si>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</si>
  <si>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</si>
  <si>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</si>
  <si>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</si>
  <si>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</si>
  <si>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</si>
  <si>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</si>
  <si>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</si>
  <si>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</si>
  <si>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</si>
  <si>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</si>
  <si>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</si>
  <si>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</si>
  <si>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</si>
  <si>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</si>
  <si>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</si>
  <si>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</si>
  <si>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</si>
  <si>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</si>
  <si>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</si>
  <si>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</si>
  <si>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</si>
  <si>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</si>
  <si>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</si>
  <si>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</si>
  <si>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</si>
  <si>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</si>
  <si>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</si>
  <si>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</si>
  <si>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</si>
  <si>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</si>
  <si>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</si>
  <si>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</si>
  <si>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</si>
  <si>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</si>
  <si>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</si>
  <si>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</si>
  <si>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</si>
  <si>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</si>
  <si>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</si>
  <si>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</si>
  <si>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</si>
  <si>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</si>
  <si>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</si>
  <si>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</si>
  <si>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</si>
  <si>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</si>
  <si>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</si>
  <si>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</si>
  <si>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</si>
  <si>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</si>
  <si>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</si>
  <si>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</si>
  <si>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</si>
  <si>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</si>
  <si>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</si>
  <si>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</si>
  <si>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</si>
  <si>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</si>
  <si>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</si>
  <si>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</si>
  <si>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</si>
  <si>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</si>
  <si>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</si>
  <si>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</si>
  <si>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</si>
  <si>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</si>
  <si>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</si>
  <si>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</si>
  <si>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</si>
  <si>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</si>
  <si>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</si>
  <si>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</si>
  <si>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</si>
  <si>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</si>
  <si>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</si>
  <si>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</si>
  <si>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</si>
  <si>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</si>
  <si>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</si>
  <si>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</si>
  <si>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</si>
  <si>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</si>
  <si>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</si>
  <si>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</si>
  <si>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</si>
  <si>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</si>
  <si>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</si>
  <si>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</si>
  <si>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</si>
  <si>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</si>
  <si>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</si>
  <si>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</si>
  <si>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</si>
  <si>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</si>
  <si>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</si>
  <si>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</si>
  <si>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</si>
  <si>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</si>
  <si>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</si>
  <si>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</si>
  <si>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</si>
  <si>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</si>
  <si>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</si>
  <si>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</si>
  <si>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</si>
  <si>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</si>
  <si>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</si>
  <si>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</si>
  <si>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</si>
  <si>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</si>
  <si>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</si>
  <si>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</si>
  <si>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</si>
  <si>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</si>
  <si>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</si>
  <si>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</si>
  <si>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</si>
  <si>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</si>
  <si>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</si>
  <si>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</si>
  <si>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</si>
  <si>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</si>
  <si>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</si>
  <si>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</si>
  <si>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</si>
  <si>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</si>
  <si>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</si>
  <si>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</si>
  <si>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</si>
  <si>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</si>
  <si>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</si>
  <si>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</si>
  <si>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</si>
  <si>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</si>
  <si>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</si>
  <si>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</si>
  <si>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</si>
  <si>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</si>
  <si>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</si>
  <si>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</si>
  <si>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</si>
  <si>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</si>
  <si>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</si>
  <si>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</si>
  <si>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</si>
  <si>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</si>
  <si>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</si>
  <si>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</si>
  <si>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</si>
  <si>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</si>
  <si>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</si>
  <si>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</si>
  <si>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</si>
  <si>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</si>
  <si>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</si>
  <si>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</si>
  <si>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</si>
  <si>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</si>
  <si>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</si>
  <si>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</si>
  <si>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</si>
  <si>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</si>
  <si>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</si>
  <si>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</si>
  <si>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</si>
  <si>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</si>
  <si>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</si>
  <si>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</si>
  <si>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</si>
  <si>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</si>
  <si>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</si>
  <si>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</si>
  <si>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</si>
  <si>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</si>
  <si>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</si>
  <si>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</si>
  <si>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</si>
  <si>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</si>
  <si>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</si>
  <si>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</si>
  <si>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</si>
  <si>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</si>
  <si>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</si>
  <si>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</si>
  <si>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</si>
  <si>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</si>
  <si>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</si>
  <si>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</si>
  <si>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</si>
  <si>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</si>
  <si>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</si>
  <si>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</si>
  <si>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</si>
  <si>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</si>
  <si>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</si>
  <si>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</si>
  <si>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</si>
  <si>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</si>
  <si>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</si>
  <si>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</si>
  <si>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</si>
  <si>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</si>
  <si>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</si>
  <si>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</si>
  <si>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</si>
  <si>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</si>
  <si>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</si>
  <si>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</si>
  <si>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</si>
  <si>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</si>
  <si>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</si>
  <si>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</si>
  <si>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</si>
  <si>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</si>
  <si>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</si>
  <si>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</si>
  <si>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</si>
  <si>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</si>
  <si>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</si>
  <si>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</si>
  <si>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</si>
  <si>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</si>
  <si>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</si>
  <si>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</si>
  <si>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</si>
  <si>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</si>
  <si>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</si>
  <si>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</si>
  <si>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</si>
  <si>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</si>
  <si>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</si>
  <si>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</si>
  <si>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</si>
  <si>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</si>
  <si>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</si>
  <si>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</si>
  <si>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</si>
  <si>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</si>
  <si>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</si>
  <si>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</si>
  <si>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</si>
  <si>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</si>
  <si>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</si>
  <si>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</si>
  <si>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</si>
  <si>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</si>
  <si>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</si>
  <si>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</si>
  <si>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</si>
  <si>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</si>
  <si>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</si>
  <si>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</si>
  <si>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</si>
  <si>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</si>
  <si>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</si>
  <si>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</si>
  <si>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</si>
  <si>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</si>
  <si>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</si>
  <si>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</si>
  <si>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</si>
  <si>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</si>
  <si>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</si>
  <si>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</si>
  <si>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</si>
  <si>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</si>
  <si>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</si>
  <si>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</si>
  <si>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</si>
  <si>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</si>
  <si>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</si>
  <si>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</si>
  <si>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</si>
  <si>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</si>
  <si>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</si>
  <si>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</si>
  <si>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</si>
  <si>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</si>
  <si>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</si>
  <si>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</si>
  <si>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</si>
  <si>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</si>
  <si>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</si>
  <si>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</si>
  <si>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</si>
  <si>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</si>
  <si>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</si>
  <si>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</si>
  <si>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</si>
  <si>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</si>
  <si>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</si>
  <si>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</si>
  <si>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</si>
  <si>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</si>
  <si>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</si>
  <si>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</si>
  <si>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</si>
  <si>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</si>
  <si>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</si>
  <si>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</si>
  <si>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</si>
  <si>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</si>
  <si>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</si>
  <si>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</si>
  <si>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</si>
  <si>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</si>
  <si>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</si>
  <si>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</si>
  <si>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</si>
  <si>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</si>
  <si>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</si>
  <si>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</si>
  <si>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</si>
  <si>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</si>
  <si>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</si>
  <si>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</si>
  <si>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</si>
  <si>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</si>
  <si>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</si>
  <si>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</si>
  <si>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</si>
  <si>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</si>
  <si>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</si>
  <si>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</si>
  <si>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</si>
  <si>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</si>
  <si>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</si>
  <si>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</si>
  <si>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</si>
  <si>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</si>
  <si>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</si>
  <si>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</si>
  <si>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</si>
  <si>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</si>
  <si>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</si>
  <si>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</si>
  <si>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</si>
  <si>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</si>
  <si>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</si>
  <si>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</si>
  <si>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</si>
  <si>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</si>
  <si>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</si>
  <si>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</si>
  <si>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</si>
  <si>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</si>
  <si>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</si>
  <si>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</si>
  <si>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</si>
  <si>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</si>
  <si>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</si>
  <si>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</si>
  <si>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</si>
  <si>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</si>
  <si>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</si>
  <si>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</si>
  <si>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</si>
  <si>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</si>
  <si>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</si>
  <si>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</si>
  <si>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</si>
  <si>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</si>
  <si>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</si>
  <si>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</si>
  <si>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</si>
  <si>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</si>
  <si>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</si>
  <si>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</si>
  <si>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</si>
  <si>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</si>
  <si>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</si>
  <si>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</si>
  <si>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</si>
  <si>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</si>
  <si>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</si>
  <si>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</si>
  <si>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</si>
  <si>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</si>
  <si>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</si>
  <si>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</si>
  <si>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</si>
  <si>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</si>
  <si>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</si>
  <si>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</si>
  <si>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</si>
  <si>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</si>
  <si>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</si>
  <si>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</si>
  <si>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</si>
  <si>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</si>
  <si>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</si>
  <si>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</si>
  <si>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</si>
  <si>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</si>
  <si>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</si>
  <si>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</si>
  <si>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</si>
  <si>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</si>
  <si>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</si>
  <si>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</si>
  <si>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</si>
  <si>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</si>
  <si>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</si>
  <si>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</si>
  <si>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</si>
  <si>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</si>
  <si>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</si>
  <si>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</si>
  <si>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</si>
  <si>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</si>
  <si>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</si>
  <si>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</si>
  <si>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</si>
  <si>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</si>
  <si>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</si>
  <si>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</si>
  <si>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</si>
  <si>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</si>
  <si>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</si>
  <si>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</si>
  <si>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</si>
  <si>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</si>
  <si>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</si>
  <si>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</si>
  <si>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</si>
  <si>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</si>
  <si>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</si>
  <si>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</si>
  <si>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</si>
  <si>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</si>
  <si>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</si>
  <si>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</si>
  <si>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</si>
  <si>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</si>
  <si>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</si>
  <si>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</si>
  <si>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</si>
  <si>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</si>
  <si>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</si>
  <si>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</si>
  <si>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</si>
  <si>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</si>
  <si>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</si>
  <si>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</si>
  <si>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</si>
  <si>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</si>
  <si>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</si>
  <si>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</si>
  <si>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</si>
  <si>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</si>
  <si>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</si>
  <si>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</si>
  <si>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</si>
  <si>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</si>
  <si>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</si>
  <si>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</si>
  <si>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</si>
  <si>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</si>
  <si>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</si>
  <si>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</si>
  <si>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</si>
  <si>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</si>
  <si>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</si>
  <si>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</si>
  <si>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</si>
  <si>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</si>
  <si>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</si>
  <si>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</si>
  <si>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</si>
  <si>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</si>
  <si>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</si>
  <si>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</si>
  <si>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</si>
  <si>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</si>
  <si>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</si>
  <si>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</si>
  <si>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</si>
  <si>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</si>
  <si>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</si>
  <si>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</si>
  <si>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</si>
  <si>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</si>
  <si>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</si>
  <si>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</si>
  <si>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</si>
  <si>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</si>
  <si>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</si>
  <si>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</si>
  <si>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</si>
  <si>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</si>
  <si>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</si>
  <si>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</si>
  <si>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</si>
  <si>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</si>
  <si>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</si>
  <si>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</si>
  <si>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</si>
  <si>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</si>
  <si>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</si>
  <si>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</si>
  <si>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</si>
  <si>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</si>
  <si>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</si>
  <si>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</si>
  <si>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</si>
  <si>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</si>
  <si>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</si>
  <si>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</si>
  <si>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</si>
  <si>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</si>
  <si>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</si>
  <si>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</si>
  <si>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</si>
  <si>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</si>
  <si>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</si>
  <si>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</si>
  <si>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</si>
  <si>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</si>
  <si>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</si>
  <si>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</si>
  <si>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</si>
  <si>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</si>
  <si>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</si>
  <si>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</si>
  <si>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</si>
  <si>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</si>
  <si>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</si>
  <si>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</si>
  <si>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</si>
  <si>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</si>
  <si>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</si>
  <si>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</si>
  <si>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</si>
  <si>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</si>
  <si>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</si>
  <si>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</si>
  <si>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</si>
  <si>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</si>
  <si>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</si>
  <si>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</si>
  <si>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</si>
  <si>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</si>
  <si>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</si>
  <si>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</si>
  <si>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</si>
  <si>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</si>
  <si>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</si>
  <si>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</si>
  <si>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</si>
  <si>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</si>
  <si>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</si>
  <si>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</si>
  <si>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</si>
  <si>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</si>
  <si>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</si>
  <si>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</si>
  <si>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</si>
  <si>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</si>
  <si>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</si>
  <si>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</si>
  <si>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</si>
  <si>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</si>
  <si>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</si>
  <si>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</si>
  <si>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</si>
  <si>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</si>
  <si>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</si>
  <si>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</si>
  <si>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</si>
  <si>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</si>
  <si>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</si>
  <si>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</si>
  <si>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</si>
  <si>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</si>
  <si>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</si>
  <si>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</si>
  <si>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</si>
  <si>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</si>
  <si>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</si>
  <si>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</si>
  <si>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</si>
  <si>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</si>
  <si>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</si>
  <si>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</si>
  <si>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</si>
  <si>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</si>
  <si>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</si>
  <si>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</si>
  <si>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</si>
  <si>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</si>
  <si>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</si>
  <si>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</si>
  <si>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</si>
  <si>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</si>
  <si>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</si>
  <si>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</si>
  <si>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</si>
  <si>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</si>
  <si>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</si>
  <si>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</si>
  <si>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</si>
  <si>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</si>
  <si>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</si>
  <si>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Median Goal</t>
  </si>
  <si>
    <t>Mean Pledged</t>
  </si>
  <si>
    <t>Median Pledged</t>
  </si>
  <si>
    <t>Mean Goal</t>
  </si>
  <si>
    <t>BOOKS</t>
  </si>
  <si>
    <t>Videogames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</si>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</sst>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FF2029"/>
        <bgColor rgb="FF000000"/>
      </patternFill>
    </fill>
    <fill>
      <patternFill patternType="solid">
        <fgColor rgb="FFCB3048"/>
        <bgColor rgb="FF000000"/>
      </patternFill>
    </fill>
    <fill>
      <patternFill patternType="solid">
        <fgColor rgb="FFF9222C"/>
        <bgColor rgb="FF000000"/>
      </patternFill>
    </fill>
    <fill>
      <patternFill patternType="solid">
        <fgColor rgb="FFFC212A"/>
        <bgColor rgb="FF000000"/>
      </patternFill>
    </fill>
    <fill>
      <patternFill patternType="solid">
        <fgColor rgb="FFAD3959"/>
        <bgColor rgb="FF000000"/>
      </patternFill>
    </fill>
    <fill>
      <patternFill patternType="solid">
        <fgColor rgb="FFF7222D"/>
        <bgColor rgb="FF000000"/>
      </patternFill>
    </fill>
    <fill>
      <patternFill patternType="solid">
        <fgColor rgb="FFF4232F"/>
        <bgColor rgb="FF000000"/>
      </patternFill>
    </fill>
    <fill>
      <patternFill patternType="solid">
        <fgColor rgb="FFFE2029"/>
        <bgColor rgb="FF000000"/>
      </patternFill>
    </fill>
    <fill>
      <patternFill patternType="solid">
        <fgColor rgb="FFDF2A3C"/>
        <bgColor rgb="FF000000"/>
      </patternFill>
    </fill>
    <fill>
      <patternFill patternType="solid">
        <fgColor rgb="FFBA3551"/>
        <bgColor rgb="FF000000"/>
      </patternFill>
    </fill>
    <fill>
      <patternFill patternType="solid">
        <fgColor rgb="FFE72737"/>
        <bgColor rgb="FF000000"/>
      </patternFill>
    </fill>
    <fill>
      <patternFill patternType="solid">
        <fgColor rgb="FFC1334E"/>
        <bgColor rgb="FF000000"/>
      </patternFill>
    </fill>
    <fill>
      <patternFill patternType="solid">
        <fgColor rgb="FFED2533"/>
        <bgColor rgb="FF000000"/>
      </patternFill>
    </fill>
    <fill>
      <patternFill patternType="solid">
        <fgColor rgb="FFDA2B3F"/>
        <bgColor rgb="FF000000"/>
      </patternFill>
    </fill>
    <fill>
      <patternFill patternType="solid">
        <fgColor rgb="FFC8314A"/>
        <bgColor rgb="FF000000"/>
      </patternFill>
    </fill>
    <fill>
      <patternFill patternType="solid">
        <fgColor rgb="FFE0293B"/>
        <bgColor rgb="FF000000"/>
      </patternFill>
    </fill>
    <fill>
      <patternFill patternType="solid">
        <fgColor rgb="FFC93149"/>
        <bgColor rgb="FF000000"/>
      </patternFill>
    </fill>
    <fill>
      <patternFill patternType="solid">
        <fgColor rgb="FFFB212B"/>
        <bgColor rgb="FF000000"/>
      </patternFill>
    </fill>
    <fill>
      <patternFill patternType="solid">
        <fgColor rgb="FFF12431"/>
        <bgColor rgb="FF000000"/>
      </patternFill>
    </fill>
    <fill>
      <patternFill patternType="solid">
        <fgColor rgb="FFDD2A3D"/>
        <bgColor rgb="FF000000"/>
      </patternFill>
    </fill>
    <fill>
      <patternFill patternType="solid">
        <fgColor rgb="FF994065"/>
        <bgColor rgb="FF000000"/>
      </patternFill>
    </fill>
    <fill>
      <patternFill patternType="solid">
        <fgColor rgb="FFE2293A"/>
        <bgColor rgb="FF000000"/>
      </patternFill>
    </fill>
    <fill>
      <patternFill patternType="solid">
        <fgColor rgb="FFC3334D"/>
        <bgColor rgb="FF000000"/>
      </patternFill>
    </fill>
    <fill>
      <patternFill patternType="solid">
        <fgColor rgb="FFE82736"/>
        <bgColor rgb="FF000000"/>
      </patternFill>
    </fill>
    <fill>
      <patternFill patternType="solid">
        <fgColor rgb="FFDB2B3E"/>
        <bgColor rgb="FF000000"/>
      </patternFill>
    </fill>
    <fill>
      <patternFill patternType="solid">
        <fgColor rgb="FFD32D43"/>
        <bgColor rgb="FF000000"/>
      </patternFill>
    </fill>
    <fill>
      <patternFill patternType="solid">
        <fgColor rgb="FFEF2532"/>
        <bgColor rgb="FF000000"/>
      </patternFill>
    </fill>
    <fill>
      <patternFill patternType="solid">
        <fgColor rgb="FFD12E44"/>
        <bgColor rgb="FF000000"/>
      </patternFill>
    </fill>
    <fill>
      <patternFill patternType="solid">
        <fgColor rgb="FFBC3550"/>
        <bgColor rgb="FF000000"/>
      </patternFill>
    </fill>
    <fill>
      <patternFill patternType="solid">
        <fgColor rgb="FFE52838"/>
        <bgColor rgb="FF000000"/>
      </patternFill>
    </fill>
    <fill>
      <patternFill patternType="solid">
        <fgColor rgb="FFEA2635"/>
        <bgColor rgb="FF000000"/>
      </patternFill>
    </fill>
    <fill>
      <patternFill patternType="solid">
        <fgColor rgb="FFE42839"/>
        <bgColor rgb="FF000000"/>
      </patternFill>
    </fill>
    <fill>
      <patternFill patternType="solid">
        <fgColor rgb="FFF22430"/>
        <bgColor rgb="FF000000"/>
      </patternFill>
    </fill>
    <fill>
      <patternFill patternType="solid">
        <fgColor rgb="FF724C7C"/>
        <bgColor rgb="FF000000"/>
      </patternFill>
    </fill>
    <fill>
      <patternFill patternType="solid">
        <fgColor rgb="FFEC2634"/>
        <bgColor rgb="FF000000"/>
      </patternFill>
    </fill>
    <fill>
      <patternFill patternType="solid">
        <fgColor rgb="FFC4324C"/>
        <bgColor rgb="FF000000"/>
      </patternFill>
    </fill>
    <fill>
      <patternFill patternType="solid">
        <fgColor rgb="FFD82C40"/>
        <bgColor rgb="FF000000"/>
      </patternFill>
    </fill>
    <fill>
      <patternFill patternType="solid">
        <fgColor rgb="FFF6232E"/>
        <bgColor rgb="FF000000"/>
      </patternFill>
    </fill>
    <fill>
      <patternFill patternType="solid">
        <fgColor rgb="FF7F4874"/>
        <bgColor rgb="FF000000"/>
      </patternFill>
    </fill>
    <fill>
      <patternFill patternType="solid">
        <fgColor rgb="FFB13857"/>
        <bgColor rgb="FF000000"/>
      </patternFill>
    </fill>
    <fill>
      <patternFill patternType="solid">
        <fgColor rgb="FFC6324B"/>
        <bgColor rgb="FF000000"/>
      </patternFill>
    </fill>
    <fill>
      <patternFill patternType="solid">
        <fgColor rgb="FFA23D60"/>
        <bgColor rgb="FF000000"/>
      </patternFill>
    </fill>
    <fill>
      <patternFill patternType="solid">
        <fgColor rgb="FF8C446D"/>
        <bgColor rgb="FF000000"/>
      </patternFill>
    </fill>
    <fill>
      <patternFill patternType="solid">
        <fgColor rgb="FFB23856"/>
        <bgColor rgb="FF000000"/>
      </patternFill>
    </fill>
    <fill>
      <patternFill patternType="solid">
        <fgColor rgb="FF9D3E63"/>
        <bgColor rgb="FF000000"/>
      </patternFill>
    </fill>
    <fill>
      <patternFill patternType="solid">
        <fgColor rgb="FFCC3047"/>
        <bgColor rgb="FF000000"/>
      </patternFill>
    </fill>
    <fill>
      <patternFill patternType="solid">
        <fgColor rgb="FFA83B5C"/>
        <bgColor rgb="FF000000"/>
      </patternFill>
    </fill>
    <fill>
      <patternFill patternType="solid">
        <fgColor rgb="FF9B3F64"/>
        <bgColor rgb="FF000000"/>
      </patternFill>
    </fill>
    <fill>
      <patternFill patternType="solid">
        <fgColor rgb="FF8B446E"/>
        <bgColor rgb="FF000000"/>
      </patternFill>
    </fill>
    <fill>
      <patternFill patternType="solid">
        <fgColor rgb="FFD02E45"/>
        <bgColor rgb="FF000000"/>
      </patternFill>
    </fill>
    <fill>
      <patternFill patternType="solid">
        <fgColor rgb="FFD52D42"/>
        <bgColor rgb="FF000000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4" fontId="1" fillId="0" borderId="0" xfId="0" applyNumberFormat="1" applyFont="1"/>
    <xf numFmtId="0" fontId="2" fillId="0" borderId="0" xfId="0" applyFont="1"/>
    <xf numFmtId="0" fontId="2" fillId="0" borderId="0" xfId="0" applyFont="1" applyAlignment="1">
      <alignment wrapText="1"/>
    </xf>
    <xf numFmtId="44" fontId="2" fillId="0" borderId="0" xfId="0" applyNumberFormat="1" applyFont="1"/>
    <xf numFmtId="164" fontId="2" fillId="0" borderId="0" xfId="0" applyNumberFormat="1" applyFont="1"/>
    <xf numFmtId="49" fontId="2" fillId="0" borderId="0" xfId="0" applyNumberFormat="1" applyFont="1"/>
    <xf numFmtId="14" fontId="2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2" xfId="0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2" fillId="2" borderId="2" xfId="0" applyFont="1" applyFill="1" applyBorder="1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2" fillId="11" borderId="0" xfId="0" applyFont="1" applyFill="1"/>
    <xf numFmtId="0" fontId="2" fillId="12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2" fillId="16" borderId="0" xfId="0" applyFont="1" applyFill="1"/>
    <xf numFmtId="0" fontId="2" fillId="17" borderId="0" xfId="0" applyFont="1" applyFill="1"/>
    <xf numFmtId="0" fontId="2" fillId="18" borderId="0" xfId="0" applyFont="1" applyFill="1"/>
    <xf numFmtId="0" fontId="2" fillId="19" borderId="0" xfId="0" applyFont="1" applyFill="1"/>
    <xf numFmtId="0" fontId="2" fillId="20" borderId="0" xfId="0" applyFont="1" applyFill="1"/>
    <xf numFmtId="0" fontId="2" fillId="21" borderId="0" xfId="0" applyFont="1" applyFill="1"/>
    <xf numFmtId="0" fontId="2" fillId="22" borderId="0" xfId="0" applyFont="1" applyFill="1"/>
    <xf numFmtId="0" fontId="2" fillId="23" borderId="0" xfId="0" applyFont="1" applyFill="1"/>
    <xf numFmtId="0" fontId="2" fillId="24" borderId="0" xfId="0" applyFont="1" applyFill="1"/>
    <xf numFmtId="0" fontId="2" fillId="25" borderId="0" xfId="0" applyFont="1" applyFill="1"/>
    <xf numFmtId="0" fontId="2" fillId="26" borderId="0" xfId="0" applyFont="1" applyFill="1"/>
    <xf numFmtId="0" fontId="2" fillId="27" borderId="0" xfId="0" applyFont="1" applyFill="1"/>
    <xf numFmtId="0" fontId="2" fillId="28" borderId="0" xfId="0" applyFont="1" applyFill="1"/>
    <xf numFmtId="0" fontId="2" fillId="29" borderId="0" xfId="0" applyFont="1" applyFill="1"/>
    <xf numFmtId="0" fontId="2" fillId="30" borderId="0" xfId="0" applyFont="1" applyFill="1"/>
    <xf numFmtId="0" fontId="2" fillId="31" borderId="0" xfId="0" applyFont="1" applyFill="1"/>
    <xf numFmtId="0" fontId="2" fillId="32" borderId="0" xfId="0" applyFont="1" applyFill="1"/>
    <xf numFmtId="0" fontId="2" fillId="33" borderId="0" xfId="0" applyFont="1" applyFill="1"/>
    <xf numFmtId="0" fontId="2" fillId="34" borderId="0" xfId="0" applyFont="1" applyFill="1"/>
    <xf numFmtId="0" fontId="2" fillId="35" borderId="0" xfId="0" applyFont="1" applyFill="1"/>
    <xf numFmtId="0" fontId="2" fillId="36" borderId="0" xfId="0" applyFont="1" applyFill="1"/>
    <xf numFmtId="0" fontId="2" fillId="37" borderId="0" xfId="0" applyFont="1" applyFill="1"/>
    <xf numFmtId="0" fontId="2" fillId="38" borderId="0" xfId="0" applyFont="1" applyFill="1"/>
    <xf numFmtId="0" fontId="2" fillId="39" borderId="0" xfId="0" applyFont="1" applyFill="1"/>
    <xf numFmtId="0" fontId="2" fillId="40" borderId="0" xfId="0" applyFont="1" applyFill="1"/>
    <xf numFmtId="0" fontId="2" fillId="41" borderId="0" xfId="0" applyFont="1" applyFill="1"/>
    <xf numFmtId="0" fontId="2" fillId="42" borderId="0" xfId="0" applyFont="1" applyFill="1"/>
    <xf numFmtId="0" fontId="2" fillId="43" borderId="0" xfId="0" applyFont="1" applyFill="1"/>
    <xf numFmtId="0" fontId="2" fillId="44" borderId="0" xfId="0" applyFont="1" applyFill="1"/>
    <xf numFmtId="0" fontId="2" fillId="45" borderId="0" xfId="0" applyFont="1" applyFill="1"/>
    <xf numFmtId="0" fontId="2" fillId="46" borderId="0" xfId="0" applyFont="1" applyFill="1"/>
    <xf numFmtId="0" fontId="2" fillId="47" borderId="0" xfId="0" applyFont="1" applyFill="1"/>
    <xf numFmtId="0" fontId="2" fillId="48" borderId="0" xfId="0" applyFont="1" applyFill="1"/>
    <xf numFmtId="0" fontId="2" fillId="49" borderId="0" xfId="0" applyFont="1" applyFill="1"/>
    <xf numFmtId="0" fontId="2" fillId="50" borderId="0" xfId="0" applyFont="1" applyFill="1"/>
    <xf numFmtId="165" fontId="0" fillId="0" borderId="0" xfId="0" applyNumberFormat="1"/>
    <xf numFmtId="0" fontId="2" fillId="51" borderId="0" xfId="0" applyFont="1" applyFill="1"/>
    <xf numFmtId="0" fontId="2" fillId="52" borderId="0" xfId="0" applyFont="1" applyFill="1"/>
    <xf numFmtId="165" fontId="1" fillId="0" borderId="0" xfId="0" applyNumberFormat="1" applyFont="1"/>
    <xf numFmtId="165" fontId="1" fillId="53" borderId="0" xfId="0" applyNumberFormat="1" applyFont="1" applyFill="1"/>
  </cellXfs>
  <cellStyles count="1">
    <cellStyle name="Normal" xfId="0" builtinId="0"/>
  </cellStyles>
  <dxfs count="12"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2029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2029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202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2029"/>
      <color rgb="FFFF5F5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C6-EA4A-8CED-8B4ED72486C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80-8A4D-B972-026AAD5A1C0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80-8A4D-B972-026AAD5A1C0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80-8A4D-B972-026AAD5A1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1411424"/>
        <c:axId val="1431489104"/>
      </c:barChart>
      <c:catAx>
        <c:axId val="143141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489104"/>
        <c:crosses val="autoZero"/>
        <c:auto val="1"/>
        <c:lblAlgn val="ctr"/>
        <c:lblOffset val="100"/>
        <c:noMultiLvlLbl val="0"/>
      </c:catAx>
      <c:valAx>
        <c:axId val="143148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41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1-4148-BC95-7562A17994C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20-CD4A-B2AE-EED882B94D3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20-CD4A-B2AE-EED882B94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4342080"/>
        <c:axId val="644343728"/>
      </c:barChart>
      <c:catAx>
        <c:axId val="64434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343728"/>
        <c:crosses val="autoZero"/>
        <c:auto val="1"/>
        <c:lblAlgn val="ctr"/>
        <c:lblOffset val="100"/>
        <c:noMultiLvlLbl val="0"/>
      </c:catAx>
      <c:valAx>
        <c:axId val="64434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34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0-864C-8983-69B6969E1F6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BB-BB4B-8423-E9774FB837F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BB-BB4B-8423-E9774FB837F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BB-BB4B-8423-E9774FB83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2119584"/>
        <c:axId val="1182121232"/>
      </c:lineChart>
      <c:catAx>
        <c:axId val="118211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121232"/>
        <c:crosses val="autoZero"/>
        <c:auto val="1"/>
        <c:lblAlgn val="ctr"/>
        <c:lblOffset val="100"/>
        <c:noMultiLvlLbl val="0"/>
      </c:catAx>
      <c:valAx>
        <c:axId val="118212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11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UK Musicals Goal +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UK Musicals Goal + Pledged</a:t>
          </a:r>
        </a:p>
      </cx:txPr>
    </cx:title>
    <cx:plotArea>
      <cx:plotAreaRegion>
        <cx:series layoutId="boxWhisker" uniqueId="{719A2802-D115-6C4E-A8AA-EADFF877B82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F49A604-063D-5B49-992F-7E35F2A5FD7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B428640-ED78-FC4A-B387-36F69AA49A91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2AD3D74-3E7B-8A35-637E-72A67349D28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F98306E-8A46-8F4B-976C-5392D2E4ED7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</xdr:row>
      <xdr:rowOff>165100</xdr:rowOff>
    </xdr:from>
    <xdr:to>
      <xdr:col>14</xdr:col>
      <xdr:colOff>812800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515DBB-C39C-B3C5-D7D9-001DAEDAB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3</xdr:row>
      <xdr:rowOff>25400</xdr:rowOff>
    </xdr:from>
    <xdr:to>
      <xdr:col>14</xdr:col>
      <xdr:colOff>812800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A547F-A433-60CC-0F9C-746BD66E7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1</xdr:row>
      <xdr:rowOff>0</xdr:rowOff>
    </xdr:from>
    <xdr:to>
      <xdr:col>14</xdr:col>
      <xdr:colOff>622300</xdr:colOff>
      <xdr:row>28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C4A822-B7DC-2795-F5EA-C715CDBC0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lly Dorman" refreshedDate="44669.784213657411" createdVersion="7" refreshedVersion="7" minRefreshableVersion="3" recordCount="4114" xr:uid="{6881CD4A-3F30-6947-ACD1-3FDF338ADB5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lly Dorman" refreshedDate="44669.812610995374" createdVersion="7" refreshedVersion="7" minRefreshableVersion="3" recordCount="4114" xr:uid="{C1B60857-0EBD-5249-9802-B17FFE6A9D8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7021C-4B8F-104F-9042-50C71FC82852}" name="PivotTable1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553E5-FC61-7C46-B2D6-C7E00DFAA188}" name="PivotTable2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BB5088-06AD-B24C-9A85-13046E6A8D47}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ySplit="1" topLeftCell="A2924" activePane="bottomLeft" state="frozen"/>
      <selection pane="bottomLeft" activeCell="B3207" sqref="B320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style="10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7" bestFit="1" customWidth="1"/>
    <col min="20" max="20" width="25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2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202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684F0-EF67-D848-8BF6-661F52DB3B2A}">
  <dimension ref="A1:T251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28" t="s">
        <v>0</v>
      </c>
      <c r="B1" s="29" t="s">
        <v>1</v>
      </c>
      <c r="C1" s="29" t="s">
        <v>4110</v>
      </c>
      <c r="D1" s="30" t="s">
        <v>8384</v>
      </c>
      <c r="E1" s="31" t="s">
        <v>8217</v>
      </c>
      <c r="F1" s="32" t="s">
        <v>8304</v>
      </c>
      <c r="G1" s="28" t="s">
        <v>8222</v>
      </c>
      <c r="H1" s="28" t="s">
        <v>8244</v>
      </c>
      <c r="I1" s="28" t="s">
        <v>8258</v>
      </c>
      <c r="J1" s="28" t="s">
        <v>8259</v>
      </c>
      <c r="K1" s="28" t="s">
        <v>8260</v>
      </c>
      <c r="L1" s="28" t="s">
        <v>8261</v>
      </c>
      <c r="M1" s="28" t="s">
        <v>8262</v>
      </c>
      <c r="N1" s="28" t="s">
        <v>8305</v>
      </c>
      <c r="O1" s="28" t="s">
        <v>8306</v>
      </c>
      <c r="P1" s="28" t="s">
        <v>8307</v>
      </c>
      <c r="Q1" s="33" t="s">
        <v>8358</v>
      </c>
      <c r="R1" s="28" t="s">
        <v>8359</v>
      </c>
      <c r="S1" s="34" t="s">
        <v>8365</v>
      </c>
      <c r="T1" s="28" t="s">
        <v>8366</v>
      </c>
    </row>
    <row r="2" spans="1:20" ht="224" x14ac:dyDescent="0.2">
      <c r="A2" s="22">
        <v>2843</v>
      </c>
      <c r="B2" s="23" t="s">
        <v>2843</v>
      </c>
      <c r="C2" s="23" t="s">
        <v>6953</v>
      </c>
      <c r="D2" s="24">
        <v>1200</v>
      </c>
      <c r="E2" s="25">
        <v>0</v>
      </c>
      <c r="F2" s="35" t="s">
        <v>8220</v>
      </c>
      <c r="G2" s="22" t="s">
        <v>8223</v>
      </c>
      <c r="H2" s="22" t="s">
        <v>8245</v>
      </c>
      <c r="I2" s="22">
        <v>1465790400</v>
      </c>
      <c r="J2" s="22">
        <v>1462210950</v>
      </c>
      <c r="K2" s="22" t="b">
        <v>0</v>
      </c>
      <c r="L2" s="22">
        <v>0</v>
      </c>
      <c r="M2" s="22" t="b">
        <v>0</v>
      </c>
      <c r="N2" s="22" t="s">
        <v>8269</v>
      </c>
      <c r="O2" s="36">
        <v>0</v>
      </c>
      <c r="P2" s="22">
        <v>0</v>
      </c>
      <c r="Q2" s="26" t="s">
        <v>8315</v>
      </c>
      <c r="R2" s="22" t="s">
        <v>8316</v>
      </c>
      <c r="S2" s="27">
        <v>42492</v>
      </c>
      <c r="T2" s="27">
        <v>42534</v>
      </c>
    </row>
    <row r="3" spans="1:20" ht="192" x14ac:dyDescent="0.2">
      <c r="A3" s="22">
        <v>2845</v>
      </c>
      <c r="B3" s="23" t="s">
        <v>2845</v>
      </c>
      <c r="C3" s="23" t="s">
        <v>6955</v>
      </c>
      <c r="D3" s="24">
        <v>7500</v>
      </c>
      <c r="E3" s="25">
        <v>2366</v>
      </c>
      <c r="F3" s="35" t="s">
        <v>8220</v>
      </c>
      <c r="G3" s="22" t="s">
        <v>8223</v>
      </c>
      <c r="H3" s="22" t="s">
        <v>8245</v>
      </c>
      <c r="I3" s="22">
        <v>1433723033</v>
      </c>
      <c r="J3" s="22">
        <v>1428539033</v>
      </c>
      <c r="K3" s="22" t="b">
        <v>0</v>
      </c>
      <c r="L3" s="22">
        <v>39</v>
      </c>
      <c r="M3" s="22" t="b">
        <v>0</v>
      </c>
      <c r="N3" s="22" t="s">
        <v>8269</v>
      </c>
      <c r="O3" s="37">
        <v>32</v>
      </c>
      <c r="P3" s="22">
        <v>60.67</v>
      </c>
      <c r="Q3" s="26" t="s">
        <v>8315</v>
      </c>
      <c r="R3" s="22" t="s">
        <v>8316</v>
      </c>
      <c r="S3" s="27">
        <v>42103</v>
      </c>
      <c r="T3" s="27">
        <v>42163</v>
      </c>
    </row>
    <row r="4" spans="1:20" ht="224" x14ac:dyDescent="0.2">
      <c r="A4" s="22">
        <v>2846</v>
      </c>
      <c r="B4" s="23" t="s">
        <v>2846</v>
      </c>
      <c r="C4" s="23" t="s">
        <v>6956</v>
      </c>
      <c r="D4" s="24">
        <v>8000</v>
      </c>
      <c r="E4" s="25">
        <v>0</v>
      </c>
      <c r="F4" s="35" t="s">
        <v>8220</v>
      </c>
      <c r="G4" s="22" t="s">
        <v>8223</v>
      </c>
      <c r="H4" s="22" t="s">
        <v>8245</v>
      </c>
      <c r="I4" s="22">
        <v>1432917394</v>
      </c>
      <c r="J4" s="22">
        <v>1429029394</v>
      </c>
      <c r="K4" s="22" t="b">
        <v>0</v>
      </c>
      <c r="L4" s="22">
        <v>0</v>
      </c>
      <c r="M4" s="22" t="b">
        <v>0</v>
      </c>
      <c r="N4" s="22" t="s">
        <v>8269</v>
      </c>
      <c r="O4" s="36">
        <v>0</v>
      </c>
      <c r="P4" s="22">
        <v>0</v>
      </c>
      <c r="Q4" s="26" t="s">
        <v>8315</v>
      </c>
      <c r="R4" s="22" t="s">
        <v>8316</v>
      </c>
      <c r="S4" s="27">
        <v>42108</v>
      </c>
      <c r="T4" s="27">
        <v>42153</v>
      </c>
    </row>
    <row r="5" spans="1:20" ht="192" x14ac:dyDescent="0.2">
      <c r="A5" s="22">
        <v>2847</v>
      </c>
      <c r="B5" s="23" t="s">
        <v>2847</v>
      </c>
      <c r="C5" s="23" t="s">
        <v>6957</v>
      </c>
      <c r="D5" s="24">
        <v>2000</v>
      </c>
      <c r="E5" s="25">
        <v>0</v>
      </c>
      <c r="F5" s="35" t="s">
        <v>8220</v>
      </c>
      <c r="G5" s="22" t="s">
        <v>8223</v>
      </c>
      <c r="H5" s="22" t="s">
        <v>8245</v>
      </c>
      <c r="I5" s="22">
        <v>1464031265</v>
      </c>
      <c r="J5" s="22">
        <v>1458847265</v>
      </c>
      <c r="K5" s="22" t="b">
        <v>0</v>
      </c>
      <c r="L5" s="22">
        <v>0</v>
      </c>
      <c r="M5" s="22" t="b">
        <v>0</v>
      </c>
      <c r="N5" s="22" t="s">
        <v>8269</v>
      </c>
      <c r="O5" s="36">
        <v>0</v>
      </c>
      <c r="P5" s="22">
        <v>0</v>
      </c>
      <c r="Q5" s="26" t="s">
        <v>8315</v>
      </c>
      <c r="R5" s="22" t="s">
        <v>8316</v>
      </c>
      <c r="S5" s="27">
        <v>42453</v>
      </c>
      <c r="T5" s="27">
        <v>42513</v>
      </c>
    </row>
    <row r="6" spans="1:20" ht="224" x14ac:dyDescent="0.2">
      <c r="A6" s="22">
        <v>2848</v>
      </c>
      <c r="B6" s="23" t="s">
        <v>2848</v>
      </c>
      <c r="C6" s="23" t="s">
        <v>6958</v>
      </c>
      <c r="D6" s="24">
        <v>35000</v>
      </c>
      <c r="E6" s="25">
        <v>70</v>
      </c>
      <c r="F6" s="35" t="s">
        <v>8220</v>
      </c>
      <c r="G6" s="22" t="s">
        <v>8223</v>
      </c>
      <c r="H6" s="22" t="s">
        <v>8245</v>
      </c>
      <c r="I6" s="22">
        <v>1432913659</v>
      </c>
      <c r="J6" s="22">
        <v>1430321659</v>
      </c>
      <c r="K6" s="22" t="b">
        <v>0</v>
      </c>
      <c r="L6" s="22">
        <v>3</v>
      </c>
      <c r="M6" s="22" t="b">
        <v>0</v>
      </c>
      <c r="N6" s="22" t="s">
        <v>8269</v>
      </c>
      <c r="O6" s="36">
        <v>0</v>
      </c>
      <c r="P6" s="22">
        <v>23.33</v>
      </c>
      <c r="Q6" s="26" t="s">
        <v>8315</v>
      </c>
      <c r="R6" s="22" t="s">
        <v>8316</v>
      </c>
      <c r="S6" s="27">
        <v>42123</v>
      </c>
      <c r="T6" s="27">
        <v>42153</v>
      </c>
    </row>
    <row r="7" spans="1:20" ht="192" x14ac:dyDescent="0.2">
      <c r="A7" s="22">
        <v>2850</v>
      </c>
      <c r="B7" s="23" t="s">
        <v>2850</v>
      </c>
      <c r="C7" s="23" t="s">
        <v>6960</v>
      </c>
      <c r="D7" s="24">
        <v>8000</v>
      </c>
      <c r="E7" s="25">
        <v>311</v>
      </c>
      <c r="F7" s="35" t="s">
        <v>8220</v>
      </c>
      <c r="G7" s="22" t="s">
        <v>8223</v>
      </c>
      <c r="H7" s="22" t="s">
        <v>8245</v>
      </c>
      <c r="I7" s="22">
        <v>1409962211</v>
      </c>
      <c r="J7" s="22">
        <v>1407370211</v>
      </c>
      <c r="K7" s="22" t="b">
        <v>0</v>
      </c>
      <c r="L7" s="22">
        <v>13</v>
      </c>
      <c r="M7" s="22" t="b">
        <v>0</v>
      </c>
      <c r="N7" s="22" t="s">
        <v>8269</v>
      </c>
      <c r="O7" s="38">
        <v>4</v>
      </c>
      <c r="P7" s="22">
        <v>23.92</v>
      </c>
      <c r="Q7" s="26" t="s">
        <v>8315</v>
      </c>
      <c r="R7" s="22" t="s">
        <v>8316</v>
      </c>
      <c r="S7" s="27">
        <v>41858</v>
      </c>
      <c r="T7" s="27">
        <v>41888</v>
      </c>
    </row>
    <row r="8" spans="1:20" ht="176" x14ac:dyDescent="0.2">
      <c r="A8" s="22">
        <v>2852</v>
      </c>
      <c r="B8" s="23" t="s">
        <v>2852</v>
      </c>
      <c r="C8" s="23" t="s">
        <v>6962</v>
      </c>
      <c r="D8" s="24">
        <v>5000</v>
      </c>
      <c r="E8" s="25">
        <v>95</v>
      </c>
      <c r="F8" s="35" t="s">
        <v>8220</v>
      </c>
      <c r="G8" s="22" t="s">
        <v>8223</v>
      </c>
      <c r="H8" s="22" t="s">
        <v>8245</v>
      </c>
      <c r="I8" s="22">
        <v>1403312703</v>
      </c>
      <c r="J8" s="22">
        <v>1400720703</v>
      </c>
      <c r="K8" s="22" t="b">
        <v>0</v>
      </c>
      <c r="L8" s="22">
        <v>6</v>
      </c>
      <c r="M8" s="22" t="b">
        <v>0</v>
      </c>
      <c r="N8" s="22" t="s">
        <v>8269</v>
      </c>
      <c r="O8" s="39">
        <v>2</v>
      </c>
      <c r="P8" s="22">
        <v>15.83</v>
      </c>
      <c r="Q8" s="26" t="s">
        <v>8315</v>
      </c>
      <c r="R8" s="22" t="s">
        <v>8316</v>
      </c>
      <c r="S8" s="27">
        <v>41781</v>
      </c>
      <c r="T8" s="27">
        <v>41811</v>
      </c>
    </row>
    <row r="9" spans="1:20" ht="256" x14ac:dyDescent="0.2">
      <c r="A9" s="22">
        <v>2855</v>
      </c>
      <c r="B9" s="23" t="s">
        <v>2855</v>
      </c>
      <c r="C9" s="23" t="s">
        <v>6965</v>
      </c>
      <c r="D9" s="24">
        <v>600</v>
      </c>
      <c r="E9" s="25">
        <v>300</v>
      </c>
      <c r="F9" s="35" t="s">
        <v>8220</v>
      </c>
      <c r="G9" s="22" t="s">
        <v>8223</v>
      </c>
      <c r="H9" s="22" t="s">
        <v>8245</v>
      </c>
      <c r="I9" s="22">
        <v>1454110440</v>
      </c>
      <c r="J9" s="22">
        <v>1451607071</v>
      </c>
      <c r="K9" s="22" t="b">
        <v>0</v>
      </c>
      <c r="L9" s="22">
        <v>5</v>
      </c>
      <c r="M9" s="22" t="b">
        <v>0</v>
      </c>
      <c r="N9" s="22" t="s">
        <v>8269</v>
      </c>
      <c r="O9" s="40">
        <v>50</v>
      </c>
      <c r="P9" s="22">
        <v>60</v>
      </c>
      <c r="Q9" s="26" t="s">
        <v>8315</v>
      </c>
      <c r="R9" s="22" t="s">
        <v>8316</v>
      </c>
      <c r="S9" s="27">
        <v>42370</v>
      </c>
      <c r="T9" s="27">
        <v>42398</v>
      </c>
    </row>
    <row r="10" spans="1:20" ht="208" x14ac:dyDescent="0.2">
      <c r="A10" s="22">
        <v>2856</v>
      </c>
      <c r="B10" s="23" t="s">
        <v>2856</v>
      </c>
      <c r="C10" s="23" t="s">
        <v>6966</v>
      </c>
      <c r="D10" s="24">
        <v>3000</v>
      </c>
      <c r="E10" s="25">
        <v>146</v>
      </c>
      <c r="F10" s="35" t="s">
        <v>8220</v>
      </c>
      <c r="G10" s="22" t="s">
        <v>8223</v>
      </c>
      <c r="H10" s="22" t="s">
        <v>8245</v>
      </c>
      <c r="I10" s="22">
        <v>1439069640</v>
      </c>
      <c r="J10" s="22">
        <v>1433897647</v>
      </c>
      <c r="K10" s="22" t="b">
        <v>0</v>
      </c>
      <c r="L10" s="22">
        <v>6</v>
      </c>
      <c r="M10" s="22" t="b">
        <v>0</v>
      </c>
      <c r="N10" s="22" t="s">
        <v>8269</v>
      </c>
      <c r="O10" s="41">
        <v>5</v>
      </c>
      <c r="P10" s="22">
        <v>24.33</v>
      </c>
      <c r="Q10" s="26" t="s">
        <v>8315</v>
      </c>
      <c r="R10" s="22" t="s">
        <v>8316</v>
      </c>
      <c r="S10" s="27">
        <v>42165</v>
      </c>
      <c r="T10" s="27">
        <v>42224</v>
      </c>
    </row>
    <row r="11" spans="1:20" ht="208" x14ac:dyDescent="0.2">
      <c r="A11" s="22">
        <v>2860</v>
      </c>
      <c r="B11" s="23" t="s">
        <v>2860</v>
      </c>
      <c r="C11" s="23" t="s">
        <v>6970</v>
      </c>
      <c r="D11" s="24">
        <v>4000</v>
      </c>
      <c r="E11" s="25">
        <v>266</v>
      </c>
      <c r="F11" s="35" t="s">
        <v>8220</v>
      </c>
      <c r="G11" s="22" t="s">
        <v>8223</v>
      </c>
      <c r="H11" s="22" t="s">
        <v>8245</v>
      </c>
      <c r="I11" s="22">
        <v>1466363576</v>
      </c>
      <c r="J11" s="22">
        <v>1461179576</v>
      </c>
      <c r="K11" s="22" t="b">
        <v>0</v>
      </c>
      <c r="L11" s="22">
        <v>9</v>
      </c>
      <c r="M11" s="22" t="b">
        <v>0</v>
      </c>
      <c r="N11" s="22" t="s">
        <v>8269</v>
      </c>
      <c r="O11" s="42">
        <v>7</v>
      </c>
      <c r="P11" s="22">
        <v>29.56</v>
      </c>
      <c r="Q11" s="26" t="s">
        <v>8315</v>
      </c>
      <c r="R11" s="22" t="s">
        <v>8316</v>
      </c>
      <c r="S11" s="27">
        <v>42480</v>
      </c>
      <c r="T11" s="27">
        <v>42540</v>
      </c>
    </row>
    <row r="12" spans="1:20" ht="176" x14ac:dyDescent="0.2">
      <c r="A12" s="22">
        <v>2862</v>
      </c>
      <c r="B12" s="23" t="s">
        <v>2862</v>
      </c>
      <c r="C12" s="23" t="s">
        <v>6972</v>
      </c>
      <c r="D12" s="24">
        <v>12700</v>
      </c>
      <c r="E12" s="25">
        <v>55</v>
      </c>
      <c r="F12" s="35" t="s">
        <v>8220</v>
      </c>
      <c r="G12" s="22" t="s">
        <v>8223</v>
      </c>
      <c r="H12" s="22" t="s">
        <v>8245</v>
      </c>
      <c r="I12" s="22">
        <v>1403636229</v>
      </c>
      <c r="J12" s="22">
        <v>1401044229</v>
      </c>
      <c r="K12" s="22" t="b">
        <v>0</v>
      </c>
      <c r="L12" s="22">
        <v>3</v>
      </c>
      <c r="M12" s="22" t="b">
        <v>0</v>
      </c>
      <c r="N12" s="22" t="s">
        <v>8269</v>
      </c>
      <c r="O12" s="36">
        <v>0</v>
      </c>
      <c r="P12" s="22">
        <v>18.329999999999998</v>
      </c>
      <c r="Q12" s="26" t="s">
        <v>8315</v>
      </c>
      <c r="R12" s="22" t="s">
        <v>8316</v>
      </c>
      <c r="S12" s="27">
        <v>41784</v>
      </c>
      <c r="T12" s="27">
        <v>41814</v>
      </c>
    </row>
    <row r="13" spans="1:20" ht="208" x14ac:dyDescent="0.2">
      <c r="A13" s="22">
        <v>2863</v>
      </c>
      <c r="B13" s="23" t="s">
        <v>2863</v>
      </c>
      <c r="C13" s="23" t="s">
        <v>6973</v>
      </c>
      <c r="D13" s="24">
        <v>50000</v>
      </c>
      <c r="E13" s="25">
        <v>20</v>
      </c>
      <c r="F13" s="35" t="s">
        <v>8220</v>
      </c>
      <c r="G13" s="22" t="s">
        <v>8223</v>
      </c>
      <c r="H13" s="22" t="s">
        <v>8245</v>
      </c>
      <c r="I13" s="22">
        <v>1410279123</v>
      </c>
      <c r="J13" s="22">
        <v>1405095123</v>
      </c>
      <c r="K13" s="22" t="b">
        <v>0</v>
      </c>
      <c r="L13" s="22">
        <v>1</v>
      </c>
      <c r="M13" s="22" t="b">
        <v>0</v>
      </c>
      <c r="N13" s="22" t="s">
        <v>8269</v>
      </c>
      <c r="O13" s="36">
        <v>0</v>
      </c>
      <c r="P13" s="22">
        <v>20</v>
      </c>
      <c r="Q13" s="26" t="s">
        <v>8315</v>
      </c>
      <c r="R13" s="22" t="s">
        <v>8316</v>
      </c>
      <c r="S13" s="27">
        <v>41831</v>
      </c>
      <c r="T13" s="27">
        <v>41891</v>
      </c>
    </row>
    <row r="14" spans="1:20" ht="176" x14ac:dyDescent="0.2">
      <c r="A14" s="22">
        <v>2865</v>
      </c>
      <c r="B14" s="23" t="s">
        <v>2865</v>
      </c>
      <c r="C14" s="23" t="s">
        <v>6975</v>
      </c>
      <c r="D14" s="24">
        <v>2888</v>
      </c>
      <c r="E14" s="25">
        <v>0</v>
      </c>
      <c r="F14" s="35" t="s">
        <v>8220</v>
      </c>
      <c r="G14" s="22" t="s">
        <v>8223</v>
      </c>
      <c r="H14" s="22" t="s">
        <v>8245</v>
      </c>
      <c r="I14" s="22">
        <v>1420512259</v>
      </c>
      <c r="J14" s="22">
        <v>1415328259</v>
      </c>
      <c r="K14" s="22" t="b">
        <v>0</v>
      </c>
      <c r="L14" s="22">
        <v>0</v>
      </c>
      <c r="M14" s="22" t="b">
        <v>0</v>
      </c>
      <c r="N14" s="22" t="s">
        <v>8269</v>
      </c>
      <c r="O14" s="36">
        <v>0</v>
      </c>
      <c r="P14" s="22">
        <v>0</v>
      </c>
      <c r="Q14" s="26" t="s">
        <v>8315</v>
      </c>
      <c r="R14" s="22" t="s">
        <v>8316</v>
      </c>
      <c r="S14" s="27">
        <v>41950</v>
      </c>
      <c r="T14" s="27">
        <v>42010</v>
      </c>
    </row>
    <row r="15" spans="1:20" ht="192" x14ac:dyDescent="0.2">
      <c r="A15" s="22">
        <v>2866</v>
      </c>
      <c r="B15" s="23" t="s">
        <v>2866</v>
      </c>
      <c r="C15" s="23" t="s">
        <v>6976</v>
      </c>
      <c r="D15" s="24">
        <v>5000</v>
      </c>
      <c r="E15" s="25">
        <v>45</v>
      </c>
      <c r="F15" s="35" t="s">
        <v>8220</v>
      </c>
      <c r="G15" s="22" t="s">
        <v>8223</v>
      </c>
      <c r="H15" s="22" t="s">
        <v>8245</v>
      </c>
      <c r="I15" s="22">
        <v>1476482400</v>
      </c>
      <c r="J15" s="22">
        <v>1473893721</v>
      </c>
      <c r="K15" s="22" t="b">
        <v>0</v>
      </c>
      <c r="L15" s="22">
        <v>2</v>
      </c>
      <c r="M15" s="22" t="b">
        <v>0</v>
      </c>
      <c r="N15" s="22" t="s">
        <v>8269</v>
      </c>
      <c r="O15" s="43">
        <v>1</v>
      </c>
      <c r="P15" s="22">
        <v>22.5</v>
      </c>
      <c r="Q15" s="26" t="s">
        <v>8315</v>
      </c>
      <c r="R15" s="22" t="s">
        <v>8316</v>
      </c>
      <c r="S15" s="27">
        <v>42627</v>
      </c>
      <c r="T15" s="27">
        <v>42657</v>
      </c>
    </row>
    <row r="16" spans="1:20" ht="224" x14ac:dyDescent="0.2">
      <c r="A16" s="22">
        <v>2867</v>
      </c>
      <c r="B16" s="23" t="s">
        <v>2867</v>
      </c>
      <c r="C16" s="23" t="s">
        <v>6977</v>
      </c>
      <c r="D16" s="24">
        <v>2500</v>
      </c>
      <c r="E16" s="25">
        <v>504</v>
      </c>
      <c r="F16" s="35" t="s">
        <v>8220</v>
      </c>
      <c r="G16" s="22" t="s">
        <v>8223</v>
      </c>
      <c r="H16" s="22" t="s">
        <v>8245</v>
      </c>
      <c r="I16" s="22">
        <v>1467604800</v>
      </c>
      <c r="J16" s="22">
        <v>1465533672</v>
      </c>
      <c r="K16" s="22" t="b">
        <v>0</v>
      </c>
      <c r="L16" s="22">
        <v>10</v>
      </c>
      <c r="M16" s="22" t="b">
        <v>0</v>
      </c>
      <c r="N16" s="22" t="s">
        <v>8269</v>
      </c>
      <c r="O16" s="44">
        <v>20</v>
      </c>
      <c r="P16" s="22">
        <v>50.4</v>
      </c>
      <c r="Q16" s="26" t="s">
        <v>8315</v>
      </c>
      <c r="R16" s="22" t="s">
        <v>8316</v>
      </c>
      <c r="S16" s="27">
        <v>42531</v>
      </c>
      <c r="T16" s="27">
        <v>42555</v>
      </c>
    </row>
    <row r="17" spans="1:20" ht="224" x14ac:dyDescent="0.2">
      <c r="A17" s="22">
        <v>2868</v>
      </c>
      <c r="B17" s="23" t="s">
        <v>2868</v>
      </c>
      <c r="C17" s="23" t="s">
        <v>6978</v>
      </c>
      <c r="D17" s="24">
        <v>15000</v>
      </c>
      <c r="E17" s="25">
        <v>6301.76</v>
      </c>
      <c r="F17" s="35" t="s">
        <v>8220</v>
      </c>
      <c r="G17" s="22" t="s">
        <v>8223</v>
      </c>
      <c r="H17" s="22" t="s">
        <v>8245</v>
      </c>
      <c r="I17" s="22">
        <v>1475697054</v>
      </c>
      <c r="J17" s="22">
        <v>1473105054</v>
      </c>
      <c r="K17" s="22" t="b">
        <v>0</v>
      </c>
      <c r="L17" s="22">
        <v>60</v>
      </c>
      <c r="M17" s="22" t="b">
        <v>0</v>
      </c>
      <c r="N17" s="22" t="s">
        <v>8269</v>
      </c>
      <c r="O17" s="45">
        <v>42</v>
      </c>
      <c r="P17" s="22">
        <v>105.03</v>
      </c>
      <c r="Q17" s="26" t="s">
        <v>8315</v>
      </c>
      <c r="R17" s="22" t="s">
        <v>8316</v>
      </c>
      <c r="S17" s="27">
        <v>42618</v>
      </c>
      <c r="T17" s="27">
        <v>42648</v>
      </c>
    </row>
    <row r="18" spans="1:20" ht="224" x14ac:dyDescent="0.2">
      <c r="A18" s="22">
        <v>2869</v>
      </c>
      <c r="B18" s="23" t="s">
        <v>2869</v>
      </c>
      <c r="C18" s="23" t="s">
        <v>6979</v>
      </c>
      <c r="D18" s="24">
        <v>20000</v>
      </c>
      <c r="E18" s="25">
        <v>177</v>
      </c>
      <c r="F18" s="35" t="s">
        <v>8220</v>
      </c>
      <c r="G18" s="22" t="s">
        <v>8223</v>
      </c>
      <c r="H18" s="22" t="s">
        <v>8245</v>
      </c>
      <c r="I18" s="22">
        <v>1468937681</v>
      </c>
      <c r="J18" s="22">
        <v>1466345681</v>
      </c>
      <c r="K18" s="22" t="b">
        <v>0</v>
      </c>
      <c r="L18" s="22">
        <v>5</v>
      </c>
      <c r="M18" s="22" t="b">
        <v>0</v>
      </c>
      <c r="N18" s="22" t="s">
        <v>8269</v>
      </c>
      <c r="O18" s="43">
        <v>1</v>
      </c>
      <c r="P18" s="22">
        <v>35.4</v>
      </c>
      <c r="Q18" s="26" t="s">
        <v>8315</v>
      </c>
      <c r="R18" s="22" t="s">
        <v>8316</v>
      </c>
      <c r="S18" s="27">
        <v>42540</v>
      </c>
      <c r="T18" s="27">
        <v>42570</v>
      </c>
    </row>
    <row r="19" spans="1:20" ht="192" x14ac:dyDescent="0.2">
      <c r="A19" s="22">
        <v>2870</v>
      </c>
      <c r="B19" s="23" t="s">
        <v>2870</v>
      </c>
      <c r="C19" s="23" t="s">
        <v>6980</v>
      </c>
      <c r="D19" s="24">
        <v>5000</v>
      </c>
      <c r="E19" s="25">
        <v>750</v>
      </c>
      <c r="F19" s="35" t="s">
        <v>8220</v>
      </c>
      <c r="G19" s="22" t="s">
        <v>8223</v>
      </c>
      <c r="H19" s="22" t="s">
        <v>8245</v>
      </c>
      <c r="I19" s="22">
        <v>1400301165</v>
      </c>
      <c r="J19" s="22">
        <v>1397709165</v>
      </c>
      <c r="K19" s="22" t="b">
        <v>0</v>
      </c>
      <c r="L19" s="22">
        <v>9</v>
      </c>
      <c r="M19" s="22" t="b">
        <v>0</v>
      </c>
      <c r="N19" s="22" t="s">
        <v>8269</v>
      </c>
      <c r="O19" s="46">
        <v>15</v>
      </c>
      <c r="P19" s="22">
        <v>83.33</v>
      </c>
      <c r="Q19" s="26" t="s">
        <v>8315</v>
      </c>
      <c r="R19" s="22" t="s">
        <v>8316</v>
      </c>
      <c r="S19" s="27">
        <v>41746</v>
      </c>
      <c r="T19" s="27">
        <v>41776</v>
      </c>
    </row>
    <row r="20" spans="1:20" ht="160" x14ac:dyDescent="0.2">
      <c r="A20" s="22">
        <v>2871</v>
      </c>
      <c r="B20" s="23" t="s">
        <v>2871</v>
      </c>
      <c r="C20" s="23" t="s">
        <v>6981</v>
      </c>
      <c r="D20" s="24">
        <v>10000</v>
      </c>
      <c r="E20" s="25">
        <v>467</v>
      </c>
      <c r="F20" s="35" t="s">
        <v>8220</v>
      </c>
      <c r="G20" s="22" t="s">
        <v>8223</v>
      </c>
      <c r="H20" s="22" t="s">
        <v>8245</v>
      </c>
      <c r="I20" s="22">
        <v>1419183813</v>
      </c>
      <c r="J20" s="22">
        <v>1417455813</v>
      </c>
      <c r="K20" s="22" t="b">
        <v>0</v>
      </c>
      <c r="L20" s="22">
        <v>13</v>
      </c>
      <c r="M20" s="22" t="b">
        <v>0</v>
      </c>
      <c r="N20" s="22" t="s">
        <v>8269</v>
      </c>
      <c r="O20" s="41">
        <v>5</v>
      </c>
      <c r="P20" s="22">
        <v>35.92</v>
      </c>
      <c r="Q20" s="26" t="s">
        <v>8315</v>
      </c>
      <c r="R20" s="22" t="s">
        <v>8316</v>
      </c>
      <c r="S20" s="27">
        <v>41974</v>
      </c>
      <c r="T20" s="27">
        <v>41994</v>
      </c>
    </row>
    <row r="21" spans="1:20" ht="176" x14ac:dyDescent="0.2">
      <c r="A21" s="22">
        <v>2872</v>
      </c>
      <c r="B21" s="23" t="s">
        <v>2872</v>
      </c>
      <c r="C21" s="23" t="s">
        <v>6982</v>
      </c>
      <c r="D21" s="24">
        <v>3000</v>
      </c>
      <c r="E21" s="25">
        <v>0</v>
      </c>
      <c r="F21" s="35" t="s">
        <v>8220</v>
      </c>
      <c r="G21" s="22" t="s">
        <v>8223</v>
      </c>
      <c r="H21" s="22" t="s">
        <v>8245</v>
      </c>
      <c r="I21" s="22">
        <v>1434768438</v>
      </c>
      <c r="J21" s="22">
        <v>1429584438</v>
      </c>
      <c r="K21" s="22" t="b">
        <v>0</v>
      </c>
      <c r="L21" s="22">
        <v>0</v>
      </c>
      <c r="M21" s="22" t="b">
        <v>0</v>
      </c>
      <c r="N21" s="22" t="s">
        <v>8269</v>
      </c>
      <c r="O21" s="36">
        <v>0</v>
      </c>
      <c r="P21" s="22">
        <v>0</v>
      </c>
      <c r="Q21" s="26" t="s">
        <v>8315</v>
      </c>
      <c r="R21" s="22" t="s">
        <v>8316</v>
      </c>
      <c r="S21" s="27">
        <v>42115</v>
      </c>
      <c r="T21" s="27">
        <v>42175</v>
      </c>
    </row>
    <row r="22" spans="1:20" ht="224" x14ac:dyDescent="0.2">
      <c r="A22" s="22">
        <v>2873</v>
      </c>
      <c r="B22" s="23" t="s">
        <v>2873</v>
      </c>
      <c r="C22" s="23" t="s">
        <v>6983</v>
      </c>
      <c r="D22" s="24">
        <v>2500</v>
      </c>
      <c r="E22" s="25">
        <v>953</v>
      </c>
      <c r="F22" s="35" t="s">
        <v>8220</v>
      </c>
      <c r="G22" s="22" t="s">
        <v>8223</v>
      </c>
      <c r="H22" s="22" t="s">
        <v>8245</v>
      </c>
      <c r="I22" s="22">
        <v>1422473831</v>
      </c>
      <c r="J22" s="22">
        <v>1419881831</v>
      </c>
      <c r="K22" s="22" t="b">
        <v>0</v>
      </c>
      <c r="L22" s="22">
        <v>8</v>
      </c>
      <c r="M22" s="22" t="b">
        <v>0</v>
      </c>
      <c r="N22" s="22" t="s">
        <v>8269</v>
      </c>
      <c r="O22" s="47">
        <v>38</v>
      </c>
      <c r="P22" s="22">
        <v>119.13</v>
      </c>
      <c r="Q22" s="26" t="s">
        <v>8315</v>
      </c>
      <c r="R22" s="22" t="s">
        <v>8316</v>
      </c>
      <c r="S22" s="27">
        <v>42002</v>
      </c>
      <c r="T22" s="27">
        <v>42032</v>
      </c>
    </row>
    <row r="23" spans="1:20" ht="192" x14ac:dyDescent="0.2">
      <c r="A23" s="22">
        <v>2874</v>
      </c>
      <c r="B23" s="23" t="s">
        <v>2874</v>
      </c>
      <c r="C23" s="23" t="s">
        <v>6984</v>
      </c>
      <c r="D23" s="24">
        <v>5000</v>
      </c>
      <c r="E23" s="25">
        <v>271</v>
      </c>
      <c r="F23" s="35" t="s">
        <v>8220</v>
      </c>
      <c r="G23" s="22" t="s">
        <v>8223</v>
      </c>
      <c r="H23" s="22" t="s">
        <v>8245</v>
      </c>
      <c r="I23" s="22">
        <v>1484684186</v>
      </c>
      <c r="J23" s="22">
        <v>1482092186</v>
      </c>
      <c r="K23" s="22" t="b">
        <v>0</v>
      </c>
      <c r="L23" s="22">
        <v>3</v>
      </c>
      <c r="M23" s="22" t="b">
        <v>0</v>
      </c>
      <c r="N23" s="22" t="s">
        <v>8269</v>
      </c>
      <c r="O23" s="41">
        <v>5</v>
      </c>
      <c r="P23" s="22">
        <v>90.33</v>
      </c>
      <c r="Q23" s="26" t="s">
        <v>8315</v>
      </c>
      <c r="R23" s="22" t="s">
        <v>8316</v>
      </c>
      <c r="S23" s="27">
        <v>42722</v>
      </c>
      <c r="T23" s="27">
        <v>42752</v>
      </c>
    </row>
    <row r="24" spans="1:20" ht="192" x14ac:dyDescent="0.2">
      <c r="A24" s="22">
        <v>2875</v>
      </c>
      <c r="B24" s="23" t="s">
        <v>2875</v>
      </c>
      <c r="C24" s="23" t="s">
        <v>6985</v>
      </c>
      <c r="D24" s="24">
        <v>20000</v>
      </c>
      <c r="E24" s="25">
        <v>7</v>
      </c>
      <c r="F24" s="35" t="s">
        <v>8220</v>
      </c>
      <c r="G24" s="22" t="s">
        <v>8223</v>
      </c>
      <c r="H24" s="22" t="s">
        <v>8245</v>
      </c>
      <c r="I24" s="22">
        <v>1462417493</v>
      </c>
      <c r="J24" s="22">
        <v>1459825493</v>
      </c>
      <c r="K24" s="22" t="b">
        <v>0</v>
      </c>
      <c r="L24" s="22">
        <v>3</v>
      </c>
      <c r="M24" s="22" t="b">
        <v>0</v>
      </c>
      <c r="N24" s="22" t="s">
        <v>8269</v>
      </c>
      <c r="O24" s="36">
        <v>0</v>
      </c>
      <c r="P24" s="22">
        <v>2.33</v>
      </c>
      <c r="Q24" s="26" t="s">
        <v>8315</v>
      </c>
      <c r="R24" s="22" t="s">
        <v>8316</v>
      </c>
      <c r="S24" s="27">
        <v>42465</v>
      </c>
      <c r="T24" s="27">
        <v>42495</v>
      </c>
    </row>
    <row r="25" spans="1:20" ht="176" x14ac:dyDescent="0.2">
      <c r="A25" s="22">
        <v>2876</v>
      </c>
      <c r="B25" s="23" t="s">
        <v>2876</v>
      </c>
      <c r="C25" s="23" t="s">
        <v>6986</v>
      </c>
      <c r="D25" s="24">
        <v>150000</v>
      </c>
      <c r="E25" s="25">
        <v>0</v>
      </c>
      <c r="F25" s="35" t="s">
        <v>8220</v>
      </c>
      <c r="G25" s="22" t="s">
        <v>8223</v>
      </c>
      <c r="H25" s="22" t="s">
        <v>8245</v>
      </c>
      <c r="I25" s="22">
        <v>1437069079</v>
      </c>
      <c r="J25" s="22">
        <v>1434477079</v>
      </c>
      <c r="K25" s="22" t="b">
        <v>0</v>
      </c>
      <c r="L25" s="22">
        <v>0</v>
      </c>
      <c r="M25" s="22" t="b">
        <v>0</v>
      </c>
      <c r="N25" s="22" t="s">
        <v>8269</v>
      </c>
      <c r="O25" s="36">
        <v>0</v>
      </c>
      <c r="P25" s="22">
        <v>0</v>
      </c>
      <c r="Q25" s="26" t="s">
        <v>8315</v>
      </c>
      <c r="R25" s="22" t="s">
        <v>8316</v>
      </c>
      <c r="S25" s="27">
        <v>42171</v>
      </c>
      <c r="T25" s="27">
        <v>42201</v>
      </c>
    </row>
    <row r="26" spans="1:20" ht="192" x14ac:dyDescent="0.2">
      <c r="A26" s="22">
        <v>2877</v>
      </c>
      <c r="B26" s="23" t="s">
        <v>2877</v>
      </c>
      <c r="C26" s="23" t="s">
        <v>6987</v>
      </c>
      <c r="D26" s="24">
        <v>6000</v>
      </c>
      <c r="E26" s="25">
        <v>650</v>
      </c>
      <c r="F26" s="35" t="s">
        <v>8220</v>
      </c>
      <c r="G26" s="22" t="s">
        <v>8223</v>
      </c>
      <c r="H26" s="22" t="s">
        <v>8245</v>
      </c>
      <c r="I26" s="22">
        <v>1480525200</v>
      </c>
      <c r="J26" s="22">
        <v>1477781724</v>
      </c>
      <c r="K26" s="22" t="b">
        <v>0</v>
      </c>
      <c r="L26" s="22">
        <v>6</v>
      </c>
      <c r="M26" s="22" t="b">
        <v>0</v>
      </c>
      <c r="N26" s="22" t="s">
        <v>8269</v>
      </c>
      <c r="O26" s="48">
        <v>11</v>
      </c>
      <c r="P26" s="22">
        <v>108.33</v>
      </c>
      <c r="Q26" s="26" t="s">
        <v>8315</v>
      </c>
      <c r="R26" s="22" t="s">
        <v>8316</v>
      </c>
      <c r="S26" s="27">
        <v>42672</v>
      </c>
      <c r="T26" s="27">
        <v>42704</v>
      </c>
    </row>
    <row r="27" spans="1:20" ht="176" x14ac:dyDescent="0.2">
      <c r="A27" s="22">
        <v>2879</v>
      </c>
      <c r="B27" s="23" t="s">
        <v>2879</v>
      </c>
      <c r="C27" s="23" t="s">
        <v>6989</v>
      </c>
      <c r="D27" s="24">
        <v>11200</v>
      </c>
      <c r="E27" s="25">
        <v>29</v>
      </c>
      <c r="F27" s="35" t="s">
        <v>8220</v>
      </c>
      <c r="G27" s="22" t="s">
        <v>8223</v>
      </c>
      <c r="H27" s="22" t="s">
        <v>8245</v>
      </c>
      <c r="I27" s="22">
        <v>1453310661</v>
      </c>
      <c r="J27" s="22">
        <v>1450718661</v>
      </c>
      <c r="K27" s="22" t="b">
        <v>0</v>
      </c>
      <c r="L27" s="22">
        <v>1</v>
      </c>
      <c r="M27" s="22" t="b">
        <v>0</v>
      </c>
      <c r="N27" s="22" t="s">
        <v>8269</v>
      </c>
      <c r="O27" s="36">
        <v>0</v>
      </c>
      <c r="P27" s="22">
        <v>29</v>
      </c>
      <c r="Q27" s="26" t="s">
        <v>8315</v>
      </c>
      <c r="R27" s="22" t="s">
        <v>8316</v>
      </c>
      <c r="S27" s="27">
        <v>42359</v>
      </c>
      <c r="T27" s="27">
        <v>42389</v>
      </c>
    </row>
    <row r="28" spans="1:20" ht="208" x14ac:dyDescent="0.2">
      <c r="A28" s="22">
        <v>2880</v>
      </c>
      <c r="B28" s="23" t="s">
        <v>2880</v>
      </c>
      <c r="C28" s="23" t="s">
        <v>6990</v>
      </c>
      <c r="D28" s="24">
        <v>12000</v>
      </c>
      <c r="E28" s="25">
        <v>2800</v>
      </c>
      <c r="F28" s="35" t="s">
        <v>8220</v>
      </c>
      <c r="G28" s="22" t="s">
        <v>8223</v>
      </c>
      <c r="H28" s="22" t="s">
        <v>8245</v>
      </c>
      <c r="I28" s="22">
        <v>1440090300</v>
      </c>
      <c r="J28" s="22">
        <v>1436305452</v>
      </c>
      <c r="K28" s="22" t="b">
        <v>0</v>
      </c>
      <c r="L28" s="22">
        <v>29</v>
      </c>
      <c r="M28" s="22" t="b">
        <v>0</v>
      </c>
      <c r="N28" s="22" t="s">
        <v>8269</v>
      </c>
      <c r="O28" s="49">
        <v>23</v>
      </c>
      <c r="P28" s="22">
        <v>96.55</v>
      </c>
      <c r="Q28" s="26" t="s">
        <v>8315</v>
      </c>
      <c r="R28" s="22" t="s">
        <v>8316</v>
      </c>
      <c r="S28" s="27">
        <v>42192</v>
      </c>
      <c r="T28" s="27">
        <v>42236</v>
      </c>
    </row>
    <row r="29" spans="1:20" ht="192" x14ac:dyDescent="0.2">
      <c r="A29" s="22">
        <v>2881</v>
      </c>
      <c r="B29" s="23" t="s">
        <v>2881</v>
      </c>
      <c r="C29" s="23" t="s">
        <v>6991</v>
      </c>
      <c r="D29" s="24">
        <v>5500</v>
      </c>
      <c r="E29" s="25">
        <v>0</v>
      </c>
      <c r="F29" s="35" t="s">
        <v>8220</v>
      </c>
      <c r="G29" s="22" t="s">
        <v>8223</v>
      </c>
      <c r="H29" s="22" t="s">
        <v>8245</v>
      </c>
      <c r="I29" s="22">
        <v>1417620036</v>
      </c>
      <c r="J29" s="22">
        <v>1412432436</v>
      </c>
      <c r="K29" s="22" t="b">
        <v>0</v>
      </c>
      <c r="L29" s="22">
        <v>0</v>
      </c>
      <c r="M29" s="22" t="b">
        <v>0</v>
      </c>
      <c r="N29" s="22" t="s">
        <v>8269</v>
      </c>
      <c r="O29" s="36">
        <v>0</v>
      </c>
      <c r="P29" s="22">
        <v>0</v>
      </c>
      <c r="Q29" s="26" t="s">
        <v>8315</v>
      </c>
      <c r="R29" s="22" t="s">
        <v>8316</v>
      </c>
      <c r="S29" s="27">
        <v>41916</v>
      </c>
      <c r="T29" s="27">
        <v>41976</v>
      </c>
    </row>
    <row r="30" spans="1:20" ht="208" x14ac:dyDescent="0.2">
      <c r="A30" s="22">
        <v>2882</v>
      </c>
      <c r="B30" s="23" t="s">
        <v>2882</v>
      </c>
      <c r="C30" s="23" t="s">
        <v>6992</v>
      </c>
      <c r="D30" s="24">
        <v>750</v>
      </c>
      <c r="E30" s="25">
        <v>252</v>
      </c>
      <c r="F30" s="35" t="s">
        <v>8220</v>
      </c>
      <c r="G30" s="22" t="s">
        <v>8223</v>
      </c>
      <c r="H30" s="22" t="s">
        <v>8245</v>
      </c>
      <c r="I30" s="22">
        <v>1462112318</v>
      </c>
      <c r="J30" s="22">
        <v>1459520318</v>
      </c>
      <c r="K30" s="22" t="b">
        <v>0</v>
      </c>
      <c r="L30" s="22">
        <v>4</v>
      </c>
      <c r="M30" s="22" t="b">
        <v>0</v>
      </c>
      <c r="N30" s="22" t="s">
        <v>8269</v>
      </c>
      <c r="O30" s="50">
        <v>34</v>
      </c>
      <c r="P30" s="22">
        <v>63</v>
      </c>
      <c r="Q30" s="26" t="s">
        <v>8315</v>
      </c>
      <c r="R30" s="22" t="s">
        <v>8316</v>
      </c>
      <c r="S30" s="27">
        <v>42461</v>
      </c>
      <c r="T30" s="27">
        <v>42491</v>
      </c>
    </row>
    <row r="31" spans="1:20" ht="224" x14ac:dyDescent="0.2">
      <c r="A31" s="22">
        <v>2883</v>
      </c>
      <c r="B31" s="23" t="s">
        <v>2883</v>
      </c>
      <c r="C31" s="23" t="s">
        <v>6993</v>
      </c>
      <c r="D31" s="24">
        <v>10000</v>
      </c>
      <c r="E31" s="25">
        <v>1908</v>
      </c>
      <c r="F31" s="35" t="s">
        <v>8220</v>
      </c>
      <c r="G31" s="22" t="s">
        <v>8223</v>
      </c>
      <c r="H31" s="22" t="s">
        <v>8245</v>
      </c>
      <c r="I31" s="22">
        <v>1454734740</v>
      </c>
      <c r="J31" s="22">
        <v>1451684437</v>
      </c>
      <c r="K31" s="22" t="b">
        <v>0</v>
      </c>
      <c r="L31" s="22">
        <v>5</v>
      </c>
      <c r="M31" s="22" t="b">
        <v>0</v>
      </c>
      <c r="N31" s="22" t="s">
        <v>8269</v>
      </c>
      <c r="O31" s="51">
        <v>19</v>
      </c>
      <c r="P31" s="22">
        <v>381.6</v>
      </c>
      <c r="Q31" s="26" t="s">
        <v>8315</v>
      </c>
      <c r="R31" s="22" t="s">
        <v>8316</v>
      </c>
      <c r="S31" s="27">
        <v>42370</v>
      </c>
      <c r="T31" s="27">
        <v>42406</v>
      </c>
    </row>
    <row r="32" spans="1:20" ht="144" x14ac:dyDescent="0.2">
      <c r="A32" s="22">
        <v>2884</v>
      </c>
      <c r="B32" s="23" t="s">
        <v>2884</v>
      </c>
      <c r="C32" s="23" t="s">
        <v>6994</v>
      </c>
      <c r="D32" s="24">
        <v>45000</v>
      </c>
      <c r="E32" s="25">
        <v>185</v>
      </c>
      <c r="F32" s="35" t="s">
        <v>8220</v>
      </c>
      <c r="G32" s="22" t="s">
        <v>8223</v>
      </c>
      <c r="H32" s="22" t="s">
        <v>8245</v>
      </c>
      <c r="I32" s="22">
        <v>1417800435</v>
      </c>
      <c r="J32" s="22">
        <v>1415208435</v>
      </c>
      <c r="K32" s="22" t="b">
        <v>0</v>
      </c>
      <c r="L32" s="22">
        <v>4</v>
      </c>
      <c r="M32" s="22" t="b">
        <v>0</v>
      </c>
      <c r="N32" s="22" t="s">
        <v>8269</v>
      </c>
      <c r="O32" s="36">
        <v>0</v>
      </c>
      <c r="P32" s="22">
        <v>46.25</v>
      </c>
      <c r="Q32" s="26" t="s">
        <v>8315</v>
      </c>
      <c r="R32" s="22" t="s">
        <v>8316</v>
      </c>
      <c r="S32" s="27">
        <v>41948</v>
      </c>
      <c r="T32" s="27">
        <v>41978</v>
      </c>
    </row>
    <row r="33" spans="1:20" ht="128" x14ac:dyDescent="0.2">
      <c r="A33" s="22">
        <v>2885</v>
      </c>
      <c r="B33" s="23" t="s">
        <v>2885</v>
      </c>
      <c r="C33" s="23" t="s">
        <v>6995</v>
      </c>
      <c r="D33" s="24">
        <v>400</v>
      </c>
      <c r="E33" s="25">
        <v>130</v>
      </c>
      <c r="F33" s="35" t="s">
        <v>8220</v>
      </c>
      <c r="G33" s="22" t="s">
        <v>8223</v>
      </c>
      <c r="H33" s="22" t="s">
        <v>8245</v>
      </c>
      <c r="I33" s="22">
        <v>1426294201</v>
      </c>
      <c r="J33" s="22">
        <v>1423705801</v>
      </c>
      <c r="K33" s="22" t="b">
        <v>0</v>
      </c>
      <c r="L33" s="22">
        <v>5</v>
      </c>
      <c r="M33" s="22" t="b">
        <v>0</v>
      </c>
      <c r="N33" s="22" t="s">
        <v>8269</v>
      </c>
      <c r="O33" s="52">
        <v>33</v>
      </c>
      <c r="P33" s="22">
        <v>26</v>
      </c>
      <c r="Q33" s="26" t="s">
        <v>8315</v>
      </c>
      <c r="R33" s="22" t="s">
        <v>8316</v>
      </c>
      <c r="S33" s="27">
        <v>42047</v>
      </c>
      <c r="T33" s="27">
        <v>42077</v>
      </c>
    </row>
    <row r="34" spans="1:20" ht="192" x14ac:dyDescent="0.2">
      <c r="A34" s="22">
        <v>2886</v>
      </c>
      <c r="B34" s="23" t="s">
        <v>2886</v>
      </c>
      <c r="C34" s="23" t="s">
        <v>6996</v>
      </c>
      <c r="D34" s="24">
        <v>200</v>
      </c>
      <c r="E34" s="25">
        <v>10</v>
      </c>
      <c r="F34" s="35" t="s">
        <v>8220</v>
      </c>
      <c r="G34" s="22" t="s">
        <v>8223</v>
      </c>
      <c r="H34" s="22" t="s">
        <v>8245</v>
      </c>
      <c r="I34" s="22">
        <v>1442635140</v>
      </c>
      <c r="J34" s="22">
        <v>1442243484</v>
      </c>
      <c r="K34" s="22" t="b">
        <v>0</v>
      </c>
      <c r="L34" s="22">
        <v>1</v>
      </c>
      <c r="M34" s="22" t="b">
        <v>0</v>
      </c>
      <c r="N34" s="22" t="s">
        <v>8269</v>
      </c>
      <c r="O34" s="41">
        <v>5</v>
      </c>
      <c r="P34" s="22">
        <v>10</v>
      </c>
      <c r="Q34" s="26" t="s">
        <v>8315</v>
      </c>
      <c r="R34" s="22" t="s">
        <v>8316</v>
      </c>
      <c r="S34" s="27">
        <v>42261</v>
      </c>
      <c r="T34" s="27">
        <v>42266</v>
      </c>
    </row>
    <row r="35" spans="1:20" ht="224" x14ac:dyDescent="0.2">
      <c r="A35" s="22">
        <v>2887</v>
      </c>
      <c r="B35" s="23" t="s">
        <v>2887</v>
      </c>
      <c r="C35" s="23" t="s">
        <v>6997</v>
      </c>
      <c r="D35" s="24">
        <v>3000</v>
      </c>
      <c r="E35" s="25">
        <v>5</v>
      </c>
      <c r="F35" s="35" t="s">
        <v>8220</v>
      </c>
      <c r="G35" s="22" t="s">
        <v>8223</v>
      </c>
      <c r="H35" s="22" t="s">
        <v>8245</v>
      </c>
      <c r="I35" s="22">
        <v>1420971324</v>
      </c>
      <c r="J35" s="22">
        <v>1418379324</v>
      </c>
      <c r="K35" s="22" t="b">
        <v>0</v>
      </c>
      <c r="L35" s="22">
        <v>1</v>
      </c>
      <c r="M35" s="22" t="b">
        <v>0</v>
      </c>
      <c r="N35" s="22" t="s">
        <v>8269</v>
      </c>
      <c r="O35" s="36">
        <v>0</v>
      </c>
      <c r="P35" s="22">
        <v>5</v>
      </c>
      <c r="Q35" s="26" t="s">
        <v>8315</v>
      </c>
      <c r="R35" s="22" t="s">
        <v>8316</v>
      </c>
      <c r="S35" s="27">
        <v>41985</v>
      </c>
      <c r="T35" s="27">
        <v>42015</v>
      </c>
    </row>
    <row r="36" spans="1:20" ht="208" x14ac:dyDescent="0.2">
      <c r="A36" s="22">
        <v>2888</v>
      </c>
      <c r="B36" s="23" t="s">
        <v>2888</v>
      </c>
      <c r="C36" s="23" t="s">
        <v>6998</v>
      </c>
      <c r="D36" s="24">
        <v>30000</v>
      </c>
      <c r="E36" s="25">
        <v>0</v>
      </c>
      <c r="F36" s="35" t="s">
        <v>8220</v>
      </c>
      <c r="G36" s="22" t="s">
        <v>8223</v>
      </c>
      <c r="H36" s="22" t="s">
        <v>8245</v>
      </c>
      <c r="I36" s="22">
        <v>1413608340</v>
      </c>
      <c r="J36" s="22">
        <v>1412945440</v>
      </c>
      <c r="K36" s="22" t="b">
        <v>0</v>
      </c>
      <c r="L36" s="22">
        <v>0</v>
      </c>
      <c r="M36" s="22" t="b">
        <v>0</v>
      </c>
      <c r="N36" s="22" t="s">
        <v>8269</v>
      </c>
      <c r="O36" s="36">
        <v>0</v>
      </c>
      <c r="P36" s="22">
        <v>0</v>
      </c>
      <c r="Q36" s="26" t="s">
        <v>8315</v>
      </c>
      <c r="R36" s="22" t="s">
        <v>8316</v>
      </c>
      <c r="S36" s="27">
        <v>41922</v>
      </c>
      <c r="T36" s="27">
        <v>41930</v>
      </c>
    </row>
    <row r="37" spans="1:20" ht="208" x14ac:dyDescent="0.2">
      <c r="A37" s="22">
        <v>2889</v>
      </c>
      <c r="B37" s="23" t="s">
        <v>2889</v>
      </c>
      <c r="C37" s="23" t="s">
        <v>6999</v>
      </c>
      <c r="D37" s="24">
        <v>3000</v>
      </c>
      <c r="E37" s="25">
        <v>1142</v>
      </c>
      <c r="F37" s="35" t="s">
        <v>8220</v>
      </c>
      <c r="G37" s="22" t="s">
        <v>8223</v>
      </c>
      <c r="H37" s="22" t="s">
        <v>8245</v>
      </c>
      <c r="I37" s="22">
        <v>1409344985</v>
      </c>
      <c r="J37" s="22">
        <v>1406752985</v>
      </c>
      <c r="K37" s="22" t="b">
        <v>0</v>
      </c>
      <c r="L37" s="22">
        <v>14</v>
      </c>
      <c r="M37" s="22" t="b">
        <v>0</v>
      </c>
      <c r="N37" s="22" t="s">
        <v>8269</v>
      </c>
      <c r="O37" s="47">
        <v>38</v>
      </c>
      <c r="P37" s="22">
        <v>81.569999999999993</v>
      </c>
      <c r="Q37" s="26" t="s">
        <v>8315</v>
      </c>
      <c r="R37" s="22" t="s">
        <v>8316</v>
      </c>
      <c r="S37" s="27">
        <v>41850</v>
      </c>
      <c r="T37" s="27">
        <v>41880</v>
      </c>
    </row>
    <row r="38" spans="1:20" ht="224" x14ac:dyDescent="0.2">
      <c r="A38" s="22">
        <v>2890</v>
      </c>
      <c r="B38" s="23" t="s">
        <v>2890</v>
      </c>
      <c r="C38" s="23" t="s">
        <v>7000</v>
      </c>
      <c r="D38" s="24">
        <v>2000</v>
      </c>
      <c r="E38" s="25">
        <v>21</v>
      </c>
      <c r="F38" s="35" t="s">
        <v>8220</v>
      </c>
      <c r="G38" s="22" t="s">
        <v>8223</v>
      </c>
      <c r="H38" s="22" t="s">
        <v>8245</v>
      </c>
      <c r="I38" s="22">
        <v>1407553200</v>
      </c>
      <c r="J38" s="22">
        <v>1405100992</v>
      </c>
      <c r="K38" s="22" t="b">
        <v>0</v>
      </c>
      <c r="L38" s="22">
        <v>3</v>
      </c>
      <c r="M38" s="22" t="b">
        <v>0</v>
      </c>
      <c r="N38" s="22" t="s">
        <v>8269</v>
      </c>
      <c r="O38" s="43">
        <v>1</v>
      </c>
      <c r="P38" s="22">
        <v>7</v>
      </c>
      <c r="Q38" s="26" t="s">
        <v>8315</v>
      </c>
      <c r="R38" s="22" t="s">
        <v>8316</v>
      </c>
      <c r="S38" s="27">
        <v>41831</v>
      </c>
      <c r="T38" s="27">
        <v>41860</v>
      </c>
    </row>
    <row r="39" spans="1:20" ht="192" x14ac:dyDescent="0.2">
      <c r="A39" s="22">
        <v>2891</v>
      </c>
      <c r="B39" s="23" t="s">
        <v>2891</v>
      </c>
      <c r="C39" s="23" t="s">
        <v>7001</v>
      </c>
      <c r="D39" s="24">
        <v>10000</v>
      </c>
      <c r="E39" s="25">
        <v>273</v>
      </c>
      <c r="F39" s="35" t="s">
        <v>8220</v>
      </c>
      <c r="G39" s="22" t="s">
        <v>8223</v>
      </c>
      <c r="H39" s="22" t="s">
        <v>8245</v>
      </c>
      <c r="I39" s="22">
        <v>1460751128</v>
      </c>
      <c r="J39" s="22">
        <v>1455570728</v>
      </c>
      <c r="K39" s="22" t="b">
        <v>0</v>
      </c>
      <c r="L39" s="22">
        <v>10</v>
      </c>
      <c r="M39" s="22" t="b">
        <v>0</v>
      </c>
      <c r="N39" s="22" t="s">
        <v>8269</v>
      </c>
      <c r="O39" s="53">
        <v>3</v>
      </c>
      <c r="P39" s="22">
        <v>27.3</v>
      </c>
      <c r="Q39" s="26" t="s">
        <v>8315</v>
      </c>
      <c r="R39" s="22" t="s">
        <v>8316</v>
      </c>
      <c r="S39" s="27">
        <v>42415</v>
      </c>
      <c r="T39" s="27">
        <v>42475</v>
      </c>
    </row>
    <row r="40" spans="1:20" ht="192" x14ac:dyDescent="0.2">
      <c r="A40" s="22">
        <v>2892</v>
      </c>
      <c r="B40" s="23" t="s">
        <v>2892</v>
      </c>
      <c r="C40" s="23" t="s">
        <v>7002</v>
      </c>
      <c r="D40" s="24">
        <v>5500</v>
      </c>
      <c r="E40" s="25">
        <v>500</v>
      </c>
      <c r="F40" s="35" t="s">
        <v>8220</v>
      </c>
      <c r="G40" s="22" t="s">
        <v>8223</v>
      </c>
      <c r="H40" s="22" t="s">
        <v>8245</v>
      </c>
      <c r="I40" s="22">
        <v>1409000400</v>
      </c>
      <c r="J40" s="22">
        <v>1408381704</v>
      </c>
      <c r="K40" s="22" t="b">
        <v>0</v>
      </c>
      <c r="L40" s="22">
        <v>17</v>
      </c>
      <c r="M40" s="22" t="b">
        <v>0</v>
      </c>
      <c r="N40" s="22" t="s">
        <v>8269</v>
      </c>
      <c r="O40" s="54">
        <v>9</v>
      </c>
      <c r="P40" s="22">
        <v>29.41</v>
      </c>
      <c r="Q40" s="26" t="s">
        <v>8315</v>
      </c>
      <c r="R40" s="22" t="s">
        <v>8316</v>
      </c>
      <c r="S40" s="27">
        <v>41869</v>
      </c>
      <c r="T40" s="27">
        <v>41876</v>
      </c>
    </row>
    <row r="41" spans="1:20" ht="80" x14ac:dyDescent="0.2">
      <c r="A41" s="22">
        <v>2893</v>
      </c>
      <c r="B41" s="23" t="s">
        <v>2893</v>
      </c>
      <c r="C41" s="23" t="s">
        <v>7003</v>
      </c>
      <c r="D41" s="24">
        <v>5000</v>
      </c>
      <c r="E41" s="25">
        <v>25</v>
      </c>
      <c r="F41" s="35" t="s">
        <v>8220</v>
      </c>
      <c r="G41" s="22" t="s">
        <v>8223</v>
      </c>
      <c r="H41" s="22" t="s">
        <v>8245</v>
      </c>
      <c r="I41" s="22">
        <v>1420768800</v>
      </c>
      <c r="J41" s="22">
        <v>1415644395</v>
      </c>
      <c r="K41" s="22" t="b">
        <v>0</v>
      </c>
      <c r="L41" s="22">
        <v>2</v>
      </c>
      <c r="M41" s="22" t="b">
        <v>0</v>
      </c>
      <c r="N41" s="22" t="s">
        <v>8269</v>
      </c>
      <c r="O41" s="43">
        <v>1</v>
      </c>
      <c r="P41" s="22">
        <v>12.5</v>
      </c>
      <c r="Q41" s="26" t="s">
        <v>8315</v>
      </c>
      <c r="R41" s="22" t="s">
        <v>8316</v>
      </c>
      <c r="S41" s="27">
        <v>41953</v>
      </c>
      <c r="T41" s="27">
        <v>42013</v>
      </c>
    </row>
    <row r="42" spans="1:20" ht="80" x14ac:dyDescent="0.2">
      <c r="A42" s="22">
        <v>2894</v>
      </c>
      <c r="B42" s="23" t="s">
        <v>2894</v>
      </c>
      <c r="C42" s="23" t="s">
        <v>7004</v>
      </c>
      <c r="D42" s="24">
        <v>50000</v>
      </c>
      <c r="E42" s="25">
        <v>0</v>
      </c>
      <c r="F42" s="35" t="s">
        <v>8220</v>
      </c>
      <c r="G42" s="22" t="s">
        <v>8223</v>
      </c>
      <c r="H42" s="22" t="s">
        <v>8245</v>
      </c>
      <c r="I42" s="22">
        <v>1428100815</v>
      </c>
      <c r="J42" s="22">
        <v>1422920415</v>
      </c>
      <c r="K42" s="22" t="b">
        <v>0</v>
      </c>
      <c r="L42" s="22">
        <v>0</v>
      </c>
      <c r="M42" s="22" t="b">
        <v>0</v>
      </c>
      <c r="N42" s="22" t="s">
        <v>8269</v>
      </c>
      <c r="O42" s="36">
        <v>0</v>
      </c>
      <c r="P42" s="22">
        <v>0</v>
      </c>
      <c r="Q42" s="26" t="s">
        <v>8315</v>
      </c>
      <c r="R42" s="22" t="s">
        <v>8316</v>
      </c>
      <c r="S42" s="27">
        <v>42037</v>
      </c>
      <c r="T42" s="27">
        <v>42097</v>
      </c>
    </row>
    <row r="43" spans="1:20" ht="208" x14ac:dyDescent="0.2">
      <c r="A43" s="22">
        <v>2895</v>
      </c>
      <c r="B43" s="23" t="s">
        <v>2895</v>
      </c>
      <c r="C43" s="23" t="s">
        <v>7005</v>
      </c>
      <c r="D43" s="24">
        <v>500</v>
      </c>
      <c r="E43" s="25">
        <v>23</v>
      </c>
      <c r="F43" s="35" t="s">
        <v>8220</v>
      </c>
      <c r="G43" s="22" t="s">
        <v>8223</v>
      </c>
      <c r="H43" s="22" t="s">
        <v>8245</v>
      </c>
      <c r="I43" s="22">
        <v>1403470800</v>
      </c>
      <c r="J43" s="22">
        <v>1403356792</v>
      </c>
      <c r="K43" s="22" t="b">
        <v>0</v>
      </c>
      <c r="L43" s="22">
        <v>4</v>
      </c>
      <c r="M43" s="22" t="b">
        <v>0</v>
      </c>
      <c r="N43" s="22" t="s">
        <v>8269</v>
      </c>
      <c r="O43" s="41">
        <v>5</v>
      </c>
      <c r="P43" s="22">
        <v>5.75</v>
      </c>
      <c r="Q43" s="26" t="s">
        <v>8315</v>
      </c>
      <c r="R43" s="22" t="s">
        <v>8316</v>
      </c>
      <c r="S43" s="27">
        <v>41811</v>
      </c>
      <c r="T43" s="27">
        <v>41812</v>
      </c>
    </row>
    <row r="44" spans="1:20" ht="128" x14ac:dyDescent="0.2">
      <c r="A44" s="22">
        <v>2896</v>
      </c>
      <c r="B44" s="23" t="s">
        <v>2896</v>
      </c>
      <c r="C44" s="23" t="s">
        <v>7006</v>
      </c>
      <c r="D44" s="24">
        <v>3000</v>
      </c>
      <c r="E44" s="25">
        <v>625</v>
      </c>
      <c r="F44" s="35" t="s">
        <v>8220</v>
      </c>
      <c r="G44" s="22" t="s">
        <v>8223</v>
      </c>
      <c r="H44" s="22" t="s">
        <v>8245</v>
      </c>
      <c r="I44" s="22">
        <v>1481522400</v>
      </c>
      <c r="J44" s="22">
        <v>1480283321</v>
      </c>
      <c r="K44" s="22" t="b">
        <v>0</v>
      </c>
      <c r="L44" s="22">
        <v>12</v>
      </c>
      <c r="M44" s="22" t="b">
        <v>0</v>
      </c>
      <c r="N44" s="22" t="s">
        <v>8269</v>
      </c>
      <c r="O44" s="55">
        <v>21</v>
      </c>
      <c r="P44" s="22">
        <v>52.08</v>
      </c>
      <c r="Q44" s="26" t="s">
        <v>8315</v>
      </c>
      <c r="R44" s="22" t="s">
        <v>8316</v>
      </c>
      <c r="S44" s="27">
        <v>42701</v>
      </c>
      <c r="T44" s="27">
        <v>42716</v>
      </c>
    </row>
    <row r="45" spans="1:20" ht="192" x14ac:dyDescent="0.2">
      <c r="A45" s="22">
        <v>2897</v>
      </c>
      <c r="B45" s="23" t="s">
        <v>2897</v>
      </c>
      <c r="C45" s="23" t="s">
        <v>7007</v>
      </c>
      <c r="D45" s="24">
        <v>12000</v>
      </c>
      <c r="E45" s="25">
        <v>550</v>
      </c>
      <c r="F45" s="35" t="s">
        <v>8220</v>
      </c>
      <c r="G45" s="22" t="s">
        <v>8223</v>
      </c>
      <c r="H45" s="22" t="s">
        <v>8245</v>
      </c>
      <c r="I45" s="22">
        <v>1444577345</v>
      </c>
      <c r="J45" s="22">
        <v>1441985458</v>
      </c>
      <c r="K45" s="22" t="b">
        <v>0</v>
      </c>
      <c r="L45" s="22">
        <v>3</v>
      </c>
      <c r="M45" s="22" t="b">
        <v>0</v>
      </c>
      <c r="N45" s="22" t="s">
        <v>8269</v>
      </c>
      <c r="O45" s="41">
        <v>5</v>
      </c>
      <c r="P45" s="22">
        <v>183.33</v>
      </c>
      <c r="Q45" s="26" t="s">
        <v>8315</v>
      </c>
      <c r="R45" s="22" t="s">
        <v>8316</v>
      </c>
      <c r="S45" s="27">
        <v>42258</v>
      </c>
      <c r="T45" s="27">
        <v>42288</v>
      </c>
    </row>
    <row r="46" spans="1:20" ht="224" x14ac:dyDescent="0.2">
      <c r="A46" s="22">
        <v>2898</v>
      </c>
      <c r="B46" s="23" t="s">
        <v>2898</v>
      </c>
      <c r="C46" s="23" t="s">
        <v>7008</v>
      </c>
      <c r="D46" s="24">
        <v>7500</v>
      </c>
      <c r="E46" s="25">
        <v>316</v>
      </c>
      <c r="F46" s="35" t="s">
        <v>8220</v>
      </c>
      <c r="G46" s="22" t="s">
        <v>8223</v>
      </c>
      <c r="H46" s="22" t="s">
        <v>8245</v>
      </c>
      <c r="I46" s="22">
        <v>1446307053</v>
      </c>
      <c r="J46" s="22">
        <v>1443715053</v>
      </c>
      <c r="K46" s="22" t="b">
        <v>0</v>
      </c>
      <c r="L46" s="22">
        <v>12</v>
      </c>
      <c r="M46" s="22" t="b">
        <v>0</v>
      </c>
      <c r="N46" s="22" t="s">
        <v>8269</v>
      </c>
      <c r="O46" s="38">
        <v>4</v>
      </c>
      <c r="P46" s="22">
        <v>26.33</v>
      </c>
      <c r="Q46" s="26" t="s">
        <v>8315</v>
      </c>
      <c r="R46" s="22" t="s">
        <v>8316</v>
      </c>
      <c r="S46" s="27">
        <v>42278</v>
      </c>
      <c r="T46" s="27">
        <v>42308</v>
      </c>
    </row>
    <row r="47" spans="1:20" ht="224" x14ac:dyDescent="0.2">
      <c r="A47" s="22">
        <v>2899</v>
      </c>
      <c r="B47" s="23" t="s">
        <v>2899</v>
      </c>
      <c r="C47" s="23" t="s">
        <v>7009</v>
      </c>
      <c r="D47" s="24">
        <v>10000</v>
      </c>
      <c r="E47" s="25">
        <v>0</v>
      </c>
      <c r="F47" s="35" t="s">
        <v>8220</v>
      </c>
      <c r="G47" s="22" t="s">
        <v>8223</v>
      </c>
      <c r="H47" s="22" t="s">
        <v>8245</v>
      </c>
      <c r="I47" s="22">
        <v>1469325158</v>
      </c>
      <c r="J47" s="22">
        <v>1464141158</v>
      </c>
      <c r="K47" s="22" t="b">
        <v>0</v>
      </c>
      <c r="L47" s="22">
        <v>0</v>
      </c>
      <c r="M47" s="22" t="b">
        <v>0</v>
      </c>
      <c r="N47" s="22" t="s">
        <v>8269</v>
      </c>
      <c r="O47" s="36">
        <v>0</v>
      </c>
      <c r="P47" s="22">
        <v>0</v>
      </c>
      <c r="Q47" s="26" t="s">
        <v>8315</v>
      </c>
      <c r="R47" s="22" t="s">
        <v>8316</v>
      </c>
      <c r="S47" s="27">
        <v>42515</v>
      </c>
      <c r="T47" s="27">
        <v>42575</v>
      </c>
    </row>
    <row r="48" spans="1:20" ht="224" x14ac:dyDescent="0.2">
      <c r="A48" s="22">
        <v>2900</v>
      </c>
      <c r="B48" s="23" t="s">
        <v>2900</v>
      </c>
      <c r="C48" s="23" t="s">
        <v>7010</v>
      </c>
      <c r="D48" s="24">
        <v>5500</v>
      </c>
      <c r="E48" s="25">
        <v>3405</v>
      </c>
      <c r="F48" s="35" t="s">
        <v>8220</v>
      </c>
      <c r="G48" s="22" t="s">
        <v>8223</v>
      </c>
      <c r="H48" s="22" t="s">
        <v>8245</v>
      </c>
      <c r="I48" s="22">
        <v>1407562632</v>
      </c>
      <c r="J48" s="22">
        <v>1404970632</v>
      </c>
      <c r="K48" s="22" t="b">
        <v>0</v>
      </c>
      <c r="L48" s="22">
        <v>7</v>
      </c>
      <c r="M48" s="22" t="b">
        <v>0</v>
      </c>
      <c r="N48" s="22" t="s">
        <v>8269</v>
      </c>
      <c r="O48" s="56">
        <v>62</v>
      </c>
      <c r="P48" s="22">
        <v>486.43</v>
      </c>
      <c r="Q48" s="26" t="s">
        <v>8315</v>
      </c>
      <c r="R48" s="22" t="s">
        <v>8316</v>
      </c>
      <c r="S48" s="27">
        <v>41830</v>
      </c>
      <c r="T48" s="27">
        <v>41860</v>
      </c>
    </row>
    <row r="49" spans="1:20" ht="176" x14ac:dyDescent="0.2">
      <c r="A49" s="22">
        <v>2901</v>
      </c>
      <c r="B49" s="23" t="s">
        <v>2901</v>
      </c>
      <c r="C49" s="23" t="s">
        <v>7011</v>
      </c>
      <c r="D49" s="24">
        <v>750</v>
      </c>
      <c r="E49" s="25">
        <v>6</v>
      </c>
      <c r="F49" s="35" t="s">
        <v>8220</v>
      </c>
      <c r="G49" s="22" t="s">
        <v>8223</v>
      </c>
      <c r="H49" s="22" t="s">
        <v>8245</v>
      </c>
      <c r="I49" s="22">
        <v>1423345339</v>
      </c>
      <c r="J49" s="22">
        <v>1418161339</v>
      </c>
      <c r="K49" s="22" t="b">
        <v>0</v>
      </c>
      <c r="L49" s="22">
        <v>2</v>
      </c>
      <c r="M49" s="22" t="b">
        <v>0</v>
      </c>
      <c r="N49" s="22" t="s">
        <v>8269</v>
      </c>
      <c r="O49" s="43">
        <v>1</v>
      </c>
      <c r="P49" s="22">
        <v>3</v>
      </c>
      <c r="Q49" s="26" t="s">
        <v>8315</v>
      </c>
      <c r="R49" s="22" t="s">
        <v>8316</v>
      </c>
      <c r="S49" s="27">
        <v>41982</v>
      </c>
      <c r="T49" s="27">
        <v>42042</v>
      </c>
    </row>
    <row r="50" spans="1:20" ht="160" x14ac:dyDescent="0.2">
      <c r="A50" s="22">
        <v>2902</v>
      </c>
      <c r="B50" s="23" t="s">
        <v>2902</v>
      </c>
      <c r="C50" s="23" t="s">
        <v>7012</v>
      </c>
      <c r="D50" s="24">
        <v>150000</v>
      </c>
      <c r="E50" s="25">
        <v>25</v>
      </c>
      <c r="F50" s="35" t="s">
        <v>8220</v>
      </c>
      <c r="G50" s="22" t="s">
        <v>8223</v>
      </c>
      <c r="H50" s="22" t="s">
        <v>8245</v>
      </c>
      <c r="I50" s="22">
        <v>1440412396</v>
      </c>
      <c r="J50" s="22">
        <v>1437820396</v>
      </c>
      <c r="K50" s="22" t="b">
        <v>0</v>
      </c>
      <c r="L50" s="22">
        <v>1</v>
      </c>
      <c r="M50" s="22" t="b">
        <v>0</v>
      </c>
      <c r="N50" s="22" t="s">
        <v>8269</v>
      </c>
      <c r="O50" s="36">
        <v>0</v>
      </c>
      <c r="P50" s="22">
        <v>25</v>
      </c>
      <c r="Q50" s="26" t="s">
        <v>8315</v>
      </c>
      <c r="R50" s="22" t="s">
        <v>8316</v>
      </c>
      <c r="S50" s="27">
        <v>42210</v>
      </c>
      <c r="T50" s="27">
        <v>42240</v>
      </c>
    </row>
    <row r="51" spans="1:20" ht="208" x14ac:dyDescent="0.2">
      <c r="A51" s="22">
        <v>2903</v>
      </c>
      <c r="B51" s="23" t="s">
        <v>2903</v>
      </c>
      <c r="C51" s="23" t="s">
        <v>7013</v>
      </c>
      <c r="D51" s="24">
        <v>5000</v>
      </c>
      <c r="E51" s="25">
        <v>39</v>
      </c>
      <c r="F51" s="35" t="s">
        <v>8220</v>
      </c>
      <c r="G51" s="22" t="s">
        <v>8223</v>
      </c>
      <c r="H51" s="22" t="s">
        <v>8245</v>
      </c>
      <c r="I51" s="22">
        <v>1441771218</v>
      </c>
      <c r="J51" s="22">
        <v>1436587218</v>
      </c>
      <c r="K51" s="22" t="b">
        <v>0</v>
      </c>
      <c r="L51" s="22">
        <v>4</v>
      </c>
      <c r="M51" s="22" t="b">
        <v>0</v>
      </c>
      <c r="N51" s="22" t="s">
        <v>8269</v>
      </c>
      <c r="O51" s="43">
        <v>1</v>
      </c>
      <c r="P51" s="22">
        <v>9.75</v>
      </c>
      <c r="Q51" s="26" t="s">
        <v>8315</v>
      </c>
      <c r="R51" s="22" t="s">
        <v>8316</v>
      </c>
      <c r="S51" s="27">
        <v>42196</v>
      </c>
      <c r="T51" s="27">
        <v>42256</v>
      </c>
    </row>
    <row r="52" spans="1:20" ht="192" x14ac:dyDescent="0.2">
      <c r="A52" s="22">
        <v>2905</v>
      </c>
      <c r="B52" s="23" t="s">
        <v>2905</v>
      </c>
      <c r="C52" s="23" t="s">
        <v>7015</v>
      </c>
      <c r="D52" s="24">
        <v>3500</v>
      </c>
      <c r="E52" s="25">
        <v>622</v>
      </c>
      <c r="F52" s="35" t="s">
        <v>8220</v>
      </c>
      <c r="G52" s="22" t="s">
        <v>8223</v>
      </c>
      <c r="H52" s="22" t="s">
        <v>8245</v>
      </c>
      <c r="I52" s="22">
        <v>1473211313</v>
      </c>
      <c r="J52" s="22">
        <v>1472001713</v>
      </c>
      <c r="K52" s="22" t="b">
        <v>0</v>
      </c>
      <c r="L52" s="22">
        <v>17</v>
      </c>
      <c r="M52" s="22" t="b">
        <v>0</v>
      </c>
      <c r="N52" s="22" t="s">
        <v>8269</v>
      </c>
      <c r="O52" s="57">
        <v>18</v>
      </c>
      <c r="P52" s="22">
        <v>36.590000000000003</v>
      </c>
      <c r="Q52" s="26" t="s">
        <v>8315</v>
      </c>
      <c r="R52" s="22" t="s">
        <v>8316</v>
      </c>
      <c r="S52" s="27">
        <v>42606</v>
      </c>
      <c r="T52" s="27">
        <v>42620</v>
      </c>
    </row>
    <row r="53" spans="1:20" ht="240" x14ac:dyDescent="0.2">
      <c r="A53" s="22">
        <v>2906</v>
      </c>
      <c r="B53" s="23" t="s">
        <v>2906</v>
      </c>
      <c r="C53" s="23" t="s">
        <v>7016</v>
      </c>
      <c r="D53" s="24">
        <v>6000</v>
      </c>
      <c r="E53" s="25">
        <v>565</v>
      </c>
      <c r="F53" s="35" t="s">
        <v>8220</v>
      </c>
      <c r="G53" s="22" t="s">
        <v>8223</v>
      </c>
      <c r="H53" s="22" t="s">
        <v>8245</v>
      </c>
      <c r="I53" s="22">
        <v>1438390800</v>
      </c>
      <c r="J53" s="22">
        <v>1436888066</v>
      </c>
      <c r="K53" s="22" t="b">
        <v>0</v>
      </c>
      <c r="L53" s="22">
        <v>7</v>
      </c>
      <c r="M53" s="22" t="b">
        <v>0</v>
      </c>
      <c r="N53" s="22" t="s">
        <v>8269</v>
      </c>
      <c r="O53" s="54">
        <v>9</v>
      </c>
      <c r="P53" s="22">
        <v>80.709999999999994</v>
      </c>
      <c r="Q53" s="26" t="s">
        <v>8315</v>
      </c>
      <c r="R53" s="22" t="s">
        <v>8316</v>
      </c>
      <c r="S53" s="27">
        <v>42199</v>
      </c>
      <c r="T53" s="27">
        <v>42217</v>
      </c>
    </row>
    <row r="54" spans="1:20" ht="192" x14ac:dyDescent="0.2">
      <c r="A54" s="22">
        <v>2907</v>
      </c>
      <c r="B54" s="23" t="s">
        <v>2907</v>
      </c>
      <c r="C54" s="23" t="s">
        <v>7017</v>
      </c>
      <c r="D54" s="24">
        <v>2500</v>
      </c>
      <c r="E54" s="25">
        <v>2</v>
      </c>
      <c r="F54" s="35" t="s">
        <v>8220</v>
      </c>
      <c r="G54" s="22" t="s">
        <v>8223</v>
      </c>
      <c r="H54" s="22" t="s">
        <v>8245</v>
      </c>
      <c r="I54" s="22">
        <v>1463259837</v>
      </c>
      <c r="J54" s="22">
        <v>1458075837</v>
      </c>
      <c r="K54" s="22" t="b">
        <v>0</v>
      </c>
      <c r="L54" s="22">
        <v>2</v>
      </c>
      <c r="M54" s="22" t="b">
        <v>0</v>
      </c>
      <c r="N54" s="22" t="s">
        <v>8269</v>
      </c>
      <c r="O54" s="36">
        <v>0</v>
      </c>
      <c r="P54" s="22">
        <v>1</v>
      </c>
      <c r="Q54" s="26" t="s">
        <v>8315</v>
      </c>
      <c r="R54" s="22" t="s">
        <v>8316</v>
      </c>
      <c r="S54" s="27">
        <v>42444</v>
      </c>
      <c r="T54" s="27">
        <v>42504</v>
      </c>
    </row>
    <row r="55" spans="1:20" ht="224" x14ac:dyDescent="0.2">
      <c r="A55" s="22">
        <v>2908</v>
      </c>
      <c r="B55" s="23" t="s">
        <v>2908</v>
      </c>
      <c r="C55" s="23" t="s">
        <v>7018</v>
      </c>
      <c r="D55" s="24">
        <v>9600</v>
      </c>
      <c r="E55" s="25">
        <v>264</v>
      </c>
      <c r="F55" s="35" t="s">
        <v>8220</v>
      </c>
      <c r="G55" s="22" t="s">
        <v>8223</v>
      </c>
      <c r="H55" s="22" t="s">
        <v>8245</v>
      </c>
      <c r="I55" s="22">
        <v>1465407219</v>
      </c>
      <c r="J55" s="22">
        <v>1462815219</v>
      </c>
      <c r="K55" s="22" t="b">
        <v>0</v>
      </c>
      <c r="L55" s="22">
        <v>5</v>
      </c>
      <c r="M55" s="22" t="b">
        <v>0</v>
      </c>
      <c r="N55" s="22" t="s">
        <v>8269</v>
      </c>
      <c r="O55" s="53">
        <v>3</v>
      </c>
      <c r="P55" s="22">
        <v>52.8</v>
      </c>
      <c r="Q55" s="26" t="s">
        <v>8315</v>
      </c>
      <c r="R55" s="22" t="s">
        <v>8316</v>
      </c>
      <c r="S55" s="27">
        <v>42499</v>
      </c>
      <c r="T55" s="27">
        <v>42529</v>
      </c>
    </row>
    <row r="56" spans="1:20" ht="208" x14ac:dyDescent="0.2">
      <c r="A56" s="22">
        <v>2909</v>
      </c>
      <c r="B56" s="23" t="s">
        <v>2909</v>
      </c>
      <c r="C56" s="23" t="s">
        <v>7019</v>
      </c>
      <c r="D56" s="24">
        <v>180000</v>
      </c>
      <c r="E56" s="25">
        <v>20</v>
      </c>
      <c r="F56" s="35" t="s">
        <v>8220</v>
      </c>
      <c r="G56" s="22" t="s">
        <v>8223</v>
      </c>
      <c r="H56" s="22" t="s">
        <v>8245</v>
      </c>
      <c r="I56" s="22">
        <v>1416944760</v>
      </c>
      <c r="J56" s="22">
        <v>1413527001</v>
      </c>
      <c r="K56" s="22" t="b">
        <v>0</v>
      </c>
      <c r="L56" s="22">
        <v>1</v>
      </c>
      <c r="M56" s="22" t="b">
        <v>0</v>
      </c>
      <c r="N56" s="22" t="s">
        <v>8269</v>
      </c>
      <c r="O56" s="36">
        <v>0</v>
      </c>
      <c r="P56" s="22">
        <v>20</v>
      </c>
      <c r="Q56" s="26" t="s">
        <v>8315</v>
      </c>
      <c r="R56" s="22" t="s">
        <v>8316</v>
      </c>
      <c r="S56" s="27">
        <v>41929</v>
      </c>
      <c r="T56" s="27">
        <v>41968</v>
      </c>
    </row>
    <row r="57" spans="1:20" ht="208" x14ac:dyDescent="0.2">
      <c r="A57" s="22">
        <v>2911</v>
      </c>
      <c r="B57" s="23" t="s">
        <v>2911</v>
      </c>
      <c r="C57" s="23" t="s">
        <v>7021</v>
      </c>
      <c r="D57" s="24">
        <v>1800</v>
      </c>
      <c r="E57" s="25">
        <v>657</v>
      </c>
      <c r="F57" s="35" t="s">
        <v>8220</v>
      </c>
      <c r="G57" s="22" t="s">
        <v>8223</v>
      </c>
      <c r="H57" s="22" t="s">
        <v>8245</v>
      </c>
      <c r="I57" s="22">
        <v>1435429626</v>
      </c>
      <c r="J57" s="22">
        <v>1431973626</v>
      </c>
      <c r="K57" s="22" t="b">
        <v>0</v>
      </c>
      <c r="L57" s="22">
        <v>14</v>
      </c>
      <c r="M57" s="22" t="b">
        <v>0</v>
      </c>
      <c r="N57" s="22" t="s">
        <v>8269</v>
      </c>
      <c r="O57" s="58">
        <v>37</v>
      </c>
      <c r="P57" s="22">
        <v>46.93</v>
      </c>
      <c r="Q57" s="26" t="s">
        <v>8315</v>
      </c>
      <c r="R57" s="22" t="s">
        <v>8316</v>
      </c>
      <c r="S57" s="27">
        <v>42142</v>
      </c>
      <c r="T57" s="27">
        <v>42182</v>
      </c>
    </row>
    <row r="58" spans="1:20" ht="192" x14ac:dyDescent="0.2">
      <c r="A58" s="22">
        <v>2912</v>
      </c>
      <c r="B58" s="23" t="s">
        <v>2912</v>
      </c>
      <c r="C58" s="23" t="s">
        <v>7022</v>
      </c>
      <c r="D58" s="24">
        <v>14440</v>
      </c>
      <c r="E58" s="25">
        <v>2030</v>
      </c>
      <c r="F58" s="35" t="s">
        <v>8220</v>
      </c>
      <c r="G58" s="22" t="s">
        <v>8223</v>
      </c>
      <c r="H58" s="22" t="s">
        <v>8245</v>
      </c>
      <c r="I58" s="22">
        <v>1452827374</v>
      </c>
      <c r="J58" s="22">
        <v>1450235374</v>
      </c>
      <c r="K58" s="22" t="b">
        <v>0</v>
      </c>
      <c r="L58" s="22">
        <v>26</v>
      </c>
      <c r="M58" s="22" t="b">
        <v>0</v>
      </c>
      <c r="N58" s="22" t="s">
        <v>8269</v>
      </c>
      <c r="O58" s="59">
        <v>14</v>
      </c>
      <c r="P58" s="22">
        <v>78.08</v>
      </c>
      <c r="Q58" s="26" t="s">
        <v>8315</v>
      </c>
      <c r="R58" s="22" t="s">
        <v>8316</v>
      </c>
      <c r="S58" s="27">
        <v>42354</v>
      </c>
      <c r="T58" s="27">
        <v>42384</v>
      </c>
    </row>
    <row r="59" spans="1:20" ht="208" x14ac:dyDescent="0.2">
      <c r="A59" s="22">
        <v>2913</v>
      </c>
      <c r="B59" s="23" t="s">
        <v>2913</v>
      </c>
      <c r="C59" s="23" t="s">
        <v>7023</v>
      </c>
      <c r="D59" s="24">
        <v>10000</v>
      </c>
      <c r="E59" s="25">
        <v>2</v>
      </c>
      <c r="F59" s="35" t="s">
        <v>8220</v>
      </c>
      <c r="G59" s="22" t="s">
        <v>8223</v>
      </c>
      <c r="H59" s="22" t="s">
        <v>8245</v>
      </c>
      <c r="I59" s="22">
        <v>1410041339</v>
      </c>
      <c r="J59" s="22">
        <v>1404857339</v>
      </c>
      <c r="K59" s="22" t="b">
        <v>0</v>
      </c>
      <c r="L59" s="22">
        <v>2</v>
      </c>
      <c r="M59" s="22" t="b">
        <v>0</v>
      </c>
      <c r="N59" s="22" t="s">
        <v>8269</v>
      </c>
      <c r="O59" s="36">
        <v>0</v>
      </c>
      <c r="P59" s="22">
        <v>1</v>
      </c>
      <c r="Q59" s="26" t="s">
        <v>8315</v>
      </c>
      <c r="R59" s="22" t="s">
        <v>8316</v>
      </c>
      <c r="S59" s="27">
        <v>41828</v>
      </c>
      <c r="T59" s="27">
        <v>41888</v>
      </c>
    </row>
    <row r="60" spans="1:20" ht="240" x14ac:dyDescent="0.2">
      <c r="A60" s="22">
        <v>2917</v>
      </c>
      <c r="B60" s="23" t="s">
        <v>2917</v>
      </c>
      <c r="C60" s="23" t="s">
        <v>7027</v>
      </c>
      <c r="D60" s="24">
        <v>2000</v>
      </c>
      <c r="E60" s="25">
        <v>437</v>
      </c>
      <c r="F60" s="35" t="s">
        <v>8220</v>
      </c>
      <c r="G60" s="22" t="s">
        <v>8223</v>
      </c>
      <c r="H60" s="22" t="s">
        <v>8245</v>
      </c>
      <c r="I60" s="22">
        <v>1442381847</v>
      </c>
      <c r="J60" s="22">
        <v>1440826647</v>
      </c>
      <c r="K60" s="22" t="b">
        <v>0</v>
      </c>
      <c r="L60" s="22">
        <v>9</v>
      </c>
      <c r="M60" s="22" t="b">
        <v>0</v>
      </c>
      <c r="N60" s="22" t="s">
        <v>8269</v>
      </c>
      <c r="O60" s="60">
        <v>22</v>
      </c>
      <c r="P60" s="22">
        <v>48.56</v>
      </c>
      <c r="Q60" s="26" t="s">
        <v>8315</v>
      </c>
      <c r="R60" s="22" t="s">
        <v>8316</v>
      </c>
      <c r="S60" s="27">
        <v>42245</v>
      </c>
      <c r="T60" s="27">
        <v>42263</v>
      </c>
    </row>
    <row r="61" spans="1:20" ht="208" x14ac:dyDescent="0.2">
      <c r="A61" s="22">
        <v>2918</v>
      </c>
      <c r="B61" s="23" t="s">
        <v>2918</v>
      </c>
      <c r="C61" s="23" t="s">
        <v>7028</v>
      </c>
      <c r="D61" s="24">
        <v>5000</v>
      </c>
      <c r="E61" s="25">
        <v>1362</v>
      </c>
      <c r="F61" s="35" t="s">
        <v>8220</v>
      </c>
      <c r="G61" s="22" t="s">
        <v>8223</v>
      </c>
      <c r="H61" s="22" t="s">
        <v>8245</v>
      </c>
      <c r="I61" s="22">
        <v>1446131207</v>
      </c>
      <c r="J61" s="22">
        <v>1443712007</v>
      </c>
      <c r="K61" s="22" t="b">
        <v>0</v>
      </c>
      <c r="L61" s="22">
        <v>20</v>
      </c>
      <c r="M61" s="22" t="b">
        <v>0</v>
      </c>
      <c r="N61" s="22" t="s">
        <v>8269</v>
      </c>
      <c r="O61" s="61">
        <v>27</v>
      </c>
      <c r="P61" s="22">
        <v>68.099999999999994</v>
      </c>
      <c r="Q61" s="26" t="s">
        <v>8315</v>
      </c>
      <c r="R61" s="22" t="s">
        <v>8316</v>
      </c>
      <c r="S61" s="27">
        <v>42278</v>
      </c>
      <c r="T61" s="27">
        <v>42306</v>
      </c>
    </row>
    <row r="62" spans="1:20" ht="160" x14ac:dyDescent="0.2">
      <c r="A62" s="22">
        <v>2919</v>
      </c>
      <c r="B62" s="23" t="s">
        <v>2919</v>
      </c>
      <c r="C62" s="23" t="s">
        <v>7029</v>
      </c>
      <c r="D62" s="24">
        <v>600</v>
      </c>
      <c r="E62" s="25">
        <v>51</v>
      </c>
      <c r="F62" s="35" t="s">
        <v>8220</v>
      </c>
      <c r="G62" s="22" t="s">
        <v>8223</v>
      </c>
      <c r="H62" s="22" t="s">
        <v>8245</v>
      </c>
      <c r="I62" s="22">
        <v>1407250329</v>
      </c>
      <c r="J62" s="22">
        <v>1404658329</v>
      </c>
      <c r="K62" s="22" t="b">
        <v>0</v>
      </c>
      <c r="L62" s="22">
        <v>6</v>
      </c>
      <c r="M62" s="22" t="b">
        <v>0</v>
      </c>
      <c r="N62" s="22" t="s">
        <v>8269</v>
      </c>
      <c r="O62" s="54">
        <v>9</v>
      </c>
      <c r="P62" s="22">
        <v>8.5</v>
      </c>
      <c r="Q62" s="26" t="s">
        <v>8315</v>
      </c>
      <c r="R62" s="22" t="s">
        <v>8316</v>
      </c>
      <c r="S62" s="27">
        <v>41826</v>
      </c>
      <c r="T62" s="27">
        <v>41856</v>
      </c>
    </row>
    <row r="63" spans="1:20" ht="160" x14ac:dyDescent="0.2">
      <c r="A63" s="22">
        <v>3728</v>
      </c>
      <c r="B63" s="23" t="s">
        <v>3725</v>
      </c>
      <c r="C63" s="23" t="s">
        <v>7838</v>
      </c>
      <c r="D63" s="24">
        <v>20000</v>
      </c>
      <c r="E63" s="25">
        <v>1862</v>
      </c>
      <c r="F63" s="35" t="s">
        <v>8220</v>
      </c>
      <c r="G63" s="22" t="s">
        <v>8223</v>
      </c>
      <c r="H63" s="22" t="s">
        <v>8245</v>
      </c>
      <c r="I63" s="22">
        <v>1439957176</v>
      </c>
      <c r="J63" s="22">
        <v>1437365176</v>
      </c>
      <c r="K63" s="22" t="b">
        <v>0</v>
      </c>
      <c r="L63" s="22">
        <v>31</v>
      </c>
      <c r="M63" s="22" t="b">
        <v>0</v>
      </c>
      <c r="N63" s="22" t="s">
        <v>8269</v>
      </c>
      <c r="O63" s="54">
        <v>9</v>
      </c>
      <c r="P63" s="22">
        <v>60.06</v>
      </c>
      <c r="Q63" s="26" t="s">
        <v>8315</v>
      </c>
      <c r="R63" s="22" t="s">
        <v>8316</v>
      </c>
      <c r="S63" s="27">
        <v>42205</v>
      </c>
      <c r="T63" s="27">
        <v>42235</v>
      </c>
    </row>
    <row r="64" spans="1:20" ht="208" x14ac:dyDescent="0.2">
      <c r="A64" s="22">
        <v>3729</v>
      </c>
      <c r="B64" s="23" t="s">
        <v>3726</v>
      </c>
      <c r="C64" s="23" t="s">
        <v>7839</v>
      </c>
      <c r="D64" s="24">
        <v>5000</v>
      </c>
      <c r="E64" s="25">
        <v>362</v>
      </c>
      <c r="F64" s="35" t="s">
        <v>8220</v>
      </c>
      <c r="G64" s="22" t="s">
        <v>8223</v>
      </c>
      <c r="H64" s="22" t="s">
        <v>8245</v>
      </c>
      <c r="I64" s="22">
        <v>1427082912</v>
      </c>
      <c r="J64" s="22">
        <v>1423198512</v>
      </c>
      <c r="K64" s="22" t="b">
        <v>0</v>
      </c>
      <c r="L64" s="22">
        <v>5</v>
      </c>
      <c r="M64" s="22" t="b">
        <v>0</v>
      </c>
      <c r="N64" s="22" t="s">
        <v>8269</v>
      </c>
      <c r="O64" s="42">
        <v>7</v>
      </c>
      <c r="P64" s="22">
        <v>72.400000000000006</v>
      </c>
      <c r="Q64" s="26" t="s">
        <v>8315</v>
      </c>
      <c r="R64" s="22" t="s">
        <v>8316</v>
      </c>
      <c r="S64" s="27">
        <v>42041</v>
      </c>
      <c r="T64" s="27">
        <v>42086</v>
      </c>
    </row>
    <row r="65" spans="1:20" ht="208" x14ac:dyDescent="0.2">
      <c r="A65" s="22">
        <v>3730</v>
      </c>
      <c r="B65" s="23" t="s">
        <v>3727</v>
      </c>
      <c r="C65" s="23" t="s">
        <v>7840</v>
      </c>
      <c r="D65" s="24">
        <v>1000</v>
      </c>
      <c r="E65" s="25">
        <v>100</v>
      </c>
      <c r="F65" s="35" t="s">
        <v>8220</v>
      </c>
      <c r="G65" s="22" t="s">
        <v>8223</v>
      </c>
      <c r="H65" s="22" t="s">
        <v>8245</v>
      </c>
      <c r="I65" s="22">
        <v>1439828159</v>
      </c>
      <c r="J65" s="22">
        <v>1437236159</v>
      </c>
      <c r="K65" s="22" t="b">
        <v>0</v>
      </c>
      <c r="L65" s="22">
        <v>1</v>
      </c>
      <c r="M65" s="22" t="b">
        <v>0</v>
      </c>
      <c r="N65" s="22" t="s">
        <v>8269</v>
      </c>
      <c r="O65" s="62">
        <v>10</v>
      </c>
      <c r="P65" s="22">
        <v>100</v>
      </c>
      <c r="Q65" s="26" t="s">
        <v>8315</v>
      </c>
      <c r="R65" s="22" t="s">
        <v>8316</v>
      </c>
      <c r="S65" s="27">
        <v>42203</v>
      </c>
      <c r="T65" s="27">
        <v>42233</v>
      </c>
    </row>
    <row r="66" spans="1:20" ht="224" x14ac:dyDescent="0.2">
      <c r="A66" s="22">
        <v>3731</v>
      </c>
      <c r="B66" s="23" t="s">
        <v>3728</v>
      </c>
      <c r="C66" s="23" t="s">
        <v>7841</v>
      </c>
      <c r="D66" s="24">
        <v>5500</v>
      </c>
      <c r="E66" s="25">
        <v>620</v>
      </c>
      <c r="F66" s="35" t="s">
        <v>8220</v>
      </c>
      <c r="G66" s="22" t="s">
        <v>8223</v>
      </c>
      <c r="H66" s="22" t="s">
        <v>8245</v>
      </c>
      <c r="I66" s="22">
        <v>1420860180</v>
      </c>
      <c r="J66" s="22">
        <v>1418234646</v>
      </c>
      <c r="K66" s="22" t="b">
        <v>0</v>
      </c>
      <c r="L66" s="22">
        <v>12</v>
      </c>
      <c r="M66" s="22" t="b">
        <v>0</v>
      </c>
      <c r="N66" s="22" t="s">
        <v>8269</v>
      </c>
      <c r="O66" s="48">
        <v>11</v>
      </c>
      <c r="P66" s="22">
        <v>51.67</v>
      </c>
      <c r="Q66" s="26" t="s">
        <v>8315</v>
      </c>
      <c r="R66" s="22" t="s">
        <v>8316</v>
      </c>
      <c r="S66" s="27">
        <v>41983</v>
      </c>
      <c r="T66" s="27">
        <v>42014</v>
      </c>
    </row>
    <row r="67" spans="1:20" ht="176" x14ac:dyDescent="0.2">
      <c r="A67" s="22">
        <v>3733</v>
      </c>
      <c r="B67" s="23" t="s">
        <v>3730</v>
      </c>
      <c r="C67" s="23" t="s">
        <v>7843</v>
      </c>
      <c r="D67" s="24">
        <v>1500</v>
      </c>
      <c r="E67" s="25">
        <v>0</v>
      </c>
      <c r="F67" s="35" t="s">
        <v>8220</v>
      </c>
      <c r="G67" s="22" t="s">
        <v>8223</v>
      </c>
      <c r="H67" s="22" t="s">
        <v>8245</v>
      </c>
      <c r="I67" s="22">
        <v>1429396200</v>
      </c>
      <c r="J67" s="22">
        <v>1428539708</v>
      </c>
      <c r="K67" s="22" t="b">
        <v>0</v>
      </c>
      <c r="L67" s="22">
        <v>0</v>
      </c>
      <c r="M67" s="22" t="b">
        <v>0</v>
      </c>
      <c r="N67" s="22" t="s">
        <v>8269</v>
      </c>
      <c r="O67" s="36">
        <v>0</v>
      </c>
      <c r="P67" s="22">
        <v>0</v>
      </c>
      <c r="Q67" s="26" t="s">
        <v>8315</v>
      </c>
      <c r="R67" s="22" t="s">
        <v>8316</v>
      </c>
      <c r="S67" s="27">
        <v>42103</v>
      </c>
      <c r="T67" s="27">
        <v>42112</v>
      </c>
    </row>
    <row r="68" spans="1:20" ht="224" x14ac:dyDescent="0.2">
      <c r="A68" s="22">
        <v>3734</v>
      </c>
      <c r="B68" s="23" t="s">
        <v>3731</v>
      </c>
      <c r="C68" s="23" t="s">
        <v>7844</v>
      </c>
      <c r="D68" s="24">
        <v>1500</v>
      </c>
      <c r="E68" s="25">
        <v>427</v>
      </c>
      <c r="F68" s="35" t="s">
        <v>8220</v>
      </c>
      <c r="G68" s="22" t="s">
        <v>8223</v>
      </c>
      <c r="H68" s="22" t="s">
        <v>8245</v>
      </c>
      <c r="I68" s="22">
        <v>1432589896</v>
      </c>
      <c r="J68" s="22">
        <v>1427405896</v>
      </c>
      <c r="K68" s="22" t="b">
        <v>0</v>
      </c>
      <c r="L68" s="22">
        <v>7</v>
      </c>
      <c r="M68" s="22" t="b">
        <v>0</v>
      </c>
      <c r="N68" s="22" t="s">
        <v>8269</v>
      </c>
      <c r="O68" s="63">
        <v>28</v>
      </c>
      <c r="P68" s="22">
        <v>61</v>
      </c>
      <c r="Q68" s="26" t="s">
        <v>8315</v>
      </c>
      <c r="R68" s="22" t="s">
        <v>8316</v>
      </c>
      <c r="S68" s="27">
        <v>42089</v>
      </c>
      <c r="T68" s="27">
        <v>42149</v>
      </c>
    </row>
    <row r="69" spans="1:20" ht="160" x14ac:dyDescent="0.2">
      <c r="A69" s="22">
        <v>3737</v>
      </c>
      <c r="B69" s="23" t="s">
        <v>3734</v>
      </c>
      <c r="C69" s="23" t="s">
        <v>7847</v>
      </c>
      <c r="D69" s="24">
        <v>700</v>
      </c>
      <c r="E69" s="25">
        <v>150</v>
      </c>
      <c r="F69" s="35" t="s">
        <v>8220</v>
      </c>
      <c r="G69" s="22" t="s">
        <v>8223</v>
      </c>
      <c r="H69" s="22" t="s">
        <v>8245</v>
      </c>
      <c r="I69" s="22">
        <v>1447311540</v>
      </c>
      <c r="J69" s="22">
        <v>1445358903</v>
      </c>
      <c r="K69" s="22" t="b">
        <v>0</v>
      </c>
      <c r="L69" s="22">
        <v>4</v>
      </c>
      <c r="M69" s="22" t="b">
        <v>0</v>
      </c>
      <c r="N69" s="22" t="s">
        <v>8269</v>
      </c>
      <c r="O69" s="55">
        <v>21</v>
      </c>
      <c r="P69" s="22">
        <v>37.5</v>
      </c>
      <c r="Q69" s="26" t="s">
        <v>8315</v>
      </c>
      <c r="R69" s="22" t="s">
        <v>8316</v>
      </c>
      <c r="S69" s="27">
        <v>42297</v>
      </c>
      <c r="T69" s="27">
        <v>42320</v>
      </c>
    </row>
    <row r="70" spans="1:20" ht="224" x14ac:dyDescent="0.2">
      <c r="A70" s="22">
        <v>3740</v>
      </c>
      <c r="B70" s="23" t="s">
        <v>3737</v>
      </c>
      <c r="C70" s="23" t="s">
        <v>7850</v>
      </c>
      <c r="D70" s="24">
        <v>2000</v>
      </c>
      <c r="E70" s="25">
        <v>358</v>
      </c>
      <c r="F70" s="35" t="s">
        <v>8220</v>
      </c>
      <c r="G70" s="22" t="s">
        <v>8223</v>
      </c>
      <c r="H70" s="22" t="s">
        <v>8245</v>
      </c>
      <c r="I70" s="22">
        <v>1407808438</v>
      </c>
      <c r="J70" s="22">
        <v>1405217355</v>
      </c>
      <c r="K70" s="22" t="b">
        <v>0</v>
      </c>
      <c r="L70" s="22">
        <v>14</v>
      </c>
      <c r="M70" s="22" t="b">
        <v>0</v>
      </c>
      <c r="N70" s="22" t="s">
        <v>8269</v>
      </c>
      <c r="O70" s="57">
        <v>18</v>
      </c>
      <c r="P70" s="22">
        <v>25.57</v>
      </c>
      <c r="Q70" s="26" t="s">
        <v>8315</v>
      </c>
      <c r="R70" s="22" t="s">
        <v>8316</v>
      </c>
      <c r="S70" s="27">
        <v>41833</v>
      </c>
      <c r="T70" s="27">
        <v>41863</v>
      </c>
    </row>
    <row r="71" spans="1:20" ht="176" x14ac:dyDescent="0.2">
      <c r="A71" s="22">
        <v>3741</v>
      </c>
      <c r="B71" s="23" t="s">
        <v>3738</v>
      </c>
      <c r="C71" s="23" t="s">
        <v>7851</v>
      </c>
      <c r="D71" s="24">
        <v>20000</v>
      </c>
      <c r="E71" s="25">
        <v>0</v>
      </c>
      <c r="F71" s="35" t="s">
        <v>8220</v>
      </c>
      <c r="G71" s="22" t="s">
        <v>8223</v>
      </c>
      <c r="H71" s="22" t="s">
        <v>8245</v>
      </c>
      <c r="I71" s="22">
        <v>1450389950</v>
      </c>
      <c r="J71" s="22">
        <v>1447797950</v>
      </c>
      <c r="K71" s="22" t="b">
        <v>0</v>
      </c>
      <c r="L71" s="22">
        <v>0</v>
      </c>
      <c r="M71" s="22" t="b">
        <v>0</v>
      </c>
      <c r="N71" s="22" t="s">
        <v>8269</v>
      </c>
      <c r="O71" s="36">
        <v>0</v>
      </c>
      <c r="P71" s="22">
        <v>0</v>
      </c>
      <c r="Q71" s="26" t="s">
        <v>8315</v>
      </c>
      <c r="R71" s="22" t="s">
        <v>8316</v>
      </c>
      <c r="S71" s="27">
        <v>42325</v>
      </c>
      <c r="T71" s="27">
        <v>42355</v>
      </c>
    </row>
    <row r="72" spans="1:20" ht="192" x14ac:dyDescent="0.2">
      <c r="A72" s="22">
        <v>3742</v>
      </c>
      <c r="B72" s="23" t="s">
        <v>3739</v>
      </c>
      <c r="C72" s="23" t="s">
        <v>7852</v>
      </c>
      <c r="D72" s="24">
        <v>5000</v>
      </c>
      <c r="E72" s="25">
        <v>100</v>
      </c>
      <c r="F72" s="35" t="s">
        <v>8220</v>
      </c>
      <c r="G72" s="22" t="s">
        <v>8223</v>
      </c>
      <c r="H72" s="22" t="s">
        <v>8245</v>
      </c>
      <c r="I72" s="22">
        <v>1409980144</v>
      </c>
      <c r="J72" s="22">
        <v>1407388144</v>
      </c>
      <c r="K72" s="22" t="b">
        <v>0</v>
      </c>
      <c r="L72" s="22">
        <v>4</v>
      </c>
      <c r="M72" s="22" t="b">
        <v>0</v>
      </c>
      <c r="N72" s="22" t="s">
        <v>8269</v>
      </c>
      <c r="O72" s="39">
        <v>2</v>
      </c>
      <c r="P72" s="22">
        <v>25</v>
      </c>
      <c r="Q72" s="26" t="s">
        <v>8315</v>
      </c>
      <c r="R72" s="22" t="s">
        <v>8316</v>
      </c>
      <c r="S72" s="27">
        <v>41858</v>
      </c>
      <c r="T72" s="27">
        <v>41888</v>
      </c>
    </row>
    <row r="73" spans="1:20" ht="160" x14ac:dyDescent="0.2">
      <c r="A73" s="22">
        <v>3743</v>
      </c>
      <c r="B73" s="23" t="s">
        <v>3740</v>
      </c>
      <c r="C73" s="23" t="s">
        <v>7853</v>
      </c>
      <c r="D73" s="24">
        <v>2200</v>
      </c>
      <c r="E73" s="25">
        <v>0</v>
      </c>
      <c r="F73" s="35" t="s">
        <v>8220</v>
      </c>
      <c r="G73" s="22" t="s">
        <v>8223</v>
      </c>
      <c r="H73" s="22" t="s">
        <v>8245</v>
      </c>
      <c r="I73" s="22">
        <v>1404406964</v>
      </c>
      <c r="J73" s="22">
        <v>1401814964</v>
      </c>
      <c r="K73" s="22" t="b">
        <v>0</v>
      </c>
      <c r="L73" s="22">
        <v>0</v>
      </c>
      <c r="M73" s="22" t="b">
        <v>0</v>
      </c>
      <c r="N73" s="22" t="s">
        <v>8269</v>
      </c>
      <c r="O73" s="36">
        <v>0</v>
      </c>
      <c r="P73" s="22">
        <v>0</v>
      </c>
      <c r="Q73" s="26" t="s">
        <v>8315</v>
      </c>
      <c r="R73" s="22" t="s">
        <v>8316</v>
      </c>
      <c r="S73" s="27">
        <v>41793</v>
      </c>
      <c r="T73" s="27">
        <v>41823</v>
      </c>
    </row>
    <row r="74" spans="1:20" ht="192" x14ac:dyDescent="0.2">
      <c r="A74" s="22">
        <v>3744</v>
      </c>
      <c r="B74" s="23" t="s">
        <v>3741</v>
      </c>
      <c r="C74" s="23" t="s">
        <v>7854</v>
      </c>
      <c r="D74" s="24">
        <v>1200</v>
      </c>
      <c r="E74" s="25">
        <v>0</v>
      </c>
      <c r="F74" s="35" t="s">
        <v>8220</v>
      </c>
      <c r="G74" s="22" t="s">
        <v>8223</v>
      </c>
      <c r="H74" s="22" t="s">
        <v>8245</v>
      </c>
      <c r="I74" s="22">
        <v>1404532740</v>
      </c>
      <c r="J74" s="22">
        <v>1401823952</v>
      </c>
      <c r="K74" s="22" t="b">
        <v>0</v>
      </c>
      <c r="L74" s="22">
        <v>0</v>
      </c>
      <c r="M74" s="22" t="b">
        <v>0</v>
      </c>
      <c r="N74" s="22" t="s">
        <v>8269</v>
      </c>
      <c r="O74" s="36">
        <v>0</v>
      </c>
      <c r="P74" s="22">
        <v>0</v>
      </c>
      <c r="Q74" s="26" t="s">
        <v>8315</v>
      </c>
      <c r="R74" s="22" t="s">
        <v>8316</v>
      </c>
      <c r="S74" s="27">
        <v>41793</v>
      </c>
      <c r="T74" s="27">
        <v>41825</v>
      </c>
    </row>
    <row r="75" spans="1:20" ht="160" x14ac:dyDescent="0.2">
      <c r="A75" s="22">
        <v>3745</v>
      </c>
      <c r="B75" s="23" t="s">
        <v>3742</v>
      </c>
      <c r="C75" s="23" t="s">
        <v>7855</v>
      </c>
      <c r="D75" s="24">
        <v>100</v>
      </c>
      <c r="E75" s="25">
        <v>10</v>
      </c>
      <c r="F75" s="35" t="s">
        <v>8220</v>
      </c>
      <c r="G75" s="22" t="s">
        <v>8223</v>
      </c>
      <c r="H75" s="22" t="s">
        <v>8245</v>
      </c>
      <c r="I75" s="22">
        <v>1407689102</v>
      </c>
      <c r="J75" s="22">
        <v>1405097102</v>
      </c>
      <c r="K75" s="22" t="b">
        <v>0</v>
      </c>
      <c r="L75" s="22">
        <v>1</v>
      </c>
      <c r="M75" s="22" t="b">
        <v>0</v>
      </c>
      <c r="N75" s="22" t="s">
        <v>8269</v>
      </c>
      <c r="O75" s="62">
        <v>10</v>
      </c>
      <c r="P75" s="22">
        <v>10</v>
      </c>
      <c r="Q75" s="26" t="s">
        <v>8315</v>
      </c>
      <c r="R75" s="22" t="s">
        <v>8316</v>
      </c>
      <c r="S75" s="27">
        <v>41831</v>
      </c>
      <c r="T75" s="27">
        <v>41861</v>
      </c>
    </row>
    <row r="76" spans="1:20" ht="80" x14ac:dyDescent="0.2">
      <c r="A76" s="22">
        <v>3746</v>
      </c>
      <c r="B76" s="23" t="s">
        <v>3743</v>
      </c>
      <c r="C76" s="23" t="s">
        <v>7856</v>
      </c>
      <c r="D76" s="24">
        <v>8500</v>
      </c>
      <c r="E76" s="25">
        <v>202</v>
      </c>
      <c r="F76" s="35" t="s">
        <v>8220</v>
      </c>
      <c r="G76" s="22" t="s">
        <v>8223</v>
      </c>
      <c r="H76" s="22" t="s">
        <v>8245</v>
      </c>
      <c r="I76" s="22">
        <v>1475918439</v>
      </c>
      <c r="J76" s="22">
        <v>1473326439</v>
      </c>
      <c r="K76" s="22" t="b">
        <v>0</v>
      </c>
      <c r="L76" s="22">
        <v>1</v>
      </c>
      <c r="M76" s="22" t="b">
        <v>0</v>
      </c>
      <c r="N76" s="22" t="s">
        <v>8269</v>
      </c>
      <c r="O76" s="39">
        <v>2</v>
      </c>
      <c r="P76" s="22">
        <v>202</v>
      </c>
      <c r="Q76" s="26" t="s">
        <v>8315</v>
      </c>
      <c r="R76" s="22" t="s">
        <v>8316</v>
      </c>
      <c r="S76" s="27">
        <v>42621</v>
      </c>
      <c r="T76" s="27">
        <v>42651</v>
      </c>
    </row>
    <row r="77" spans="1:20" ht="208" x14ac:dyDescent="0.2">
      <c r="A77" s="22">
        <v>3841</v>
      </c>
      <c r="B77" s="23" t="s">
        <v>3838</v>
      </c>
      <c r="C77" s="23" t="s">
        <v>7950</v>
      </c>
      <c r="D77" s="24">
        <v>10000</v>
      </c>
      <c r="E77" s="25">
        <v>872</v>
      </c>
      <c r="F77" s="35" t="s">
        <v>8220</v>
      </c>
      <c r="G77" s="22" t="s">
        <v>8223</v>
      </c>
      <c r="H77" s="22" t="s">
        <v>8245</v>
      </c>
      <c r="I77" s="22">
        <v>1405882287</v>
      </c>
      <c r="J77" s="22">
        <v>1400698287</v>
      </c>
      <c r="K77" s="22" t="b">
        <v>1</v>
      </c>
      <c r="L77" s="22">
        <v>34</v>
      </c>
      <c r="M77" s="22" t="b">
        <v>0</v>
      </c>
      <c r="N77" s="22" t="s">
        <v>8269</v>
      </c>
      <c r="O77" s="54">
        <v>9</v>
      </c>
      <c r="P77" s="22">
        <v>25.65</v>
      </c>
      <c r="Q77" s="26" t="s">
        <v>8315</v>
      </c>
      <c r="R77" s="22" t="s">
        <v>8316</v>
      </c>
      <c r="S77" s="27">
        <v>41780</v>
      </c>
      <c r="T77" s="27">
        <v>41840</v>
      </c>
    </row>
    <row r="78" spans="1:20" ht="192" x14ac:dyDescent="0.2">
      <c r="A78" s="22">
        <v>3843</v>
      </c>
      <c r="B78" s="23" t="s">
        <v>3840</v>
      </c>
      <c r="C78" s="23" t="s">
        <v>7952</v>
      </c>
      <c r="D78" s="24">
        <v>5000</v>
      </c>
      <c r="E78" s="25">
        <v>1065</v>
      </c>
      <c r="F78" s="35" t="s">
        <v>8220</v>
      </c>
      <c r="G78" s="22" t="s">
        <v>8223</v>
      </c>
      <c r="H78" s="22" t="s">
        <v>8245</v>
      </c>
      <c r="I78" s="22">
        <v>1401587064</v>
      </c>
      <c r="J78" s="22">
        <v>1399427064</v>
      </c>
      <c r="K78" s="22" t="b">
        <v>1</v>
      </c>
      <c r="L78" s="22">
        <v>19</v>
      </c>
      <c r="M78" s="22" t="b">
        <v>0</v>
      </c>
      <c r="N78" s="22" t="s">
        <v>8269</v>
      </c>
      <c r="O78" s="55">
        <v>21</v>
      </c>
      <c r="P78" s="22">
        <v>56.05</v>
      </c>
      <c r="Q78" s="26" t="s">
        <v>8315</v>
      </c>
      <c r="R78" s="22" t="s">
        <v>8316</v>
      </c>
      <c r="S78" s="27">
        <v>41766</v>
      </c>
      <c r="T78" s="27">
        <v>41791</v>
      </c>
    </row>
    <row r="79" spans="1:20" ht="224" x14ac:dyDescent="0.2">
      <c r="A79" s="22">
        <v>3844</v>
      </c>
      <c r="B79" s="23" t="s">
        <v>3841</v>
      </c>
      <c r="C79" s="23" t="s">
        <v>7953</v>
      </c>
      <c r="D79" s="24">
        <v>9800</v>
      </c>
      <c r="E79" s="25">
        <v>4066</v>
      </c>
      <c r="F79" s="35" t="s">
        <v>8220</v>
      </c>
      <c r="G79" s="22" t="s">
        <v>8223</v>
      </c>
      <c r="H79" s="22" t="s">
        <v>8245</v>
      </c>
      <c r="I79" s="22">
        <v>1401778740</v>
      </c>
      <c r="J79" s="22">
        <v>1399474134</v>
      </c>
      <c r="K79" s="22" t="b">
        <v>1</v>
      </c>
      <c r="L79" s="22">
        <v>50</v>
      </c>
      <c r="M79" s="22" t="b">
        <v>0</v>
      </c>
      <c r="N79" s="22" t="s">
        <v>8269</v>
      </c>
      <c r="O79" s="64">
        <v>41</v>
      </c>
      <c r="P79" s="22">
        <v>81.319999999999993</v>
      </c>
      <c r="Q79" s="26" t="s">
        <v>8315</v>
      </c>
      <c r="R79" s="22" t="s">
        <v>8316</v>
      </c>
      <c r="S79" s="27">
        <v>41766</v>
      </c>
      <c r="T79" s="27">
        <v>41793</v>
      </c>
    </row>
    <row r="80" spans="1:20" ht="192" x14ac:dyDescent="0.2">
      <c r="A80" s="22">
        <v>3845</v>
      </c>
      <c r="B80" s="23" t="s">
        <v>3842</v>
      </c>
      <c r="C80" s="23" t="s">
        <v>7954</v>
      </c>
      <c r="D80" s="24">
        <v>40000</v>
      </c>
      <c r="E80" s="25">
        <v>842</v>
      </c>
      <c r="F80" s="35" t="s">
        <v>8220</v>
      </c>
      <c r="G80" s="22" t="s">
        <v>8223</v>
      </c>
      <c r="H80" s="22" t="s">
        <v>8245</v>
      </c>
      <c r="I80" s="22">
        <v>1443711774</v>
      </c>
      <c r="J80" s="22">
        <v>1441119774</v>
      </c>
      <c r="K80" s="22" t="b">
        <v>1</v>
      </c>
      <c r="L80" s="22">
        <v>12</v>
      </c>
      <c r="M80" s="22" t="b">
        <v>0</v>
      </c>
      <c r="N80" s="22" t="s">
        <v>8269</v>
      </c>
      <c r="O80" s="39">
        <v>2</v>
      </c>
      <c r="P80" s="22">
        <v>70.17</v>
      </c>
      <c r="Q80" s="26" t="s">
        <v>8315</v>
      </c>
      <c r="R80" s="22" t="s">
        <v>8316</v>
      </c>
      <c r="S80" s="27">
        <v>42248</v>
      </c>
      <c r="T80" s="27">
        <v>42278</v>
      </c>
    </row>
    <row r="81" spans="1:20" ht="192" x14ac:dyDescent="0.2">
      <c r="A81" s="22">
        <v>3846</v>
      </c>
      <c r="B81" s="23" t="s">
        <v>3843</v>
      </c>
      <c r="C81" s="23" t="s">
        <v>7955</v>
      </c>
      <c r="D81" s="24">
        <v>7000</v>
      </c>
      <c r="E81" s="25">
        <v>189</v>
      </c>
      <c r="F81" s="35" t="s">
        <v>8220</v>
      </c>
      <c r="G81" s="22" t="s">
        <v>8223</v>
      </c>
      <c r="H81" s="22" t="s">
        <v>8245</v>
      </c>
      <c r="I81" s="22">
        <v>1412405940</v>
      </c>
      <c r="J81" s="22">
        <v>1409721542</v>
      </c>
      <c r="K81" s="22" t="b">
        <v>1</v>
      </c>
      <c r="L81" s="22">
        <v>8</v>
      </c>
      <c r="M81" s="22" t="b">
        <v>0</v>
      </c>
      <c r="N81" s="22" t="s">
        <v>8269</v>
      </c>
      <c r="O81" s="53">
        <v>3</v>
      </c>
      <c r="P81" s="22">
        <v>23.63</v>
      </c>
      <c r="Q81" s="26" t="s">
        <v>8315</v>
      </c>
      <c r="R81" s="22" t="s">
        <v>8316</v>
      </c>
      <c r="S81" s="27">
        <v>41885</v>
      </c>
      <c r="T81" s="27">
        <v>41916</v>
      </c>
    </row>
    <row r="82" spans="1:20" ht="192" x14ac:dyDescent="0.2">
      <c r="A82" s="22">
        <v>3847</v>
      </c>
      <c r="B82" s="23" t="s">
        <v>3844</v>
      </c>
      <c r="C82" s="23" t="s">
        <v>7956</v>
      </c>
      <c r="D82" s="24">
        <v>10500</v>
      </c>
      <c r="E82" s="25">
        <v>1697</v>
      </c>
      <c r="F82" s="35" t="s">
        <v>8220</v>
      </c>
      <c r="G82" s="22" t="s">
        <v>8223</v>
      </c>
      <c r="H82" s="22" t="s">
        <v>8245</v>
      </c>
      <c r="I82" s="22">
        <v>1437283391</v>
      </c>
      <c r="J82" s="22">
        <v>1433395391</v>
      </c>
      <c r="K82" s="22" t="b">
        <v>1</v>
      </c>
      <c r="L82" s="22">
        <v>9</v>
      </c>
      <c r="M82" s="22" t="b">
        <v>0</v>
      </c>
      <c r="N82" s="22" t="s">
        <v>8269</v>
      </c>
      <c r="O82" s="65">
        <v>16</v>
      </c>
      <c r="P82" s="22">
        <v>188.56</v>
      </c>
      <c r="Q82" s="26" t="s">
        <v>8315</v>
      </c>
      <c r="R82" s="22" t="s">
        <v>8316</v>
      </c>
      <c r="S82" s="27">
        <v>42159</v>
      </c>
      <c r="T82" s="27">
        <v>42204</v>
      </c>
    </row>
    <row r="83" spans="1:20" ht="208" x14ac:dyDescent="0.2">
      <c r="A83" s="22">
        <v>3848</v>
      </c>
      <c r="B83" s="23" t="s">
        <v>3845</v>
      </c>
      <c r="C83" s="23" t="s">
        <v>7957</v>
      </c>
      <c r="D83" s="24">
        <v>13000</v>
      </c>
      <c r="E83" s="25">
        <v>2129</v>
      </c>
      <c r="F83" s="35" t="s">
        <v>8220</v>
      </c>
      <c r="G83" s="22" t="s">
        <v>8223</v>
      </c>
      <c r="H83" s="22" t="s">
        <v>8245</v>
      </c>
      <c r="I83" s="22">
        <v>1445196989</v>
      </c>
      <c r="J83" s="22">
        <v>1442604989</v>
      </c>
      <c r="K83" s="22" t="b">
        <v>1</v>
      </c>
      <c r="L83" s="22">
        <v>43</v>
      </c>
      <c r="M83" s="22" t="b">
        <v>0</v>
      </c>
      <c r="N83" s="22" t="s">
        <v>8269</v>
      </c>
      <c r="O83" s="65">
        <v>16</v>
      </c>
      <c r="P83" s="22">
        <v>49.51</v>
      </c>
      <c r="Q83" s="26" t="s">
        <v>8315</v>
      </c>
      <c r="R83" s="22" t="s">
        <v>8316</v>
      </c>
      <c r="S83" s="27">
        <v>42265</v>
      </c>
      <c r="T83" s="27">
        <v>42295</v>
      </c>
    </row>
    <row r="84" spans="1:20" ht="144" x14ac:dyDescent="0.2">
      <c r="A84" s="22">
        <v>3850</v>
      </c>
      <c r="B84" s="23" t="s">
        <v>3847</v>
      </c>
      <c r="C84" s="23" t="s">
        <v>7959</v>
      </c>
      <c r="D84" s="24">
        <v>1000</v>
      </c>
      <c r="E84" s="25">
        <v>38</v>
      </c>
      <c r="F84" s="35" t="s">
        <v>8220</v>
      </c>
      <c r="G84" s="22" t="s">
        <v>8223</v>
      </c>
      <c r="H84" s="22" t="s">
        <v>8245</v>
      </c>
      <c r="I84" s="22">
        <v>1420081143</v>
      </c>
      <c r="J84" s="22">
        <v>1417489143</v>
      </c>
      <c r="K84" s="22" t="b">
        <v>1</v>
      </c>
      <c r="L84" s="22">
        <v>4</v>
      </c>
      <c r="M84" s="22" t="b">
        <v>0</v>
      </c>
      <c r="N84" s="22" t="s">
        <v>8269</v>
      </c>
      <c r="O84" s="38">
        <v>4</v>
      </c>
      <c r="P84" s="22">
        <v>9.5</v>
      </c>
      <c r="Q84" s="26" t="s">
        <v>8315</v>
      </c>
      <c r="R84" s="22" t="s">
        <v>8316</v>
      </c>
      <c r="S84" s="27">
        <v>41975</v>
      </c>
      <c r="T84" s="27">
        <v>42005</v>
      </c>
    </row>
    <row r="85" spans="1:20" ht="176" x14ac:dyDescent="0.2">
      <c r="A85" s="22">
        <v>3852</v>
      </c>
      <c r="B85" s="23" t="s">
        <v>3849</v>
      </c>
      <c r="C85" s="23" t="s">
        <v>7961</v>
      </c>
      <c r="D85" s="24">
        <v>10000</v>
      </c>
      <c r="E85" s="25">
        <v>20</v>
      </c>
      <c r="F85" s="35" t="s">
        <v>8220</v>
      </c>
      <c r="G85" s="22" t="s">
        <v>8223</v>
      </c>
      <c r="H85" s="22" t="s">
        <v>8245</v>
      </c>
      <c r="I85" s="22">
        <v>1427427276</v>
      </c>
      <c r="J85" s="22">
        <v>1425270876</v>
      </c>
      <c r="K85" s="22" t="b">
        <v>0</v>
      </c>
      <c r="L85" s="22">
        <v>2</v>
      </c>
      <c r="M85" s="22" t="b">
        <v>0</v>
      </c>
      <c r="N85" s="22" t="s">
        <v>8269</v>
      </c>
      <c r="O85" s="36">
        <v>0</v>
      </c>
      <c r="P85" s="22">
        <v>10</v>
      </c>
      <c r="Q85" s="26" t="s">
        <v>8315</v>
      </c>
      <c r="R85" s="22" t="s">
        <v>8316</v>
      </c>
      <c r="S85" s="27">
        <v>42065</v>
      </c>
      <c r="T85" s="27">
        <v>42090</v>
      </c>
    </row>
    <row r="86" spans="1:20" ht="144" x14ac:dyDescent="0.2">
      <c r="A86" s="22">
        <v>3853</v>
      </c>
      <c r="B86" s="23" t="s">
        <v>3850</v>
      </c>
      <c r="C86" s="23" t="s">
        <v>7962</v>
      </c>
      <c r="D86" s="24">
        <v>100000</v>
      </c>
      <c r="E86" s="25">
        <v>26</v>
      </c>
      <c r="F86" s="35" t="s">
        <v>8220</v>
      </c>
      <c r="G86" s="22" t="s">
        <v>8223</v>
      </c>
      <c r="H86" s="22" t="s">
        <v>8245</v>
      </c>
      <c r="I86" s="22">
        <v>1409602178</v>
      </c>
      <c r="J86" s="22">
        <v>1406578178</v>
      </c>
      <c r="K86" s="22" t="b">
        <v>0</v>
      </c>
      <c r="L86" s="22">
        <v>2</v>
      </c>
      <c r="M86" s="22" t="b">
        <v>0</v>
      </c>
      <c r="N86" s="22" t="s">
        <v>8269</v>
      </c>
      <c r="O86" s="36">
        <v>0</v>
      </c>
      <c r="P86" s="22">
        <v>13</v>
      </c>
      <c r="Q86" s="26" t="s">
        <v>8315</v>
      </c>
      <c r="R86" s="22" t="s">
        <v>8316</v>
      </c>
      <c r="S86" s="27">
        <v>41848</v>
      </c>
      <c r="T86" s="27">
        <v>41883</v>
      </c>
    </row>
    <row r="87" spans="1:20" ht="112" x14ac:dyDescent="0.2">
      <c r="A87" s="22">
        <v>3854</v>
      </c>
      <c r="B87" s="23" t="s">
        <v>3851</v>
      </c>
      <c r="C87" s="23" t="s">
        <v>7963</v>
      </c>
      <c r="D87" s="24">
        <v>11000</v>
      </c>
      <c r="E87" s="25">
        <v>1788</v>
      </c>
      <c r="F87" s="35" t="s">
        <v>8220</v>
      </c>
      <c r="G87" s="22" t="s">
        <v>8223</v>
      </c>
      <c r="H87" s="22" t="s">
        <v>8245</v>
      </c>
      <c r="I87" s="22">
        <v>1431206058</v>
      </c>
      <c r="J87" s="22">
        <v>1428614058</v>
      </c>
      <c r="K87" s="22" t="b">
        <v>0</v>
      </c>
      <c r="L87" s="22">
        <v>20</v>
      </c>
      <c r="M87" s="22" t="b">
        <v>0</v>
      </c>
      <c r="N87" s="22" t="s">
        <v>8269</v>
      </c>
      <c r="O87" s="65">
        <v>16</v>
      </c>
      <c r="P87" s="22">
        <v>89.4</v>
      </c>
      <c r="Q87" s="26" t="s">
        <v>8315</v>
      </c>
      <c r="R87" s="22" t="s">
        <v>8316</v>
      </c>
      <c r="S87" s="27">
        <v>42103</v>
      </c>
      <c r="T87" s="27">
        <v>42133</v>
      </c>
    </row>
    <row r="88" spans="1:20" ht="224" x14ac:dyDescent="0.2">
      <c r="A88" s="22">
        <v>3855</v>
      </c>
      <c r="B88" s="23" t="s">
        <v>3852</v>
      </c>
      <c r="C88" s="23" t="s">
        <v>7964</v>
      </c>
      <c r="D88" s="24">
        <v>1000</v>
      </c>
      <c r="E88" s="25">
        <v>25</v>
      </c>
      <c r="F88" s="35" t="s">
        <v>8220</v>
      </c>
      <c r="G88" s="22" t="s">
        <v>8223</v>
      </c>
      <c r="H88" s="22" t="s">
        <v>8245</v>
      </c>
      <c r="I88" s="22">
        <v>1427408271</v>
      </c>
      <c r="J88" s="22">
        <v>1424819871</v>
      </c>
      <c r="K88" s="22" t="b">
        <v>0</v>
      </c>
      <c r="L88" s="22">
        <v>1</v>
      </c>
      <c r="M88" s="22" t="b">
        <v>0</v>
      </c>
      <c r="N88" s="22" t="s">
        <v>8269</v>
      </c>
      <c r="O88" s="53">
        <v>3</v>
      </c>
      <c r="P88" s="22">
        <v>25</v>
      </c>
      <c r="Q88" s="26" t="s">
        <v>8315</v>
      </c>
      <c r="R88" s="22" t="s">
        <v>8316</v>
      </c>
      <c r="S88" s="27">
        <v>42059</v>
      </c>
      <c r="T88" s="27">
        <v>42089</v>
      </c>
    </row>
    <row r="89" spans="1:20" ht="224" x14ac:dyDescent="0.2">
      <c r="A89" s="22">
        <v>3856</v>
      </c>
      <c r="B89" s="23" t="s">
        <v>3853</v>
      </c>
      <c r="C89" s="23" t="s">
        <v>7965</v>
      </c>
      <c r="D89" s="24">
        <v>5000</v>
      </c>
      <c r="E89" s="25">
        <v>1</v>
      </c>
      <c r="F89" s="35" t="s">
        <v>8220</v>
      </c>
      <c r="G89" s="22" t="s">
        <v>8223</v>
      </c>
      <c r="H89" s="22" t="s">
        <v>8245</v>
      </c>
      <c r="I89" s="22">
        <v>1425833403</v>
      </c>
      <c r="J89" s="22">
        <v>1423245003</v>
      </c>
      <c r="K89" s="22" t="b">
        <v>0</v>
      </c>
      <c r="L89" s="22">
        <v>1</v>
      </c>
      <c r="M89" s="22" t="b">
        <v>0</v>
      </c>
      <c r="N89" s="22" t="s">
        <v>8269</v>
      </c>
      <c r="O89" s="36">
        <v>0</v>
      </c>
      <c r="P89" s="22">
        <v>1</v>
      </c>
      <c r="Q89" s="26" t="s">
        <v>8315</v>
      </c>
      <c r="R89" s="22" t="s">
        <v>8316</v>
      </c>
      <c r="S89" s="27">
        <v>42041</v>
      </c>
      <c r="T89" s="27">
        <v>42071</v>
      </c>
    </row>
    <row r="90" spans="1:20" ht="208" x14ac:dyDescent="0.2">
      <c r="A90" s="22">
        <v>3857</v>
      </c>
      <c r="B90" s="23" t="s">
        <v>3854</v>
      </c>
      <c r="C90" s="23" t="s">
        <v>7966</v>
      </c>
      <c r="D90" s="24">
        <v>5000</v>
      </c>
      <c r="E90" s="25">
        <v>260</v>
      </c>
      <c r="F90" s="35" t="s">
        <v>8220</v>
      </c>
      <c r="G90" s="22" t="s">
        <v>8223</v>
      </c>
      <c r="H90" s="22" t="s">
        <v>8245</v>
      </c>
      <c r="I90" s="22">
        <v>1406913120</v>
      </c>
      <c r="J90" s="22">
        <v>1404927690</v>
      </c>
      <c r="K90" s="22" t="b">
        <v>0</v>
      </c>
      <c r="L90" s="22">
        <v>4</v>
      </c>
      <c r="M90" s="22" t="b">
        <v>0</v>
      </c>
      <c r="N90" s="22" t="s">
        <v>8269</v>
      </c>
      <c r="O90" s="41">
        <v>5</v>
      </c>
      <c r="P90" s="22">
        <v>65</v>
      </c>
      <c r="Q90" s="26" t="s">
        <v>8315</v>
      </c>
      <c r="R90" s="22" t="s">
        <v>8316</v>
      </c>
      <c r="S90" s="27">
        <v>41829</v>
      </c>
      <c r="T90" s="27">
        <v>41852</v>
      </c>
    </row>
    <row r="91" spans="1:20" ht="192" x14ac:dyDescent="0.2">
      <c r="A91" s="22">
        <v>3859</v>
      </c>
      <c r="B91" s="23" t="s">
        <v>3856</v>
      </c>
      <c r="C91" s="23" t="s">
        <v>7968</v>
      </c>
      <c r="D91" s="24">
        <v>2500</v>
      </c>
      <c r="E91" s="25">
        <v>1</v>
      </c>
      <c r="F91" s="35" t="s">
        <v>8220</v>
      </c>
      <c r="G91" s="22" t="s">
        <v>8223</v>
      </c>
      <c r="H91" s="22" t="s">
        <v>8245</v>
      </c>
      <c r="I91" s="22">
        <v>1403730000</v>
      </c>
      <c r="J91" s="22">
        <v>1401485207</v>
      </c>
      <c r="K91" s="22" t="b">
        <v>0</v>
      </c>
      <c r="L91" s="22">
        <v>1</v>
      </c>
      <c r="M91" s="22" t="b">
        <v>0</v>
      </c>
      <c r="N91" s="22" t="s">
        <v>8269</v>
      </c>
      <c r="O91" s="36">
        <v>0</v>
      </c>
      <c r="P91" s="22">
        <v>1</v>
      </c>
      <c r="Q91" s="26" t="s">
        <v>8315</v>
      </c>
      <c r="R91" s="22" t="s">
        <v>8316</v>
      </c>
      <c r="S91" s="27">
        <v>41789</v>
      </c>
      <c r="T91" s="27">
        <v>41815</v>
      </c>
    </row>
    <row r="92" spans="1:20" ht="192" x14ac:dyDescent="0.2">
      <c r="A92" s="22">
        <v>3860</v>
      </c>
      <c r="B92" s="23" t="s">
        <v>3857</v>
      </c>
      <c r="C92" s="23" t="s">
        <v>7969</v>
      </c>
      <c r="D92" s="24">
        <v>6000</v>
      </c>
      <c r="E92" s="25">
        <v>1060</v>
      </c>
      <c r="F92" s="35" t="s">
        <v>8220</v>
      </c>
      <c r="G92" s="22" t="s">
        <v>8223</v>
      </c>
      <c r="H92" s="22" t="s">
        <v>8245</v>
      </c>
      <c r="I92" s="22">
        <v>1407858710</v>
      </c>
      <c r="J92" s="22">
        <v>1405266710</v>
      </c>
      <c r="K92" s="22" t="b">
        <v>0</v>
      </c>
      <c r="L92" s="22">
        <v>13</v>
      </c>
      <c r="M92" s="22" t="b">
        <v>0</v>
      </c>
      <c r="N92" s="22" t="s">
        <v>8269</v>
      </c>
      <c r="O92" s="57">
        <v>18</v>
      </c>
      <c r="P92" s="22">
        <v>81.540000000000006</v>
      </c>
      <c r="Q92" s="26" t="s">
        <v>8315</v>
      </c>
      <c r="R92" s="22" t="s">
        <v>8316</v>
      </c>
      <c r="S92" s="27">
        <v>41833</v>
      </c>
      <c r="T92" s="27">
        <v>41863</v>
      </c>
    </row>
    <row r="93" spans="1:20" ht="48" x14ac:dyDescent="0.2">
      <c r="A93" s="22">
        <v>3861</v>
      </c>
      <c r="B93" s="23" t="s">
        <v>3858</v>
      </c>
      <c r="C93" s="23" t="s">
        <v>7970</v>
      </c>
      <c r="D93" s="24">
        <v>2000</v>
      </c>
      <c r="E93" s="25">
        <v>100</v>
      </c>
      <c r="F93" s="35" t="s">
        <v>8220</v>
      </c>
      <c r="G93" s="22" t="s">
        <v>8223</v>
      </c>
      <c r="H93" s="22" t="s">
        <v>8245</v>
      </c>
      <c r="I93" s="22">
        <v>1415828820</v>
      </c>
      <c r="J93" s="22">
        <v>1412258977</v>
      </c>
      <c r="K93" s="22" t="b">
        <v>0</v>
      </c>
      <c r="L93" s="22">
        <v>1</v>
      </c>
      <c r="M93" s="22" t="b">
        <v>0</v>
      </c>
      <c r="N93" s="22" t="s">
        <v>8269</v>
      </c>
      <c r="O93" s="41">
        <v>5</v>
      </c>
      <c r="P93" s="22">
        <v>100</v>
      </c>
      <c r="Q93" s="26" t="s">
        <v>8315</v>
      </c>
      <c r="R93" s="22" t="s">
        <v>8316</v>
      </c>
      <c r="S93" s="27">
        <v>41914</v>
      </c>
      <c r="T93" s="27">
        <v>41955</v>
      </c>
    </row>
    <row r="94" spans="1:20" ht="128" x14ac:dyDescent="0.2">
      <c r="A94" s="22">
        <v>3862</v>
      </c>
      <c r="B94" s="23" t="s">
        <v>3859</v>
      </c>
      <c r="C94" s="23" t="s">
        <v>7971</v>
      </c>
      <c r="D94" s="24">
        <v>7500</v>
      </c>
      <c r="E94" s="25">
        <v>1</v>
      </c>
      <c r="F94" s="35" t="s">
        <v>8220</v>
      </c>
      <c r="G94" s="22" t="s">
        <v>8223</v>
      </c>
      <c r="H94" s="22" t="s">
        <v>8245</v>
      </c>
      <c r="I94" s="22">
        <v>1473699540</v>
      </c>
      <c r="J94" s="22">
        <v>1472451356</v>
      </c>
      <c r="K94" s="22" t="b">
        <v>0</v>
      </c>
      <c r="L94" s="22">
        <v>1</v>
      </c>
      <c r="M94" s="22" t="b">
        <v>0</v>
      </c>
      <c r="N94" s="22" t="s">
        <v>8269</v>
      </c>
      <c r="O94" s="36">
        <v>0</v>
      </c>
      <c r="P94" s="22">
        <v>1</v>
      </c>
      <c r="Q94" s="26" t="s">
        <v>8315</v>
      </c>
      <c r="R94" s="22" t="s">
        <v>8316</v>
      </c>
      <c r="S94" s="27">
        <v>42611</v>
      </c>
      <c r="T94" s="27">
        <v>42625</v>
      </c>
    </row>
    <row r="95" spans="1:20" ht="208" x14ac:dyDescent="0.2">
      <c r="A95" s="22">
        <v>3863</v>
      </c>
      <c r="B95" s="23" t="s">
        <v>3860</v>
      </c>
      <c r="C95" s="23" t="s">
        <v>7972</v>
      </c>
      <c r="D95" s="24">
        <v>6000</v>
      </c>
      <c r="E95" s="25">
        <v>0</v>
      </c>
      <c r="F95" s="35" t="s">
        <v>8220</v>
      </c>
      <c r="G95" s="22" t="s">
        <v>8223</v>
      </c>
      <c r="H95" s="22" t="s">
        <v>8245</v>
      </c>
      <c r="I95" s="22">
        <v>1446739905</v>
      </c>
      <c r="J95" s="22">
        <v>1441552305</v>
      </c>
      <c r="K95" s="22" t="b">
        <v>0</v>
      </c>
      <c r="L95" s="22">
        <v>0</v>
      </c>
      <c r="M95" s="22" t="b">
        <v>0</v>
      </c>
      <c r="N95" s="22" t="s">
        <v>8269</v>
      </c>
      <c r="O95" s="36">
        <v>0</v>
      </c>
      <c r="P95" s="22">
        <v>0</v>
      </c>
      <c r="Q95" s="26" t="s">
        <v>8315</v>
      </c>
      <c r="R95" s="22" t="s">
        <v>8316</v>
      </c>
      <c r="S95" s="27">
        <v>42253</v>
      </c>
      <c r="T95" s="27">
        <v>42313</v>
      </c>
    </row>
    <row r="96" spans="1:20" ht="208" x14ac:dyDescent="0.2">
      <c r="A96" s="22">
        <v>3864</v>
      </c>
      <c r="B96" s="23" t="s">
        <v>3861</v>
      </c>
      <c r="C96" s="23" t="s">
        <v>7973</v>
      </c>
      <c r="D96" s="24">
        <v>5000</v>
      </c>
      <c r="E96" s="25">
        <v>60</v>
      </c>
      <c r="F96" s="35" t="s">
        <v>8220</v>
      </c>
      <c r="G96" s="22" t="s">
        <v>8223</v>
      </c>
      <c r="H96" s="22" t="s">
        <v>8245</v>
      </c>
      <c r="I96" s="22">
        <v>1447799054</v>
      </c>
      <c r="J96" s="22">
        <v>1445203454</v>
      </c>
      <c r="K96" s="22" t="b">
        <v>0</v>
      </c>
      <c r="L96" s="22">
        <v>3</v>
      </c>
      <c r="M96" s="22" t="b">
        <v>0</v>
      </c>
      <c r="N96" s="22" t="s">
        <v>8269</v>
      </c>
      <c r="O96" s="43">
        <v>1</v>
      </c>
      <c r="P96" s="22">
        <v>20</v>
      </c>
      <c r="Q96" s="26" t="s">
        <v>8315</v>
      </c>
      <c r="R96" s="22" t="s">
        <v>8316</v>
      </c>
      <c r="S96" s="27">
        <v>42295</v>
      </c>
      <c r="T96" s="27">
        <v>42325</v>
      </c>
    </row>
    <row r="97" spans="1:20" ht="112" x14ac:dyDescent="0.2">
      <c r="A97" s="22">
        <v>3866</v>
      </c>
      <c r="B97" s="23" t="s">
        <v>3863</v>
      </c>
      <c r="C97" s="23" t="s">
        <v>7975</v>
      </c>
      <c r="D97" s="24">
        <v>2000</v>
      </c>
      <c r="E97" s="25">
        <v>11</v>
      </c>
      <c r="F97" s="35" t="s">
        <v>8220</v>
      </c>
      <c r="G97" s="22" t="s">
        <v>8223</v>
      </c>
      <c r="H97" s="22" t="s">
        <v>8245</v>
      </c>
      <c r="I97" s="22">
        <v>1458703740</v>
      </c>
      <c r="J97" s="22">
        <v>1454453021</v>
      </c>
      <c r="K97" s="22" t="b">
        <v>0</v>
      </c>
      <c r="L97" s="22">
        <v>2</v>
      </c>
      <c r="M97" s="22" t="b">
        <v>0</v>
      </c>
      <c r="N97" s="22" t="s">
        <v>8269</v>
      </c>
      <c r="O97" s="43">
        <v>1</v>
      </c>
      <c r="P97" s="22">
        <v>5.5</v>
      </c>
      <c r="Q97" s="26" t="s">
        <v>8315</v>
      </c>
      <c r="R97" s="22" t="s">
        <v>8316</v>
      </c>
      <c r="S97" s="27">
        <v>42402</v>
      </c>
      <c r="T97" s="27">
        <v>42452</v>
      </c>
    </row>
    <row r="98" spans="1:20" ht="192" x14ac:dyDescent="0.2">
      <c r="A98" s="22">
        <v>3867</v>
      </c>
      <c r="B98" s="23" t="s">
        <v>3864</v>
      </c>
      <c r="C98" s="23" t="s">
        <v>7976</v>
      </c>
      <c r="D98" s="24">
        <v>2000</v>
      </c>
      <c r="E98" s="25">
        <v>251</v>
      </c>
      <c r="F98" s="35" t="s">
        <v>8220</v>
      </c>
      <c r="G98" s="22" t="s">
        <v>8223</v>
      </c>
      <c r="H98" s="22" t="s">
        <v>8245</v>
      </c>
      <c r="I98" s="22">
        <v>1466278339</v>
      </c>
      <c r="J98" s="22">
        <v>1463686339</v>
      </c>
      <c r="K98" s="22" t="b">
        <v>0</v>
      </c>
      <c r="L98" s="22">
        <v>5</v>
      </c>
      <c r="M98" s="22" t="b">
        <v>0</v>
      </c>
      <c r="N98" s="22" t="s">
        <v>8269</v>
      </c>
      <c r="O98" s="66">
        <v>13</v>
      </c>
      <c r="P98" s="22">
        <v>50.2</v>
      </c>
      <c r="Q98" s="26" t="s">
        <v>8315</v>
      </c>
      <c r="R98" s="22" t="s">
        <v>8316</v>
      </c>
      <c r="S98" s="27">
        <v>42509</v>
      </c>
      <c r="T98" s="27">
        <v>42539</v>
      </c>
    </row>
    <row r="99" spans="1:20" ht="160" x14ac:dyDescent="0.2">
      <c r="A99" s="22">
        <v>3889</v>
      </c>
      <c r="B99" s="23" t="s">
        <v>3886</v>
      </c>
      <c r="C99" s="23" t="s">
        <v>7997</v>
      </c>
      <c r="D99" s="24">
        <v>8000</v>
      </c>
      <c r="E99" s="25">
        <v>118</v>
      </c>
      <c r="F99" s="35" t="s">
        <v>8220</v>
      </c>
      <c r="G99" s="22" t="s">
        <v>8223</v>
      </c>
      <c r="H99" s="22" t="s">
        <v>8245</v>
      </c>
      <c r="I99" s="22">
        <v>1420413960</v>
      </c>
      <c r="J99" s="22">
        <v>1417651630</v>
      </c>
      <c r="K99" s="22" t="b">
        <v>0</v>
      </c>
      <c r="L99" s="22">
        <v>9</v>
      </c>
      <c r="M99" s="22" t="b">
        <v>0</v>
      </c>
      <c r="N99" s="22" t="s">
        <v>8269</v>
      </c>
      <c r="O99" s="43">
        <v>1</v>
      </c>
      <c r="P99" s="22">
        <v>13.11</v>
      </c>
      <c r="Q99" s="26" t="s">
        <v>8315</v>
      </c>
      <c r="R99" s="22" t="s">
        <v>8316</v>
      </c>
      <c r="S99" s="27">
        <v>41977</v>
      </c>
      <c r="T99" s="27">
        <v>42008</v>
      </c>
    </row>
    <row r="100" spans="1:20" ht="208" x14ac:dyDescent="0.2">
      <c r="A100" s="22">
        <v>3890</v>
      </c>
      <c r="B100" s="23" t="s">
        <v>3887</v>
      </c>
      <c r="C100" s="23" t="s">
        <v>7998</v>
      </c>
      <c r="D100" s="24">
        <v>15000</v>
      </c>
      <c r="E100" s="25">
        <v>2524</v>
      </c>
      <c r="F100" s="35" t="s">
        <v>8220</v>
      </c>
      <c r="G100" s="22" t="s">
        <v>8223</v>
      </c>
      <c r="H100" s="22" t="s">
        <v>8245</v>
      </c>
      <c r="I100" s="22">
        <v>1439662344</v>
      </c>
      <c r="J100" s="22">
        <v>1434478344</v>
      </c>
      <c r="K100" s="22" t="b">
        <v>0</v>
      </c>
      <c r="L100" s="22">
        <v>8</v>
      </c>
      <c r="M100" s="22" t="b">
        <v>0</v>
      </c>
      <c r="N100" s="22" t="s">
        <v>8269</v>
      </c>
      <c r="O100" s="67">
        <v>17</v>
      </c>
      <c r="P100" s="22">
        <v>315.5</v>
      </c>
      <c r="Q100" s="26" t="s">
        <v>8315</v>
      </c>
      <c r="R100" s="22" t="s">
        <v>8316</v>
      </c>
      <c r="S100" s="27">
        <v>42171</v>
      </c>
      <c r="T100" s="27">
        <v>42231</v>
      </c>
    </row>
    <row r="101" spans="1:20" ht="112" x14ac:dyDescent="0.2">
      <c r="A101" s="22">
        <v>3891</v>
      </c>
      <c r="B101" s="23" t="s">
        <v>3888</v>
      </c>
      <c r="C101" s="23" t="s">
        <v>7999</v>
      </c>
      <c r="D101" s="24">
        <v>800</v>
      </c>
      <c r="E101" s="25">
        <v>260</v>
      </c>
      <c r="F101" s="35" t="s">
        <v>8220</v>
      </c>
      <c r="G101" s="22" t="s">
        <v>8223</v>
      </c>
      <c r="H101" s="22" t="s">
        <v>8245</v>
      </c>
      <c r="I101" s="22">
        <v>1427086740</v>
      </c>
      <c r="J101" s="22">
        <v>1424488244</v>
      </c>
      <c r="K101" s="22" t="b">
        <v>0</v>
      </c>
      <c r="L101" s="22">
        <v>7</v>
      </c>
      <c r="M101" s="22" t="b">
        <v>0</v>
      </c>
      <c r="N101" s="22" t="s">
        <v>8269</v>
      </c>
      <c r="O101" s="52">
        <v>33</v>
      </c>
      <c r="P101" s="22">
        <v>37.14</v>
      </c>
      <c r="Q101" s="26" t="s">
        <v>8315</v>
      </c>
      <c r="R101" s="22" t="s">
        <v>8316</v>
      </c>
      <c r="S101" s="27">
        <v>42056</v>
      </c>
      <c r="T101" s="27">
        <v>42086</v>
      </c>
    </row>
    <row r="102" spans="1:20" ht="224" x14ac:dyDescent="0.2">
      <c r="A102" s="22">
        <v>3892</v>
      </c>
      <c r="B102" s="23" t="s">
        <v>3889</v>
      </c>
      <c r="C102" s="23" t="s">
        <v>8000</v>
      </c>
      <c r="D102" s="24">
        <v>1000</v>
      </c>
      <c r="E102" s="25">
        <v>0</v>
      </c>
      <c r="F102" s="35" t="s">
        <v>8220</v>
      </c>
      <c r="G102" s="22" t="s">
        <v>8223</v>
      </c>
      <c r="H102" s="22" t="s">
        <v>8245</v>
      </c>
      <c r="I102" s="22">
        <v>1408863600</v>
      </c>
      <c r="J102" s="22">
        <v>1408203557</v>
      </c>
      <c r="K102" s="22" t="b">
        <v>0</v>
      </c>
      <c r="L102" s="22">
        <v>0</v>
      </c>
      <c r="M102" s="22" t="b">
        <v>0</v>
      </c>
      <c r="N102" s="22" t="s">
        <v>8269</v>
      </c>
      <c r="O102" s="36">
        <v>0</v>
      </c>
      <c r="P102" s="22">
        <v>0</v>
      </c>
      <c r="Q102" s="26" t="s">
        <v>8315</v>
      </c>
      <c r="R102" s="22" t="s">
        <v>8316</v>
      </c>
      <c r="S102" s="27">
        <v>41867</v>
      </c>
      <c r="T102" s="27">
        <v>41875</v>
      </c>
    </row>
    <row r="103" spans="1:20" ht="224" x14ac:dyDescent="0.2">
      <c r="A103" s="22">
        <v>3893</v>
      </c>
      <c r="B103" s="23" t="s">
        <v>3890</v>
      </c>
      <c r="C103" s="23" t="s">
        <v>8001</v>
      </c>
      <c r="D103" s="24">
        <v>50000</v>
      </c>
      <c r="E103" s="25">
        <v>10775</v>
      </c>
      <c r="F103" s="35" t="s">
        <v>8220</v>
      </c>
      <c r="G103" s="22" t="s">
        <v>8223</v>
      </c>
      <c r="H103" s="22" t="s">
        <v>8245</v>
      </c>
      <c r="I103" s="22">
        <v>1404194400</v>
      </c>
      <c r="J103" s="22">
        <v>1400600840</v>
      </c>
      <c r="K103" s="22" t="b">
        <v>0</v>
      </c>
      <c r="L103" s="22">
        <v>84</v>
      </c>
      <c r="M103" s="22" t="b">
        <v>0</v>
      </c>
      <c r="N103" s="22" t="s">
        <v>8269</v>
      </c>
      <c r="O103" s="60">
        <v>22</v>
      </c>
      <c r="P103" s="22">
        <v>128.27000000000001</v>
      </c>
      <c r="Q103" s="26" t="s">
        <v>8315</v>
      </c>
      <c r="R103" s="22" t="s">
        <v>8316</v>
      </c>
      <c r="S103" s="27">
        <v>41779</v>
      </c>
      <c r="T103" s="27">
        <v>41821</v>
      </c>
    </row>
    <row r="104" spans="1:20" ht="208" x14ac:dyDescent="0.2">
      <c r="A104" s="22">
        <v>3894</v>
      </c>
      <c r="B104" s="23" t="s">
        <v>3891</v>
      </c>
      <c r="C104" s="23" t="s">
        <v>8002</v>
      </c>
      <c r="D104" s="24">
        <v>15000</v>
      </c>
      <c r="E104" s="25">
        <v>520</v>
      </c>
      <c r="F104" s="35" t="s">
        <v>8220</v>
      </c>
      <c r="G104" s="22" t="s">
        <v>8223</v>
      </c>
      <c r="H104" s="22" t="s">
        <v>8245</v>
      </c>
      <c r="I104" s="22">
        <v>1481000340</v>
      </c>
      <c r="J104" s="22">
        <v>1478386812</v>
      </c>
      <c r="K104" s="22" t="b">
        <v>0</v>
      </c>
      <c r="L104" s="22">
        <v>11</v>
      </c>
      <c r="M104" s="22" t="b">
        <v>0</v>
      </c>
      <c r="N104" s="22" t="s">
        <v>8269</v>
      </c>
      <c r="O104" s="53">
        <v>3</v>
      </c>
      <c r="P104" s="22">
        <v>47.27</v>
      </c>
      <c r="Q104" s="26" t="s">
        <v>8315</v>
      </c>
      <c r="R104" s="22" t="s">
        <v>8316</v>
      </c>
      <c r="S104" s="27">
        <v>42679</v>
      </c>
      <c r="T104" s="27">
        <v>42710</v>
      </c>
    </row>
    <row r="105" spans="1:20" ht="224" x14ac:dyDescent="0.2">
      <c r="A105" s="22">
        <v>3895</v>
      </c>
      <c r="B105" s="23" t="s">
        <v>3892</v>
      </c>
      <c r="C105" s="23" t="s">
        <v>8003</v>
      </c>
      <c r="D105" s="24">
        <v>1000</v>
      </c>
      <c r="E105" s="25">
        <v>50</v>
      </c>
      <c r="F105" s="35" t="s">
        <v>8220</v>
      </c>
      <c r="G105" s="22" t="s">
        <v>8223</v>
      </c>
      <c r="H105" s="22" t="s">
        <v>8245</v>
      </c>
      <c r="I105" s="22">
        <v>1425103218</v>
      </c>
      <c r="J105" s="22">
        <v>1422424818</v>
      </c>
      <c r="K105" s="22" t="b">
        <v>0</v>
      </c>
      <c r="L105" s="22">
        <v>1</v>
      </c>
      <c r="M105" s="22" t="b">
        <v>0</v>
      </c>
      <c r="N105" s="22" t="s">
        <v>8269</v>
      </c>
      <c r="O105" s="41">
        <v>5</v>
      </c>
      <c r="P105" s="22">
        <v>50</v>
      </c>
      <c r="Q105" s="26" t="s">
        <v>8315</v>
      </c>
      <c r="R105" s="22" t="s">
        <v>8316</v>
      </c>
      <c r="S105" s="27">
        <v>42032</v>
      </c>
      <c r="T105" s="27">
        <v>42063</v>
      </c>
    </row>
    <row r="106" spans="1:20" ht="208" x14ac:dyDescent="0.2">
      <c r="A106" s="22">
        <v>3896</v>
      </c>
      <c r="B106" s="23" t="s">
        <v>3893</v>
      </c>
      <c r="C106" s="23" t="s">
        <v>8004</v>
      </c>
      <c r="D106" s="24">
        <v>1600</v>
      </c>
      <c r="E106" s="25">
        <v>170</v>
      </c>
      <c r="F106" s="35" t="s">
        <v>8220</v>
      </c>
      <c r="G106" s="22" t="s">
        <v>8223</v>
      </c>
      <c r="H106" s="22" t="s">
        <v>8245</v>
      </c>
      <c r="I106" s="22">
        <v>1402979778</v>
      </c>
      <c r="J106" s="22">
        <v>1401770178</v>
      </c>
      <c r="K106" s="22" t="b">
        <v>0</v>
      </c>
      <c r="L106" s="22">
        <v>4</v>
      </c>
      <c r="M106" s="22" t="b">
        <v>0</v>
      </c>
      <c r="N106" s="22" t="s">
        <v>8269</v>
      </c>
      <c r="O106" s="48">
        <v>11</v>
      </c>
      <c r="P106" s="22">
        <v>42.5</v>
      </c>
      <c r="Q106" s="26" t="s">
        <v>8315</v>
      </c>
      <c r="R106" s="22" t="s">
        <v>8316</v>
      </c>
      <c r="S106" s="27">
        <v>41793</v>
      </c>
      <c r="T106" s="27">
        <v>41807</v>
      </c>
    </row>
    <row r="107" spans="1:20" ht="160" x14ac:dyDescent="0.2">
      <c r="A107" s="22">
        <v>3899</v>
      </c>
      <c r="B107" s="23" t="s">
        <v>3896</v>
      </c>
      <c r="C107" s="23" t="s">
        <v>8007</v>
      </c>
      <c r="D107" s="24">
        <v>10000</v>
      </c>
      <c r="E107" s="25">
        <v>125</v>
      </c>
      <c r="F107" s="35" t="s">
        <v>8220</v>
      </c>
      <c r="G107" s="22" t="s">
        <v>8223</v>
      </c>
      <c r="H107" s="22" t="s">
        <v>8245</v>
      </c>
      <c r="I107" s="22">
        <v>1407868561</v>
      </c>
      <c r="J107" s="22">
        <v>1406140561</v>
      </c>
      <c r="K107" s="22" t="b">
        <v>0</v>
      </c>
      <c r="L107" s="22">
        <v>2</v>
      </c>
      <c r="M107" s="22" t="b">
        <v>0</v>
      </c>
      <c r="N107" s="22" t="s">
        <v>8269</v>
      </c>
      <c r="O107" s="43">
        <v>1</v>
      </c>
      <c r="P107" s="22">
        <v>62.5</v>
      </c>
      <c r="Q107" s="26" t="s">
        <v>8315</v>
      </c>
      <c r="R107" s="22" t="s">
        <v>8316</v>
      </c>
      <c r="S107" s="27">
        <v>41843</v>
      </c>
      <c r="T107" s="27">
        <v>41863</v>
      </c>
    </row>
    <row r="108" spans="1:20" ht="144" x14ac:dyDescent="0.2">
      <c r="A108" s="22">
        <v>3900</v>
      </c>
      <c r="B108" s="23" t="s">
        <v>3897</v>
      </c>
      <c r="C108" s="23" t="s">
        <v>8008</v>
      </c>
      <c r="D108" s="24">
        <v>2500</v>
      </c>
      <c r="E108" s="25">
        <v>135</v>
      </c>
      <c r="F108" s="35" t="s">
        <v>8220</v>
      </c>
      <c r="G108" s="22" t="s">
        <v>8223</v>
      </c>
      <c r="H108" s="22" t="s">
        <v>8245</v>
      </c>
      <c r="I108" s="22">
        <v>1433988791</v>
      </c>
      <c r="J108" s="22">
        <v>1431396791</v>
      </c>
      <c r="K108" s="22" t="b">
        <v>0</v>
      </c>
      <c r="L108" s="22">
        <v>5</v>
      </c>
      <c r="M108" s="22" t="b">
        <v>0</v>
      </c>
      <c r="N108" s="22" t="s">
        <v>8269</v>
      </c>
      <c r="O108" s="41">
        <v>5</v>
      </c>
      <c r="P108" s="22">
        <v>27</v>
      </c>
      <c r="Q108" s="26" t="s">
        <v>8315</v>
      </c>
      <c r="R108" s="22" t="s">
        <v>8316</v>
      </c>
      <c r="S108" s="27">
        <v>42136</v>
      </c>
      <c r="T108" s="27">
        <v>42166</v>
      </c>
    </row>
    <row r="109" spans="1:20" ht="208" x14ac:dyDescent="0.2">
      <c r="A109" s="22">
        <v>3901</v>
      </c>
      <c r="B109" s="23" t="s">
        <v>3898</v>
      </c>
      <c r="C109" s="23" t="s">
        <v>8009</v>
      </c>
      <c r="D109" s="24">
        <v>3000</v>
      </c>
      <c r="E109" s="25">
        <v>25</v>
      </c>
      <c r="F109" s="35" t="s">
        <v>8220</v>
      </c>
      <c r="G109" s="22" t="s">
        <v>8223</v>
      </c>
      <c r="H109" s="22" t="s">
        <v>8245</v>
      </c>
      <c r="I109" s="22">
        <v>1450554599</v>
      </c>
      <c r="J109" s="22">
        <v>1447098599</v>
      </c>
      <c r="K109" s="22" t="b">
        <v>0</v>
      </c>
      <c r="L109" s="22">
        <v>1</v>
      </c>
      <c r="M109" s="22" t="b">
        <v>0</v>
      </c>
      <c r="N109" s="22" t="s">
        <v>8269</v>
      </c>
      <c r="O109" s="43">
        <v>1</v>
      </c>
      <c r="P109" s="22">
        <v>25</v>
      </c>
      <c r="Q109" s="26" t="s">
        <v>8315</v>
      </c>
      <c r="R109" s="22" t="s">
        <v>8316</v>
      </c>
      <c r="S109" s="27">
        <v>42317</v>
      </c>
      <c r="T109" s="27">
        <v>42357</v>
      </c>
    </row>
    <row r="110" spans="1:20" ht="240" x14ac:dyDescent="0.2">
      <c r="A110" s="22">
        <v>3903</v>
      </c>
      <c r="B110" s="23" t="s">
        <v>3900</v>
      </c>
      <c r="C110" s="23" t="s">
        <v>8011</v>
      </c>
      <c r="D110" s="24">
        <v>1500</v>
      </c>
      <c r="E110" s="25">
        <v>0</v>
      </c>
      <c r="F110" s="35" t="s">
        <v>8220</v>
      </c>
      <c r="G110" s="22" t="s">
        <v>8223</v>
      </c>
      <c r="H110" s="22" t="s">
        <v>8245</v>
      </c>
      <c r="I110" s="22">
        <v>1439581080</v>
      </c>
      <c r="J110" s="22">
        <v>1435709765</v>
      </c>
      <c r="K110" s="22" t="b">
        <v>0</v>
      </c>
      <c r="L110" s="22">
        <v>0</v>
      </c>
      <c r="M110" s="22" t="b">
        <v>0</v>
      </c>
      <c r="N110" s="22" t="s">
        <v>8269</v>
      </c>
      <c r="O110" s="36">
        <v>0</v>
      </c>
      <c r="P110" s="22">
        <v>0</v>
      </c>
      <c r="Q110" s="26" t="s">
        <v>8315</v>
      </c>
      <c r="R110" s="22" t="s">
        <v>8316</v>
      </c>
      <c r="S110" s="27">
        <v>42186</v>
      </c>
      <c r="T110" s="27">
        <v>42230</v>
      </c>
    </row>
    <row r="111" spans="1:20" ht="80" x14ac:dyDescent="0.2">
      <c r="A111" s="22">
        <v>3904</v>
      </c>
      <c r="B111" s="23" t="s">
        <v>3901</v>
      </c>
      <c r="C111" s="23" t="s">
        <v>8012</v>
      </c>
      <c r="D111" s="24">
        <v>10000</v>
      </c>
      <c r="E111" s="25">
        <v>3</v>
      </c>
      <c r="F111" s="35" t="s">
        <v>8220</v>
      </c>
      <c r="G111" s="22" t="s">
        <v>8223</v>
      </c>
      <c r="H111" s="22" t="s">
        <v>8245</v>
      </c>
      <c r="I111" s="22">
        <v>1429074240</v>
      </c>
      <c r="J111" s="22">
        <v>1427866200</v>
      </c>
      <c r="K111" s="22" t="b">
        <v>0</v>
      </c>
      <c r="L111" s="22">
        <v>2</v>
      </c>
      <c r="M111" s="22" t="b">
        <v>0</v>
      </c>
      <c r="N111" s="22" t="s">
        <v>8269</v>
      </c>
      <c r="O111" s="36">
        <v>0</v>
      </c>
      <c r="P111" s="22">
        <v>1.5</v>
      </c>
      <c r="Q111" s="26" t="s">
        <v>8315</v>
      </c>
      <c r="R111" s="22" t="s">
        <v>8316</v>
      </c>
      <c r="S111" s="27">
        <v>42095</v>
      </c>
      <c r="T111" s="27">
        <v>42109</v>
      </c>
    </row>
    <row r="112" spans="1:20" ht="160" x14ac:dyDescent="0.2">
      <c r="A112" s="22">
        <v>3907</v>
      </c>
      <c r="B112" s="23" t="s">
        <v>3904</v>
      </c>
      <c r="C112" s="23" t="s">
        <v>8015</v>
      </c>
      <c r="D112" s="24">
        <v>1000</v>
      </c>
      <c r="E112" s="25">
        <v>153</v>
      </c>
      <c r="F112" s="35" t="s">
        <v>8220</v>
      </c>
      <c r="G112" s="22" t="s">
        <v>8223</v>
      </c>
      <c r="H112" s="22" t="s">
        <v>8245</v>
      </c>
      <c r="I112" s="22">
        <v>1414354080</v>
      </c>
      <c r="J112" s="22">
        <v>1411587606</v>
      </c>
      <c r="K112" s="22" t="b">
        <v>0</v>
      </c>
      <c r="L112" s="22">
        <v>4</v>
      </c>
      <c r="M112" s="22" t="b">
        <v>0</v>
      </c>
      <c r="N112" s="22" t="s">
        <v>8269</v>
      </c>
      <c r="O112" s="46">
        <v>15</v>
      </c>
      <c r="P112" s="22">
        <v>38.25</v>
      </c>
      <c r="Q112" s="26" t="s">
        <v>8315</v>
      </c>
      <c r="R112" s="22" t="s">
        <v>8316</v>
      </c>
      <c r="S112" s="27">
        <v>41906</v>
      </c>
      <c r="T112" s="27">
        <v>41938</v>
      </c>
    </row>
    <row r="113" spans="1:20" ht="192" x14ac:dyDescent="0.2">
      <c r="A113" s="22">
        <v>3908</v>
      </c>
      <c r="B113" s="23" t="s">
        <v>3905</v>
      </c>
      <c r="C113" s="23" t="s">
        <v>8016</v>
      </c>
      <c r="D113" s="24">
        <v>750</v>
      </c>
      <c r="E113" s="25">
        <v>65</v>
      </c>
      <c r="F113" s="35" t="s">
        <v>8220</v>
      </c>
      <c r="G113" s="22" t="s">
        <v>8223</v>
      </c>
      <c r="H113" s="22" t="s">
        <v>8245</v>
      </c>
      <c r="I113" s="22">
        <v>1406603696</v>
      </c>
      <c r="J113" s="22">
        <v>1405307696</v>
      </c>
      <c r="K113" s="22" t="b">
        <v>0</v>
      </c>
      <c r="L113" s="22">
        <v>4</v>
      </c>
      <c r="M113" s="22" t="b">
        <v>0</v>
      </c>
      <c r="N113" s="22" t="s">
        <v>8269</v>
      </c>
      <c r="O113" s="54">
        <v>9</v>
      </c>
      <c r="P113" s="22">
        <v>16.25</v>
      </c>
      <c r="Q113" s="26" t="s">
        <v>8315</v>
      </c>
      <c r="R113" s="22" t="s">
        <v>8316</v>
      </c>
      <c r="S113" s="27">
        <v>41834</v>
      </c>
      <c r="T113" s="27">
        <v>41849</v>
      </c>
    </row>
    <row r="114" spans="1:20" ht="192" x14ac:dyDescent="0.2">
      <c r="A114" s="22">
        <v>3909</v>
      </c>
      <c r="B114" s="23" t="s">
        <v>3906</v>
      </c>
      <c r="C114" s="23" t="s">
        <v>8017</v>
      </c>
      <c r="D114" s="24">
        <v>60000</v>
      </c>
      <c r="E114" s="25">
        <v>135</v>
      </c>
      <c r="F114" s="35" t="s">
        <v>8220</v>
      </c>
      <c r="G114" s="22" t="s">
        <v>8223</v>
      </c>
      <c r="H114" s="22" t="s">
        <v>8245</v>
      </c>
      <c r="I114" s="22">
        <v>1410424642</v>
      </c>
      <c r="J114" s="22">
        <v>1407832642</v>
      </c>
      <c r="K114" s="22" t="b">
        <v>0</v>
      </c>
      <c r="L114" s="22">
        <v>4</v>
      </c>
      <c r="M114" s="22" t="b">
        <v>0</v>
      </c>
      <c r="N114" s="22" t="s">
        <v>8269</v>
      </c>
      <c r="O114" s="36">
        <v>0</v>
      </c>
      <c r="P114" s="22">
        <v>33.75</v>
      </c>
      <c r="Q114" s="26" t="s">
        <v>8315</v>
      </c>
      <c r="R114" s="22" t="s">
        <v>8316</v>
      </c>
      <c r="S114" s="27">
        <v>41863</v>
      </c>
      <c r="T114" s="27">
        <v>41893</v>
      </c>
    </row>
    <row r="115" spans="1:20" ht="192" x14ac:dyDescent="0.2">
      <c r="A115" s="22">
        <v>3910</v>
      </c>
      <c r="B115" s="23" t="s">
        <v>3907</v>
      </c>
      <c r="C115" s="23" t="s">
        <v>8018</v>
      </c>
      <c r="D115" s="24">
        <v>6000</v>
      </c>
      <c r="E115" s="25">
        <v>185</v>
      </c>
      <c r="F115" s="35" t="s">
        <v>8220</v>
      </c>
      <c r="G115" s="22" t="s">
        <v>8223</v>
      </c>
      <c r="H115" s="22" t="s">
        <v>8245</v>
      </c>
      <c r="I115" s="22">
        <v>1441649397</v>
      </c>
      <c r="J115" s="22">
        <v>1439057397</v>
      </c>
      <c r="K115" s="22" t="b">
        <v>0</v>
      </c>
      <c r="L115" s="22">
        <v>3</v>
      </c>
      <c r="M115" s="22" t="b">
        <v>0</v>
      </c>
      <c r="N115" s="22" t="s">
        <v>8269</v>
      </c>
      <c r="O115" s="53">
        <v>3</v>
      </c>
      <c r="P115" s="22">
        <v>61.67</v>
      </c>
      <c r="Q115" s="26" t="s">
        <v>8315</v>
      </c>
      <c r="R115" s="22" t="s">
        <v>8316</v>
      </c>
      <c r="S115" s="27">
        <v>42224</v>
      </c>
      <c r="T115" s="27">
        <v>42254</v>
      </c>
    </row>
    <row r="116" spans="1:20" ht="176" x14ac:dyDescent="0.2">
      <c r="A116" s="22">
        <v>3911</v>
      </c>
      <c r="B116" s="23" t="s">
        <v>3908</v>
      </c>
      <c r="C116" s="23" t="s">
        <v>8019</v>
      </c>
      <c r="D116" s="24">
        <v>8000</v>
      </c>
      <c r="E116" s="25">
        <v>2993</v>
      </c>
      <c r="F116" s="35" t="s">
        <v>8220</v>
      </c>
      <c r="G116" s="22" t="s">
        <v>8223</v>
      </c>
      <c r="H116" s="22" t="s">
        <v>8245</v>
      </c>
      <c r="I116" s="22">
        <v>1417033777</v>
      </c>
      <c r="J116" s="22">
        <v>1414438177</v>
      </c>
      <c r="K116" s="22" t="b">
        <v>0</v>
      </c>
      <c r="L116" s="22">
        <v>36</v>
      </c>
      <c r="M116" s="22" t="b">
        <v>0</v>
      </c>
      <c r="N116" s="22" t="s">
        <v>8269</v>
      </c>
      <c r="O116" s="58">
        <v>37</v>
      </c>
      <c r="P116" s="22">
        <v>83.14</v>
      </c>
      <c r="Q116" s="26" t="s">
        <v>8315</v>
      </c>
      <c r="R116" s="22" t="s">
        <v>8316</v>
      </c>
      <c r="S116" s="27">
        <v>41939</v>
      </c>
      <c r="T116" s="27">
        <v>41969</v>
      </c>
    </row>
    <row r="117" spans="1:20" ht="192" x14ac:dyDescent="0.2">
      <c r="A117" s="22">
        <v>3912</v>
      </c>
      <c r="B117" s="23" t="s">
        <v>3909</v>
      </c>
      <c r="C117" s="23" t="s">
        <v>8020</v>
      </c>
      <c r="D117" s="24">
        <v>15000</v>
      </c>
      <c r="E117" s="25">
        <v>1</v>
      </c>
      <c r="F117" s="35" t="s">
        <v>8220</v>
      </c>
      <c r="G117" s="22" t="s">
        <v>8223</v>
      </c>
      <c r="H117" s="22" t="s">
        <v>8245</v>
      </c>
      <c r="I117" s="22">
        <v>1429936500</v>
      </c>
      <c r="J117" s="22">
        <v>1424759330</v>
      </c>
      <c r="K117" s="22" t="b">
        <v>0</v>
      </c>
      <c r="L117" s="22">
        <v>1</v>
      </c>
      <c r="M117" s="22" t="b">
        <v>0</v>
      </c>
      <c r="N117" s="22" t="s">
        <v>8269</v>
      </c>
      <c r="O117" s="36">
        <v>0</v>
      </c>
      <c r="P117" s="22">
        <v>1</v>
      </c>
      <c r="Q117" s="26" t="s">
        <v>8315</v>
      </c>
      <c r="R117" s="22" t="s">
        <v>8316</v>
      </c>
      <c r="S117" s="27">
        <v>42059</v>
      </c>
      <c r="T117" s="27">
        <v>42119</v>
      </c>
    </row>
    <row r="118" spans="1:20" ht="208" x14ac:dyDescent="0.2">
      <c r="A118" s="22">
        <v>3913</v>
      </c>
      <c r="B118" s="23" t="s">
        <v>3910</v>
      </c>
      <c r="C118" s="23" t="s">
        <v>8021</v>
      </c>
      <c r="D118" s="24">
        <v>10000</v>
      </c>
      <c r="E118" s="25">
        <v>1000</v>
      </c>
      <c r="F118" s="35" t="s">
        <v>8220</v>
      </c>
      <c r="G118" s="22" t="s">
        <v>8223</v>
      </c>
      <c r="H118" s="22" t="s">
        <v>8245</v>
      </c>
      <c r="I118" s="22">
        <v>1448863449</v>
      </c>
      <c r="J118" s="22">
        <v>1446267849</v>
      </c>
      <c r="K118" s="22" t="b">
        <v>0</v>
      </c>
      <c r="L118" s="22">
        <v>7</v>
      </c>
      <c r="M118" s="22" t="b">
        <v>0</v>
      </c>
      <c r="N118" s="22" t="s">
        <v>8269</v>
      </c>
      <c r="O118" s="62">
        <v>10</v>
      </c>
      <c r="P118" s="22">
        <v>142.86000000000001</v>
      </c>
      <c r="Q118" s="26" t="s">
        <v>8315</v>
      </c>
      <c r="R118" s="22" t="s">
        <v>8316</v>
      </c>
      <c r="S118" s="27">
        <v>42308</v>
      </c>
      <c r="T118" s="27">
        <v>42338</v>
      </c>
    </row>
    <row r="119" spans="1:20" ht="208" x14ac:dyDescent="0.2">
      <c r="A119" s="22">
        <v>3922</v>
      </c>
      <c r="B119" s="23" t="s">
        <v>3919</v>
      </c>
      <c r="C119" s="23" t="s">
        <v>8030</v>
      </c>
      <c r="D119" s="24">
        <v>750</v>
      </c>
      <c r="E119" s="25">
        <v>61</v>
      </c>
      <c r="F119" s="35" t="s">
        <v>8220</v>
      </c>
      <c r="G119" s="22" t="s">
        <v>8223</v>
      </c>
      <c r="H119" s="22" t="s">
        <v>8245</v>
      </c>
      <c r="I119" s="22">
        <v>1425337200</v>
      </c>
      <c r="J119" s="22">
        <v>1421432810</v>
      </c>
      <c r="K119" s="22" t="b">
        <v>0</v>
      </c>
      <c r="L119" s="22">
        <v>6</v>
      </c>
      <c r="M119" s="22" t="b">
        <v>0</v>
      </c>
      <c r="N119" s="22" t="s">
        <v>8269</v>
      </c>
      <c r="O119" s="68">
        <v>8</v>
      </c>
      <c r="P119" s="22">
        <v>10.17</v>
      </c>
      <c r="Q119" s="26" t="s">
        <v>8315</v>
      </c>
      <c r="R119" s="22" t="s">
        <v>8316</v>
      </c>
      <c r="S119" s="27">
        <v>42020</v>
      </c>
      <c r="T119" s="27">
        <v>42065</v>
      </c>
    </row>
    <row r="120" spans="1:20" ht="224" x14ac:dyDescent="0.2">
      <c r="A120" s="22">
        <v>3924</v>
      </c>
      <c r="B120" s="23" t="s">
        <v>3921</v>
      </c>
      <c r="C120" s="23" t="s">
        <v>8032</v>
      </c>
      <c r="D120" s="24">
        <v>15000</v>
      </c>
      <c r="E120" s="25">
        <v>2290</v>
      </c>
      <c r="F120" s="35" t="s">
        <v>8220</v>
      </c>
      <c r="G120" s="22" t="s">
        <v>8223</v>
      </c>
      <c r="H120" s="22" t="s">
        <v>8245</v>
      </c>
      <c r="I120" s="22">
        <v>1403823722</v>
      </c>
      <c r="J120" s="22">
        <v>1401231722</v>
      </c>
      <c r="K120" s="22" t="b">
        <v>0</v>
      </c>
      <c r="L120" s="22">
        <v>40</v>
      </c>
      <c r="M120" s="22" t="b">
        <v>0</v>
      </c>
      <c r="N120" s="22" t="s">
        <v>8269</v>
      </c>
      <c r="O120" s="46">
        <v>15</v>
      </c>
      <c r="P120" s="22">
        <v>57.25</v>
      </c>
      <c r="Q120" s="26" t="s">
        <v>8315</v>
      </c>
      <c r="R120" s="22" t="s">
        <v>8316</v>
      </c>
      <c r="S120" s="27">
        <v>41786</v>
      </c>
      <c r="T120" s="27">
        <v>41816</v>
      </c>
    </row>
    <row r="121" spans="1:20" ht="176" x14ac:dyDescent="0.2">
      <c r="A121" s="22">
        <v>3925</v>
      </c>
      <c r="B121" s="23" t="s">
        <v>3922</v>
      </c>
      <c r="C121" s="23" t="s">
        <v>8033</v>
      </c>
      <c r="D121" s="24">
        <v>150</v>
      </c>
      <c r="E121" s="25">
        <v>15</v>
      </c>
      <c r="F121" s="35" t="s">
        <v>8220</v>
      </c>
      <c r="G121" s="22" t="s">
        <v>8223</v>
      </c>
      <c r="H121" s="22" t="s">
        <v>8245</v>
      </c>
      <c r="I121" s="22">
        <v>1406753639</v>
      </c>
      <c r="J121" s="22">
        <v>1404161639</v>
      </c>
      <c r="K121" s="22" t="b">
        <v>0</v>
      </c>
      <c r="L121" s="22">
        <v>3</v>
      </c>
      <c r="M121" s="22" t="b">
        <v>0</v>
      </c>
      <c r="N121" s="22" t="s">
        <v>8269</v>
      </c>
      <c r="O121" s="62">
        <v>10</v>
      </c>
      <c r="P121" s="22">
        <v>5</v>
      </c>
      <c r="Q121" s="26" t="s">
        <v>8315</v>
      </c>
      <c r="R121" s="22" t="s">
        <v>8316</v>
      </c>
      <c r="S121" s="27">
        <v>41820</v>
      </c>
      <c r="T121" s="27">
        <v>41850</v>
      </c>
    </row>
    <row r="122" spans="1:20" ht="224" x14ac:dyDescent="0.2">
      <c r="A122" s="22">
        <v>3928</v>
      </c>
      <c r="B122" s="23" t="s">
        <v>3925</v>
      </c>
      <c r="C122" s="23" t="s">
        <v>8036</v>
      </c>
      <c r="D122" s="24">
        <v>5000</v>
      </c>
      <c r="E122" s="25">
        <v>651</v>
      </c>
      <c r="F122" s="35" t="s">
        <v>8220</v>
      </c>
      <c r="G122" s="22" t="s">
        <v>8223</v>
      </c>
      <c r="H122" s="22" t="s">
        <v>8245</v>
      </c>
      <c r="I122" s="22">
        <v>1444971540</v>
      </c>
      <c r="J122" s="22">
        <v>1442593427</v>
      </c>
      <c r="K122" s="22" t="b">
        <v>0</v>
      </c>
      <c r="L122" s="22">
        <v>7</v>
      </c>
      <c r="M122" s="22" t="b">
        <v>0</v>
      </c>
      <c r="N122" s="22" t="s">
        <v>8269</v>
      </c>
      <c r="O122" s="66">
        <v>13</v>
      </c>
      <c r="P122" s="22">
        <v>93</v>
      </c>
      <c r="Q122" s="26" t="s">
        <v>8315</v>
      </c>
      <c r="R122" s="22" t="s">
        <v>8316</v>
      </c>
      <c r="S122" s="27">
        <v>42265</v>
      </c>
      <c r="T122" s="27">
        <v>42293</v>
      </c>
    </row>
    <row r="123" spans="1:20" ht="192" x14ac:dyDescent="0.2">
      <c r="A123" s="22">
        <v>3929</v>
      </c>
      <c r="B123" s="23" t="s">
        <v>3926</v>
      </c>
      <c r="C123" s="23" t="s">
        <v>8037</v>
      </c>
      <c r="D123" s="24">
        <v>20000</v>
      </c>
      <c r="E123" s="25">
        <v>453</v>
      </c>
      <c r="F123" s="35" t="s">
        <v>8220</v>
      </c>
      <c r="G123" s="22" t="s">
        <v>8223</v>
      </c>
      <c r="H123" s="22" t="s">
        <v>8245</v>
      </c>
      <c r="I123" s="22">
        <v>1474228265</v>
      </c>
      <c r="J123" s="22">
        <v>1471636265</v>
      </c>
      <c r="K123" s="22" t="b">
        <v>0</v>
      </c>
      <c r="L123" s="22">
        <v>14</v>
      </c>
      <c r="M123" s="22" t="b">
        <v>0</v>
      </c>
      <c r="N123" s="22" t="s">
        <v>8269</v>
      </c>
      <c r="O123" s="39">
        <v>2</v>
      </c>
      <c r="P123" s="22">
        <v>32.36</v>
      </c>
      <c r="Q123" s="26" t="s">
        <v>8315</v>
      </c>
      <c r="R123" s="22" t="s">
        <v>8316</v>
      </c>
      <c r="S123" s="27">
        <v>42601</v>
      </c>
      <c r="T123" s="27">
        <v>42631</v>
      </c>
    </row>
    <row r="124" spans="1:20" ht="208" x14ac:dyDescent="0.2">
      <c r="A124" s="22">
        <v>3931</v>
      </c>
      <c r="B124" s="23" t="s">
        <v>3928</v>
      </c>
      <c r="C124" s="23" t="s">
        <v>8039</v>
      </c>
      <c r="D124" s="24">
        <v>8000</v>
      </c>
      <c r="E124" s="25">
        <v>0</v>
      </c>
      <c r="F124" s="35" t="s">
        <v>8220</v>
      </c>
      <c r="G124" s="22" t="s">
        <v>8223</v>
      </c>
      <c r="H124" s="22" t="s">
        <v>8245</v>
      </c>
      <c r="I124" s="22">
        <v>1441510707</v>
      </c>
      <c r="J124" s="22">
        <v>1439350707</v>
      </c>
      <c r="K124" s="22" t="b">
        <v>0</v>
      </c>
      <c r="L124" s="22">
        <v>0</v>
      </c>
      <c r="M124" s="22" t="b">
        <v>0</v>
      </c>
      <c r="N124" s="22" t="s">
        <v>8269</v>
      </c>
      <c r="O124" s="36">
        <v>0</v>
      </c>
      <c r="P124" s="22">
        <v>0</v>
      </c>
      <c r="Q124" s="26" t="s">
        <v>8315</v>
      </c>
      <c r="R124" s="22" t="s">
        <v>8316</v>
      </c>
      <c r="S124" s="27">
        <v>42228</v>
      </c>
      <c r="T124" s="27">
        <v>42253</v>
      </c>
    </row>
    <row r="125" spans="1:20" ht="192" x14ac:dyDescent="0.2">
      <c r="A125" s="22">
        <v>3932</v>
      </c>
      <c r="B125" s="23" t="s">
        <v>3929</v>
      </c>
      <c r="C125" s="23" t="s">
        <v>8040</v>
      </c>
      <c r="D125" s="24">
        <v>12000</v>
      </c>
      <c r="E125" s="25">
        <v>1</v>
      </c>
      <c r="F125" s="35" t="s">
        <v>8220</v>
      </c>
      <c r="G125" s="22" t="s">
        <v>8223</v>
      </c>
      <c r="H125" s="22" t="s">
        <v>8245</v>
      </c>
      <c r="I125" s="22">
        <v>1458097364</v>
      </c>
      <c r="J125" s="22">
        <v>1455508964</v>
      </c>
      <c r="K125" s="22" t="b">
        <v>0</v>
      </c>
      <c r="L125" s="22">
        <v>1</v>
      </c>
      <c r="M125" s="22" t="b">
        <v>0</v>
      </c>
      <c r="N125" s="22" t="s">
        <v>8269</v>
      </c>
      <c r="O125" s="36">
        <v>0</v>
      </c>
      <c r="P125" s="22">
        <v>1</v>
      </c>
      <c r="Q125" s="26" t="s">
        <v>8315</v>
      </c>
      <c r="R125" s="22" t="s">
        <v>8316</v>
      </c>
      <c r="S125" s="27">
        <v>42415</v>
      </c>
      <c r="T125" s="27">
        <v>42445</v>
      </c>
    </row>
    <row r="126" spans="1:20" ht="192" x14ac:dyDescent="0.2">
      <c r="A126" s="22">
        <v>3933</v>
      </c>
      <c r="B126" s="23" t="s">
        <v>3930</v>
      </c>
      <c r="C126" s="23" t="s">
        <v>8041</v>
      </c>
      <c r="D126" s="24">
        <v>7000</v>
      </c>
      <c r="E126" s="25">
        <v>1102</v>
      </c>
      <c r="F126" s="35" t="s">
        <v>8220</v>
      </c>
      <c r="G126" s="22" t="s">
        <v>8223</v>
      </c>
      <c r="H126" s="22" t="s">
        <v>8245</v>
      </c>
      <c r="I126" s="22">
        <v>1468716180</v>
      </c>
      <c r="J126" s="22">
        <v>1466205262</v>
      </c>
      <c r="K126" s="22" t="b">
        <v>0</v>
      </c>
      <c r="L126" s="22">
        <v>12</v>
      </c>
      <c r="M126" s="22" t="b">
        <v>0</v>
      </c>
      <c r="N126" s="22" t="s">
        <v>8269</v>
      </c>
      <c r="O126" s="65">
        <v>16</v>
      </c>
      <c r="P126" s="22">
        <v>91.83</v>
      </c>
      <c r="Q126" s="26" t="s">
        <v>8315</v>
      </c>
      <c r="R126" s="22" t="s">
        <v>8316</v>
      </c>
      <c r="S126" s="27">
        <v>42538</v>
      </c>
      <c r="T126" s="27">
        <v>42568</v>
      </c>
    </row>
    <row r="127" spans="1:20" ht="208" x14ac:dyDescent="0.2">
      <c r="A127" s="22">
        <v>3934</v>
      </c>
      <c r="B127" s="23" t="s">
        <v>3931</v>
      </c>
      <c r="C127" s="23" t="s">
        <v>8042</v>
      </c>
      <c r="D127" s="24">
        <v>5000</v>
      </c>
      <c r="E127" s="25">
        <v>550</v>
      </c>
      <c r="F127" s="35" t="s">
        <v>8220</v>
      </c>
      <c r="G127" s="22" t="s">
        <v>8223</v>
      </c>
      <c r="H127" s="22" t="s">
        <v>8245</v>
      </c>
      <c r="I127" s="22">
        <v>1443704400</v>
      </c>
      <c r="J127" s="22">
        <v>1439827639</v>
      </c>
      <c r="K127" s="22" t="b">
        <v>0</v>
      </c>
      <c r="L127" s="22">
        <v>12</v>
      </c>
      <c r="M127" s="22" t="b">
        <v>0</v>
      </c>
      <c r="N127" s="22" t="s">
        <v>8269</v>
      </c>
      <c r="O127" s="48">
        <v>11</v>
      </c>
      <c r="P127" s="22">
        <v>45.83</v>
      </c>
      <c r="Q127" s="26" t="s">
        <v>8315</v>
      </c>
      <c r="R127" s="22" t="s">
        <v>8316</v>
      </c>
      <c r="S127" s="27">
        <v>42233</v>
      </c>
      <c r="T127" s="27">
        <v>42278</v>
      </c>
    </row>
    <row r="128" spans="1:20" ht="208" x14ac:dyDescent="0.2">
      <c r="A128" s="22">
        <v>3936</v>
      </c>
      <c r="B128" s="23" t="s">
        <v>3933</v>
      </c>
      <c r="C128" s="23" t="s">
        <v>8044</v>
      </c>
      <c r="D128" s="24">
        <v>20000</v>
      </c>
      <c r="E128" s="25">
        <v>0</v>
      </c>
      <c r="F128" s="35" t="s">
        <v>8220</v>
      </c>
      <c r="G128" s="22" t="s">
        <v>8223</v>
      </c>
      <c r="H128" s="22" t="s">
        <v>8245</v>
      </c>
      <c r="I128" s="22">
        <v>1480576720</v>
      </c>
      <c r="J128" s="22">
        <v>1477981120</v>
      </c>
      <c r="K128" s="22" t="b">
        <v>0</v>
      </c>
      <c r="L128" s="22">
        <v>0</v>
      </c>
      <c r="M128" s="22" t="b">
        <v>0</v>
      </c>
      <c r="N128" s="22" t="s">
        <v>8269</v>
      </c>
      <c r="O128" s="36">
        <v>0</v>
      </c>
      <c r="P128" s="22">
        <v>0</v>
      </c>
      <c r="Q128" s="26" t="s">
        <v>8315</v>
      </c>
      <c r="R128" s="22" t="s">
        <v>8316</v>
      </c>
      <c r="S128" s="27">
        <v>42675</v>
      </c>
      <c r="T128" s="27">
        <v>42705</v>
      </c>
    </row>
    <row r="129" spans="1:20" ht="176" x14ac:dyDescent="0.2">
      <c r="A129" s="22">
        <v>3937</v>
      </c>
      <c r="B129" s="23" t="s">
        <v>3934</v>
      </c>
      <c r="C129" s="23" t="s">
        <v>8045</v>
      </c>
      <c r="D129" s="24">
        <v>2885</v>
      </c>
      <c r="E129" s="25">
        <v>2485</v>
      </c>
      <c r="F129" s="35" t="s">
        <v>8220</v>
      </c>
      <c r="G129" s="22" t="s">
        <v>8223</v>
      </c>
      <c r="H129" s="22" t="s">
        <v>8245</v>
      </c>
      <c r="I129" s="22">
        <v>1468249760</v>
      </c>
      <c r="J129" s="22">
        <v>1465830560</v>
      </c>
      <c r="K129" s="22" t="b">
        <v>0</v>
      </c>
      <c r="L129" s="22">
        <v>10</v>
      </c>
      <c r="M129" s="22" t="b">
        <v>0</v>
      </c>
      <c r="N129" s="22" t="s">
        <v>8269</v>
      </c>
      <c r="O129" s="69">
        <v>86</v>
      </c>
      <c r="P129" s="22">
        <v>248.5</v>
      </c>
      <c r="Q129" s="26" t="s">
        <v>8315</v>
      </c>
      <c r="R129" s="22" t="s">
        <v>8316</v>
      </c>
      <c r="S129" s="27">
        <v>42534</v>
      </c>
      <c r="T129" s="27">
        <v>42562</v>
      </c>
    </row>
    <row r="130" spans="1:20" ht="192" x14ac:dyDescent="0.2">
      <c r="A130" s="22">
        <v>3938</v>
      </c>
      <c r="B130" s="23" t="s">
        <v>3935</v>
      </c>
      <c r="C130" s="23" t="s">
        <v>8046</v>
      </c>
      <c r="D130" s="24">
        <v>3255</v>
      </c>
      <c r="E130" s="25">
        <v>397</v>
      </c>
      <c r="F130" s="35" t="s">
        <v>8220</v>
      </c>
      <c r="G130" s="22" t="s">
        <v>8223</v>
      </c>
      <c r="H130" s="22" t="s">
        <v>8245</v>
      </c>
      <c r="I130" s="22">
        <v>1435441454</v>
      </c>
      <c r="J130" s="22">
        <v>1432763054</v>
      </c>
      <c r="K130" s="22" t="b">
        <v>0</v>
      </c>
      <c r="L130" s="22">
        <v>5</v>
      </c>
      <c r="M130" s="22" t="b">
        <v>0</v>
      </c>
      <c r="N130" s="22" t="s">
        <v>8269</v>
      </c>
      <c r="O130" s="70">
        <v>12</v>
      </c>
      <c r="P130" s="22">
        <v>79.400000000000006</v>
      </c>
      <c r="Q130" s="26" t="s">
        <v>8315</v>
      </c>
      <c r="R130" s="22" t="s">
        <v>8316</v>
      </c>
      <c r="S130" s="27">
        <v>42151</v>
      </c>
      <c r="T130" s="27">
        <v>42182</v>
      </c>
    </row>
    <row r="131" spans="1:20" ht="208" x14ac:dyDescent="0.2">
      <c r="A131" s="22">
        <v>3940</v>
      </c>
      <c r="B131" s="23" t="s">
        <v>3937</v>
      </c>
      <c r="C131" s="23" t="s">
        <v>8048</v>
      </c>
      <c r="D131" s="24">
        <v>5000</v>
      </c>
      <c r="E131" s="25">
        <v>11</v>
      </c>
      <c r="F131" s="35" t="s">
        <v>8220</v>
      </c>
      <c r="G131" s="22" t="s">
        <v>8223</v>
      </c>
      <c r="H131" s="22" t="s">
        <v>8245</v>
      </c>
      <c r="I131" s="22">
        <v>1420199351</v>
      </c>
      <c r="J131" s="22">
        <v>1416311351</v>
      </c>
      <c r="K131" s="22" t="b">
        <v>0</v>
      </c>
      <c r="L131" s="22">
        <v>2</v>
      </c>
      <c r="M131" s="22" t="b">
        <v>0</v>
      </c>
      <c r="N131" s="22" t="s">
        <v>8269</v>
      </c>
      <c r="O131" s="36">
        <v>0</v>
      </c>
      <c r="P131" s="22">
        <v>5.5</v>
      </c>
      <c r="Q131" s="26" t="s">
        <v>8315</v>
      </c>
      <c r="R131" s="22" t="s">
        <v>8316</v>
      </c>
      <c r="S131" s="27">
        <v>41961</v>
      </c>
      <c r="T131" s="27">
        <v>42006</v>
      </c>
    </row>
    <row r="132" spans="1:20" ht="224" x14ac:dyDescent="0.2">
      <c r="A132" s="22">
        <v>3941</v>
      </c>
      <c r="B132" s="23" t="s">
        <v>3938</v>
      </c>
      <c r="C132" s="23" t="s">
        <v>8049</v>
      </c>
      <c r="D132" s="24">
        <v>5500</v>
      </c>
      <c r="E132" s="25">
        <v>50</v>
      </c>
      <c r="F132" s="35" t="s">
        <v>8220</v>
      </c>
      <c r="G132" s="22" t="s">
        <v>8223</v>
      </c>
      <c r="H132" s="22" t="s">
        <v>8245</v>
      </c>
      <c r="I132" s="22">
        <v>1416877200</v>
      </c>
      <c r="J132" s="22">
        <v>1414505137</v>
      </c>
      <c r="K132" s="22" t="b">
        <v>0</v>
      </c>
      <c r="L132" s="22">
        <v>2</v>
      </c>
      <c r="M132" s="22" t="b">
        <v>0</v>
      </c>
      <c r="N132" s="22" t="s">
        <v>8269</v>
      </c>
      <c r="O132" s="43">
        <v>1</v>
      </c>
      <c r="P132" s="22">
        <v>25</v>
      </c>
      <c r="Q132" s="26" t="s">
        <v>8315</v>
      </c>
      <c r="R132" s="22" t="s">
        <v>8316</v>
      </c>
      <c r="S132" s="27">
        <v>41940</v>
      </c>
      <c r="T132" s="27">
        <v>41968</v>
      </c>
    </row>
    <row r="133" spans="1:20" ht="208" x14ac:dyDescent="0.2">
      <c r="A133" s="22">
        <v>3942</v>
      </c>
      <c r="B133" s="23" t="s">
        <v>3939</v>
      </c>
      <c r="C133" s="23" t="s">
        <v>8050</v>
      </c>
      <c r="D133" s="24">
        <v>1200</v>
      </c>
      <c r="E133" s="25">
        <v>0</v>
      </c>
      <c r="F133" s="35" t="s">
        <v>8220</v>
      </c>
      <c r="G133" s="22" t="s">
        <v>8223</v>
      </c>
      <c r="H133" s="22" t="s">
        <v>8245</v>
      </c>
      <c r="I133" s="22">
        <v>1434490914</v>
      </c>
      <c r="J133" s="22">
        <v>1429306914</v>
      </c>
      <c r="K133" s="22" t="b">
        <v>0</v>
      </c>
      <c r="L133" s="22">
        <v>0</v>
      </c>
      <c r="M133" s="22" t="b">
        <v>0</v>
      </c>
      <c r="N133" s="22" t="s">
        <v>8269</v>
      </c>
      <c r="O133" s="36">
        <v>0</v>
      </c>
      <c r="P133" s="22">
        <v>0</v>
      </c>
      <c r="Q133" s="26" t="s">
        <v>8315</v>
      </c>
      <c r="R133" s="22" t="s">
        <v>8316</v>
      </c>
      <c r="S133" s="27">
        <v>42111</v>
      </c>
      <c r="T133" s="27">
        <v>42171</v>
      </c>
    </row>
    <row r="134" spans="1:20" ht="176" x14ac:dyDescent="0.2">
      <c r="A134" s="22">
        <v>3943</v>
      </c>
      <c r="B134" s="23" t="s">
        <v>3940</v>
      </c>
      <c r="C134" s="23" t="s">
        <v>8051</v>
      </c>
      <c r="D134" s="24">
        <v>5000</v>
      </c>
      <c r="E134" s="25">
        <v>1782</v>
      </c>
      <c r="F134" s="35" t="s">
        <v>8220</v>
      </c>
      <c r="G134" s="22" t="s">
        <v>8223</v>
      </c>
      <c r="H134" s="22" t="s">
        <v>8245</v>
      </c>
      <c r="I134" s="22">
        <v>1446483000</v>
      </c>
      <c r="J134" s="22">
        <v>1443811268</v>
      </c>
      <c r="K134" s="22" t="b">
        <v>0</v>
      </c>
      <c r="L134" s="22">
        <v>13</v>
      </c>
      <c r="M134" s="22" t="b">
        <v>0</v>
      </c>
      <c r="N134" s="22" t="s">
        <v>8269</v>
      </c>
      <c r="O134" s="71">
        <v>36</v>
      </c>
      <c r="P134" s="22">
        <v>137.08000000000001</v>
      </c>
      <c r="Q134" s="26" t="s">
        <v>8315</v>
      </c>
      <c r="R134" s="22" t="s">
        <v>8316</v>
      </c>
      <c r="S134" s="27">
        <v>42279</v>
      </c>
      <c r="T134" s="27">
        <v>42310</v>
      </c>
    </row>
    <row r="135" spans="1:20" ht="224" x14ac:dyDescent="0.2">
      <c r="A135" s="22">
        <v>3944</v>
      </c>
      <c r="B135" s="23" t="s">
        <v>3941</v>
      </c>
      <c r="C135" s="23" t="s">
        <v>8052</v>
      </c>
      <c r="D135" s="24">
        <v>5000</v>
      </c>
      <c r="E135" s="25">
        <v>0</v>
      </c>
      <c r="F135" s="35" t="s">
        <v>8220</v>
      </c>
      <c r="G135" s="22" t="s">
        <v>8223</v>
      </c>
      <c r="H135" s="22" t="s">
        <v>8245</v>
      </c>
      <c r="I135" s="22">
        <v>1440690875</v>
      </c>
      <c r="J135" s="22">
        <v>1438098875</v>
      </c>
      <c r="K135" s="22" t="b">
        <v>0</v>
      </c>
      <c r="L135" s="22">
        <v>0</v>
      </c>
      <c r="M135" s="22" t="b">
        <v>0</v>
      </c>
      <c r="N135" s="22" t="s">
        <v>8269</v>
      </c>
      <c r="O135" s="36">
        <v>0</v>
      </c>
      <c r="P135" s="22">
        <v>0</v>
      </c>
      <c r="Q135" s="26" t="s">
        <v>8315</v>
      </c>
      <c r="R135" s="22" t="s">
        <v>8316</v>
      </c>
      <c r="S135" s="27">
        <v>42213</v>
      </c>
      <c r="T135" s="27">
        <v>42243</v>
      </c>
    </row>
    <row r="136" spans="1:20" ht="224" x14ac:dyDescent="0.2">
      <c r="A136" s="22">
        <v>3945</v>
      </c>
      <c r="B136" s="23" t="s">
        <v>3942</v>
      </c>
      <c r="C136" s="23" t="s">
        <v>8053</v>
      </c>
      <c r="D136" s="24">
        <v>2000</v>
      </c>
      <c r="E136" s="25">
        <v>5</v>
      </c>
      <c r="F136" s="35" t="s">
        <v>8220</v>
      </c>
      <c r="G136" s="22" t="s">
        <v>8223</v>
      </c>
      <c r="H136" s="22" t="s">
        <v>8245</v>
      </c>
      <c r="I136" s="22">
        <v>1431717268</v>
      </c>
      <c r="J136" s="22">
        <v>1429125268</v>
      </c>
      <c r="K136" s="22" t="b">
        <v>0</v>
      </c>
      <c r="L136" s="22">
        <v>1</v>
      </c>
      <c r="M136" s="22" t="b">
        <v>0</v>
      </c>
      <c r="N136" s="22" t="s">
        <v>8269</v>
      </c>
      <c r="O136" s="36">
        <v>0</v>
      </c>
      <c r="P136" s="22">
        <v>5</v>
      </c>
      <c r="Q136" s="26" t="s">
        <v>8315</v>
      </c>
      <c r="R136" s="22" t="s">
        <v>8316</v>
      </c>
      <c r="S136" s="27">
        <v>42109</v>
      </c>
      <c r="T136" s="27">
        <v>42139</v>
      </c>
    </row>
    <row r="137" spans="1:20" ht="128" x14ac:dyDescent="0.2">
      <c r="A137" s="22">
        <v>3946</v>
      </c>
      <c r="B137" s="23" t="s">
        <v>3943</v>
      </c>
      <c r="C137" s="23" t="s">
        <v>8054</v>
      </c>
      <c r="D137" s="24">
        <v>6000</v>
      </c>
      <c r="E137" s="25">
        <v>195</v>
      </c>
      <c r="F137" s="35" t="s">
        <v>8220</v>
      </c>
      <c r="G137" s="22" t="s">
        <v>8223</v>
      </c>
      <c r="H137" s="22" t="s">
        <v>8245</v>
      </c>
      <c r="I137" s="22">
        <v>1425110400</v>
      </c>
      <c r="J137" s="22">
        <v>1422388822</v>
      </c>
      <c r="K137" s="22" t="b">
        <v>0</v>
      </c>
      <c r="L137" s="22">
        <v>5</v>
      </c>
      <c r="M137" s="22" t="b">
        <v>0</v>
      </c>
      <c r="N137" s="22" t="s">
        <v>8269</v>
      </c>
      <c r="O137" s="53">
        <v>3</v>
      </c>
      <c r="P137" s="22">
        <v>39</v>
      </c>
      <c r="Q137" s="26" t="s">
        <v>8315</v>
      </c>
      <c r="R137" s="22" t="s">
        <v>8316</v>
      </c>
      <c r="S137" s="27">
        <v>42031</v>
      </c>
      <c r="T137" s="27">
        <v>42063</v>
      </c>
    </row>
    <row r="138" spans="1:20" ht="192" x14ac:dyDescent="0.2">
      <c r="A138" s="22">
        <v>3947</v>
      </c>
      <c r="B138" s="23" t="s">
        <v>3944</v>
      </c>
      <c r="C138" s="23" t="s">
        <v>8055</v>
      </c>
      <c r="D138" s="24">
        <v>3000</v>
      </c>
      <c r="E138" s="25">
        <v>101</v>
      </c>
      <c r="F138" s="35" t="s">
        <v>8220</v>
      </c>
      <c r="G138" s="22" t="s">
        <v>8223</v>
      </c>
      <c r="H138" s="22" t="s">
        <v>8245</v>
      </c>
      <c r="I138" s="22">
        <v>1475378744</v>
      </c>
      <c r="J138" s="22">
        <v>1472786744</v>
      </c>
      <c r="K138" s="22" t="b">
        <v>0</v>
      </c>
      <c r="L138" s="22">
        <v>2</v>
      </c>
      <c r="M138" s="22" t="b">
        <v>0</v>
      </c>
      <c r="N138" s="22" t="s">
        <v>8269</v>
      </c>
      <c r="O138" s="53">
        <v>3</v>
      </c>
      <c r="P138" s="22">
        <v>50.5</v>
      </c>
      <c r="Q138" s="26" t="s">
        <v>8315</v>
      </c>
      <c r="R138" s="22" t="s">
        <v>8316</v>
      </c>
      <c r="S138" s="27">
        <v>42615</v>
      </c>
      <c r="T138" s="27">
        <v>42645</v>
      </c>
    </row>
    <row r="139" spans="1:20" ht="240" x14ac:dyDescent="0.2">
      <c r="A139" s="22">
        <v>3950</v>
      </c>
      <c r="B139" s="23" t="s">
        <v>3947</v>
      </c>
      <c r="C139" s="23" t="s">
        <v>8058</v>
      </c>
      <c r="D139" s="24">
        <v>4000</v>
      </c>
      <c r="E139" s="25">
        <v>25</v>
      </c>
      <c r="F139" s="35" t="s">
        <v>8220</v>
      </c>
      <c r="G139" s="22" t="s">
        <v>8223</v>
      </c>
      <c r="H139" s="22" t="s">
        <v>8245</v>
      </c>
      <c r="I139" s="22">
        <v>1460140500</v>
      </c>
      <c r="J139" s="22">
        <v>1457628680</v>
      </c>
      <c r="K139" s="22" t="b">
        <v>0</v>
      </c>
      <c r="L139" s="22">
        <v>1</v>
      </c>
      <c r="M139" s="22" t="b">
        <v>0</v>
      </c>
      <c r="N139" s="22" t="s">
        <v>8269</v>
      </c>
      <c r="O139" s="43">
        <v>1</v>
      </c>
      <c r="P139" s="22">
        <v>25</v>
      </c>
      <c r="Q139" s="26" t="s">
        <v>8315</v>
      </c>
      <c r="R139" s="22" t="s">
        <v>8316</v>
      </c>
      <c r="S139" s="27">
        <v>42439</v>
      </c>
      <c r="T139" s="27">
        <v>42468</v>
      </c>
    </row>
    <row r="140" spans="1:20" ht="208" x14ac:dyDescent="0.2">
      <c r="A140" s="22">
        <v>3952</v>
      </c>
      <c r="B140" s="23" t="s">
        <v>3949</v>
      </c>
      <c r="C140" s="23" t="s">
        <v>8059</v>
      </c>
      <c r="D140" s="24">
        <v>26000</v>
      </c>
      <c r="E140" s="25">
        <v>25</v>
      </c>
      <c r="F140" s="35" t="s">
        <v>8220</v>
      </c>
      <c r="G140" s="22" t="s">
        <v>8223</v>
      </c>
      <c r="H140" s="22" t="s">
        <v>8245</v>
      </c>
      <c r="I140" s="22">
        <v>1445885890</v>
      </c>
      <c r="J140" s="22">
        <v>1440701890</v>
      </c>
      <c r="K140" s="22" t="b">
        <v>0</v>
      </c>
      <c r="L140" s="22">
        <v>1</v>
      </c>
      <c r="M140" s="22" t="b">
        <v>0</v>
      </c>
      <c r="N140" s="22" t="s">
        <v>8269</v>
      </c>
      <c r="O140" s="36">
        <v>0</v>
      </c>
      <c r="P140" s="22">
        <v>25</v>
      </c>
      <c r="Q140" s="26" t="s">
        <v>8315</v>
      </c>
      <c r="R140" s="22" t="s">
        <v>8316</v>
      </c>
      <c r="S140" s="27">
        <v>42243</v>
      </c>
      <c r="T140" s="27">
        <v>42303</v>
      </c>
    </row>
    <row r="141" spans="1:20" ht="192" x14ac:dyDescent="0.2">
      <c r="A141" s="22">
        <v>3953</v>
      </c>
      <c r="B141" s="23" t="s">
        <v>3950</v>
      </c>
      <c r="C141" s="23" t="s">
        <v>8060</v>
      </c>
      <c r="D141" s="24">
        <v>17600</v>
      </c>
      <c r="E141" s="25">
        <v>0</v>
      </c>
      <c r="F141" s="35" t="s">
        <v>8220</v>
      </c>
      <c r="G141" s="22" t="s">
        <v>8223</v>
      </c>
      <c r="H141" s="22" t="s">
        <v>8245</v>
      </c>
      <c r="I141" s="22">
        <v>1469834940</v>
      </c>
      <c r="J141" s="22">
        <v>1467162586</v>
      </c>
      <c r="K141" s="22" t="b">
        <v>0</v>
      </c>
      <c r="L141" s="22">
        <v>0</v>
      </c>
      <c r="M141" s="22" t="b">
        <v>0</v>
      </c>
      <c r="N141" s="22" t="s">
        <v>8269</v>
      </c>
      <c r="O141" s="36">
        <v>0</v>
      </c>
      <c r="P141" s="22">
        <v>0</v>
      </c>
      <c r="Q141" s="26" t="s">
        <v>8315</v>
      </c>
      <c r="R141" s="22" t="s">
        <v>8316</v>
      </c>
      <c r="S141" s="27">
        <v>42550</v>
      </c>
      <c r="T141" s="27">
        <v>42580</v>
      </c>
    </row>
    <row r="142" spans="1:20" ht="208" x14ac:dyDescent="0.2">
      <c r="A142" s="22">
        <v>3955</v>
      </c>
      <c r="B142" s="23" t="s">
        <v>3952</v>
      </c>
      <c r="C142" s="23" t="s">
        <v>8062</v>
      </c>
      <c r="D142" s="24">
        <v>1750</v>
      </c>
      <c r="E142" s="25">
        <v>425</v>
      </c>
      <c r="F142" s="35" t="s">
        <v>8220</v>
      </c>
      <c r="G142" s="22" t="s">
        <v>8223</v>
      </c>
      <c r="H142" s="22" t="s">
        <v>8245</v>
      </c>
      <c r="I142" s="22">
        <v>1448745741</v>
      </c>
      <c r="J142" s="22">
        <v>1446150141</v>
      </c>
      <c r="K142" s="22" t="b">
        <v>0</v>
      </c>
      <c r="L142" s="22">
        <v>8</v>
      </c>
      <c r="M142" s="22" t="b">
        <v>0</v>
      </c>
      <c r="N142" s="22" t="s">
        <v>8269</v>
      </c>
      <c r="O142" s="72">
        <v>24</v>
      </c>
      <c r="P142" s="22">
        <v>53.13</v>
      </c>
      <c r="Q142" s="26" t="s">
        <v>8315</v>
      </c>
      <c r="R142" s="22" t="s">
        <v>8316</v>
      </c>
      <c r="S142" s="27">
        <v>42306</v>
      </c>
      <c r="T142" s="27">
        <v>42336</v>
      </c>
    </row>
    <row r="143" spans="1:20" ht="192" x14ac:dyDescent="0.2">
      <c r="A143" s="22">
        <v>3956</v>
      </c>
      <c r="B143" s="23" t="s">
        <v>3953</v>
      </c>
      <c r="C143" s="23" t="s">
        <v>8063</v>
      </c>
      <c r="D143" s="24">
        <v>5500</v>
      </c>
      <c r="E143" s="25">
        <v>0</v>
      </c>
      <c r="F143" s="35" t="s">
        <v>8220</v>
      </c>
      <c r="G143" s="22" t="s">
        <v>8223</v>
      </c>
      <c r="H143" s="22" t="s">
        <v>8245</v>
      </c>
      <c r="I143" s="22">
        <v>1461543600</v>
      </c>
      <c r="J143" s="22">
        <v>1459203727</v>
      </c>
      <c r="K143" s="22" t="b">
        <v>0</v>
      </c>
      <c r="L143" s="22">
        <v>0</v>
      </c>
      <c r="M143" s="22" t="b">
        <v>0</v>
      </c>
      <c r="N143" s="22" t="s">
        <v>8269</v>
      </c>
      <c r="O143" s="36">
        <v>0</v>
      </c>
      <c r="P143" s="22">
        <v>0</v>
      </c>
      <c r="Q143" s="26" t="s">
        <v>8315</v>
      </c>
      <c r="R143" s="22" t="s">
        <v>8316</v>
      </c>
      <c r="S143" s="27">
        <v>42457</v>
      </c>
      <c r="T143" s="27">
        <v>42485</v>
      </c>
    </row>
    <row r="144" spans="1:20" ht="144" x14ac:dyDescent="0.2">
      <c r="A144" s="22">
        <v>3957</v>
      </c>
      <c r="B144" s="23" t="s">
        <v>3954</v>
      </c>
      <c r="C144" s="23" t="s">
        <v>8064</v>
      </c>
      <c r="D144" s="24">
        <v>28000</v>
      </c>
      <c r="E144" s="25">
        <v>7</v>
      </c>
      <c r="F144" s="35" t="s">
        <v>8220</v>
      </c>
      <c r="G144" s="22" t="s">
        <v>8223</v>
      </c>
      <c r="H144" s="22" t="s">
        <v>8245</v>
      </c>
      <c r="I144" s="22">
        <v>1468020354</v>
      </c>
      <c r="J144" s="22">
        <v>1464045954</v>
      </c>
      <c r="K144" s="22" t="b">
        <v>0</v>
      </c>
      <c r="L144" s="22">
        <v>1</v>
      </c>
      <c r="M144" s="22" t="b">
        <v>0</v>
      </c>
      <c r="N144" s="22" t="s">
        <v>8269</v>
      </c>
      <c r="O144" s="36">
        <v>0</v>
      </c>
      <c r="P144" s="22">
        <v>7</v>
      </c>
      <c r="Q144" s="26" t="s">
        <v>8315</v>
      </c>
      <c r="R144" s="22" t="s">
        <v>8316</v>
      </c>
      <c r="S144" s="27">
        <v>42513</v>
      </c>
      <c r="T144" s="27">
        <v>42559</v>
      </c>
    </row>
    <row r="145" spans="1:20" ht="208" x14ac:dyDescent="0.2">
      <c r="A145" s="22">
        <v>3958</v>
      </c>
      <c r="B145" s="23" t="s">
        <v>3955</v>
      </c>
      <c r="C145" s="23" t="s">
        <v>8065</v>
      </c>
      <c r="D145" s="24">
        <v>2000</v>
      </c>
      <c r="E145" s="25">
        <v>641</v>
      </c>
      <c r="F145" s="35" t="s">
        <v>8220</v>
      </c>
      <c r="G145" s="22" t="s">
        <v>8223</v>
      </c>
      <c r="H145" s="22" t="s">
        <v>8245</v>
      </c>
      <c r="I145" s="22">
        <v>1406988000</v>
      </c>
      <c r="J145" s="22">
        <v>1403822912</v>
      </c>
      <c r="K145" s="22" t="b">
        <v>0</v>
      </c>
      <c r="L145" s="22">
        <v>16</v>
      </c>
      <c r="M145" s="22" t="b">
        <v>0</v>
      </c>
      <c r="N145" s="22" t="s">
        <v>8269</v>
      </c>
      <c r="O145" s="37">
        <v>32</v>
      </c>
      <c r="P145" s="22">
        <v>40.06</v>
      </c>
      <c r="Q145" s="26" t="s">
        <v>8315</v>
      </c>
      <c r="R145" s="22" t="s">
        <v>8316</v>
      </c>
      <c r="S145" s="27">
        <v>41816</v>
      </c>
      <c r="T145" s="27">
        <v>41853</v>
      </c>
    </row>
    <row r="146" spans="1:20" ht="192" x14ac:dyDescent="0.2">
      <c r="A146" s="22">
        <v>3959</v>
      </c>
      <c r="B146" s="23" t="s">
        <v>3956</v>
      </c>
      <c r="C146" s="23" t="s">
        <v>8066</v>
      </c>
      <c r="D146" s="24">
        <v>1200</v>
      </c>
      <c r="E146" s="25">
        <v>292</v>
      </c>
      <c r="F146" s="35" t="s">
        <v>8220</v>
      </c>
      <c r="G146" s="22" t="s">
        <v>8223</v>
      </c>
      <c r="H146" s="22" t="s">
        <v>8245</v>
      </c>
      <c r="I146" s="22">
        <v>1411930556</v>
      </c>
      <c r="J146" s="22">
        <v>1409338556</v>
      </c>
      <c r="K146" s="22" t="b">
        <v>0</v>
      </c>
      <c r="L146" s="22">
        <v>12</v>
      </c>
      <c r="M146" s="22" t="b">
        <v>0</v>
      </c>
      <c r="N146" s="22" t="s">
        <v>8269</v>
      </c>
      <c r="O146" s="72">
        <v>24</v>
      </c>
      <c r="P146" s="22">
        <v>24.33</v>
      </c>
      <c r="Q146" s="26" t="s">
        <v>8315</v>
      </c>
      <c r="R146" s="22" t="s">
        <v>8316</v>
      </c>
      <c r="S146" s="27">
        <v>41880</v>
      </c>
      <c r="T146" s="27">
        <v>41910</v>
      </c>
    </row>
    <row r="147" spans="1:20" ht="208" x14ac:dyDescent="0.2">
      <c r="A147" s="22">
        <v>3960</v>
      </c>
      <c r="B147" s="23" t="s">
        <v>3957</v>
      </c>
      <c r="C147" s="23" t="s">
        <v>8067</v>
      </c>
      <c r="D147" s="24">
        <v>3000</v>
      </c>
      <c r="E147" s="25">
        <v>45</v>
      </c>
      <c r="F147" s="35" t="s">
        <v>8220</v>
      </c>
      <c r="G147" s="22" t="s">
        <v>8223</v>
      </c>
      <c r="H147" s="22" t="s">
        <v>8245</v>
      </c>
      <c r="I147" s="22">
        <v>1451852256</v>
      </c>
      <c r="J147" s="22">
        <v>1449260256</v>
      </c>
      <c r="K147" s="22" t="b">
        <v>0</v>
      </c>
      <c r="L147" s="22">
        <v>4</v>
      </c>
      <c r="M147" s="22" t="b">
        <v>0</v>
      </c>
      <c r="N147" s="22" t="s">
        <v>8269</v>
      </c>
      <c r="O147" s="39">
        <v>2</v>
      </c>
      <c r="P147" s="22">
        <v>11.25</v>
      </c>
      <c r="Q147" s="26" t="s">
        <v>8315</v>
      </c>
      <c r="R147" s="22" t="s">
        <v>8316</v>
      </c>
      <c r="S147" s="27">
        <v>42342</v>
      </c>
      <c r="T147" s="27">
        <v>42372</v>
      </c>
    </row>
    <row r="148" spans="1:20" ht="176" x14ac:dyDescent="0.2">
      <c r="A148" s="22">
        <v>3964</v>
      </c>
      <c r="B148" s="23" t="s">
        <v>3961</v>
      </c>
      <c r="C148" s="23" t="s">
        <v>8071</v>
      </c>
      <c r="D148" s="24">
        <v>2000</v>
      </c>
      <c r="E148" s="25">
        <v>126</v>
      </c>
      <c r="F148" s="35" t="s">
        <v>8220</v>
      </c>
      <c r="G148" s="22" t="s">
        <v>8223</v>
      </c>
      <c r="H148" s="22" t="s">
        <v>8245</v>
      </c>
      <c r="I148" s="22">
        <v>1429460386</v>
      </c>
      <c r="J148" s="22">
        <v>1424279986</v>
      </c>
      <c r="K148" s="22" t="b">
        <v>0</v>
      </c>
      <c r="L148" s="22">
        <v>3</v>
      </c>
      <c r="M148" s="22" t="b">
        <v>0</v>
      </c>
      <c r="N148" s="22" t="s">
        <v>8269</v>
      </c>
      <c r="O148" s="73">
        <v>6</v>
      </c>
      <c r="P148" s="22">
        <v>42</v>
      </c>
      <c r="Q148" s="26" t="s">
        <v>8315</v>
      </c>
      <c r="R148" s="22" t="s">
        <v>8316</v>
      </c>
      <c r="S148" s="27">
        <v>42053</v>
      </c>
      <c r="T148" s="27">
        <v>42113</v>
      </c>
    </row>
    <row r="149" spans="1:20" ht="224" x14ac:dyDescent="0.2">
      <c r="A149" s="22">
        <v>3965</v>
      </c>
      <c r="B149" s="23" t="s">
        <v>3962</v>
      </c>
      <c r="C149" s="23" t="s">
        <v>8072</v>
      </c>
      <c r="D149" s="24">
        <v>2000</v>
      </c>
      <c r="E149" s="25">
        <v>285</v>
      </c>
      <c r="F149" s="35" t="s">
        <v>8220</v>
      </c>
      <c r="G149" s="22" t="s">
        <v>8223</v>
      </c>
      <c r="H149" s="22" t="s">
        <v>8245</v>
      </c>
      <c r="I149" s="22">
        <v>1460608780</v>
      </c>
      <c r="J149" s="22">
        <v>1455428380</v>
      </c>
      <c r="K149" s="22" t="b">
        <v>0</v>
      </c>
      <c r="L149" s="22">
        <v>4</v>
      </c>
      <c r="M149" s="22" t="b">
        <v>0</v>
      </c>
      <c r="N149" s="22" t="s">
        <v>8269</v>
      </c>
      <c r="O149" s="59">
        <v>14</v>
      </c>
      <c r="P149" s="22">
        <v>71.25</v>
      </c>
      <c r="Q149" s="26" t="s">
        <v>8315</v>
      </c>
      <c r="R149" s="22" t="s">
        <v>8316</v>
      </c>
      <c r="S149" s="27">
        <v>42414</v>
      </c>
      <c r="T149" s="27">
        <v>42474</v>
      </c>
    </row>
    <row r="150" spans="1:20" ht="208" x14ac:dyDescent="0.2">
      <c r="A150" s="22">
        <v>3966</v>
      </c>
      <c r="B150" s="23" t="s">
        <v>3963</v>
      </c>
      <c r="C150" s="23" t="s">
        <v>8073</v>
      </c>
      <c r="D150" s="24">
        <v>7500</v>
      </c>
      <c r="E150" s="25">
        <v>45</v>
      </c>
      <c r="F150" s="35" t="s">
        <v>8220</v>
      </c>
      <c r="G150" s="22" t="s">
        <v>8223</v>
      </c>
      <c r="H150" s="22" t="s">
        <v>8245</v>
      </c>
      <c r="I150" s="22">
        <v>1406170740</v>
      </c>
      <c r="J150" s="22">
        <v>1402506278</v>
      </c>
      <c r="K150" s="22" t="b">
        <v>0</v>
      </c>
      <c r="L150" s="22">
        <v>2</v>
      </c>
      <c r="M150" s="22" t="b">
        <v>0</v>
      </c>
      <c r="N150" s="22" t="s">
        <v>8269</v>
      </c>
      <c r="O150" s="43">
        <v>1</v>
      </c>
      <c r="P150" s="22">
        <v>22.5</v>
      </c>
      <c r="Q150" s="26" t="s">
        <v>8315</v>
      </c>
      <c r="R150" s="22" t="s">
        <v>8316</v>
      </c>
      <c r="S150" s="27">
        <v>41801</v>
      </c>
      <c r="T150" s="27">
        <v>41844</v>
      </c>
    </row>
    <row r="151" spans="1:20" ht="224" x14ac:dyDescent="0.2">
      <c r="A151" s="22">
        <v>3967</v>
      </c>
      <c r="B151" s="23" t="s">
        <v>3964</v>
      </c>
      <c r="C151" s="23" t="s">
        <v>8074</v>
      </c>
      <c r="D151" s="24">
        <v>1700</v>
      </c>
      <c r="E151" s="25">
        <v>410</v>
      </c>
      <c r="F151" s="35" t="s">
        <v>8220</v>
      </c>
      <c r="G151" s="22" t="s">
        <v>8223</v>
      </c>
      <c r="H151" s="22" t="s">
        <v>8245</v>
      </c>
      <c r="I151" s="22">
        <v>1488783507</v>
      </c>
      <c r="J151" s="22">
        <v>1486191507</v>
      </c>
      <c r="K151" s="22" t="b">
        <v>0</v>
      </c>
      <c r="L151" s="22">
        <v>10</v>
      </c>
      <c r="M151" s="22" t="b">
        <v>0</v>
      </c>
      <c r="N151" s="22" t="s">
        <v>8269</v>
      </c>
      <c r="O151" s="72">
        <v>24</v>
      </c>
      <c r="P151" s="22">
        <v>41</v>
      </c>
      <c r="Q151" s="26" t="s">
        <v>8315</v>
      </c>
      <c r="R151" s="22" t="s">
        <v>8316</v>
      </c>
      <c r="S151" s="27">
        <v>42770</v>
      </c>
      <c r="T151" s="27">
        <v>42800</v>
      </c>
    </row>
    <row r="152" spans="1:20" ht="160" x14ac:dyDescent="0.2">
      <c r="A152" s="22">
        <v>3968</v>
      </c>
      <c r="B152" s="23" t="s">
        <v>3965</v>
      </c>
      <c r="C152" s="23" t="s">
        <v>8075</v>
      </c>
      <c r="D152" s="24">
        <v>5000</v>
      </c>
      <c r="E152" s="25">
        <v>527</v>
      </c>
      <c r="F152" s="35" t="s">
        <v>8220</v>
      </c>
      <c r="G152" s="22" t="s">
        <v>8223</v>
      </c>
      <c r="H152" s="22" t="s">
        <v>8245</v>
      </c>
      <c r="I152" s="22">
        <v>1463945673</v>
      </c>
      <c r="J152" s="22">
        <v>1458761673</v>
      </c>
      <c r="K152" s="22" t="b">
        <v>0</v>
      </c>
      <c r="L152" s="22">
        <v>11</v>
      </c>
      <c r="M152" s="22" t="b">
        <v>0</v>
      </c>
      <c r="N152" s="22" t="s">
        <v>8269</v>
      </c>
      <c r="O152" s="48">
        <v>11</v>
      </c>
      <c r="P152" s="22">
        <v>47.91</v>
      </c>
      <c r="Q152" s="26" t="s">
        <v>8315</v>
      </c>
      <c r="R152" s="22" t="s">
        <v>8316</v>
      </c>
      <c r="S152" s="27">
        <v>42452</v>
      </c>
      <c r="T152" s="27">
        <v>42512</v>
      </c>
    </row>
    <row r="153" spans="1:20" ht="208" x14ac:dyDescent="0.2">
      <c r="A153" s="22">
        <v>3969</v>
      </c>
      <c r="B153" s="23" t="s">
        <v>3966</v>
      </c>
      <c r="C153" s="23" t="s">
        <v>8076</v>
      </c>
      <c r="D153" s="24">
        <v>2825</v>
      </c>
      <c r="E153" s="25">
        <v>211</v>
      </c>
      <c r="F153" s="35" t="s">
        <v>8220</v>
      </c>
      <c r="G153" s="22" t="s">
        <v>8223</v>
      </c>
      <c r="H153" s="22" t="s">
        <v>8245</v>
      </c>
      <c r="I153" s="22">
        <v>1472442900</v>
      </c>
      <c r="J153" s="22">
        <v>1471638646</v>
      </c>
      <c r="K153" s="22" t="b">
        <v>0</v>
      </c>
      <c r="L153" s="22">
        <v>6</v>
      </c>
      <c r="M153" s="22" t="b">
        <v>0</v>
      </c>
      <c r="N153" s="22" t="s">
        <v>8269</v>
      </c>
      <c r="O153" s="42">
        <v>7</v>
      </c>
      <c r="P153" s="22">
        <v>35.17</v>
      </c>
      <c r="Q153" s="26" t="s">
        <v>8315</v>
      </c>
      <c r="R153" s="22" t="s">
        <v>8316</v>
      </c>
      <c r="S153" s="27">
        <v>42601</v>
      </c>
      <c r="T153" s="27">
        <v>42611</v>
      </c>
    </row>
    <row r="154" spans="1:20" ht="224" x14ac:dyDescent="0.2">
      <c r="A154" s="22">
        <v>3970</v>
      </c>
      <c r="B154" s="23" t="s">
        <v>3967</v>
      </c>
      <c r="C154" s="23" t="s">
        <v>8077</v>
      </c>
      <c r="D154" s="24">
        <v>15000</v>
      </c>
      <c r="E154" s="25">
        <v>11</v>
      </c>
      <c r="F154" s="35" t="s">
        <v>8220</v>
      </c>
      <c r="G154" s="22" t="s">
        <v>8223</v>
      </c>
      <c r="H154" s="22" t="s">
        <v>8245</v>
      </c>
      <c r="I154" s="22">
        <v>1460925811</v>
      </c>
      <c r="J154" s="22">
        <v>1458333811</v>
      </c>
      <c r="K154" s="22" t="b">
        <v>0</v>
      </c>
      <c r="L154" s="22">
        <v>2</v>
      </c>
      <c r="M154" s="22" t="b">
        <v>0</v>
      </c>
      <c r="N154" s="22" t="s">
        <v>8269</v>
      </c>
      <c r="O154" s="36">
        <v>0</v>
      </c>
      <c r="P154" s="22">
        <v>5.5</v>
      </c>
      <c r="Q154" s="26" t="s">
        <v>8315</v>
      </c>
      <c r="R154" s="22" t="s">
        <v>8316</v>
      </c>
      <c r="S154" s="27">
        <v>42447</v>
      </c>
      <c r="T154" s="27">
        <v>42477</v>
      </c>
    </row>
    <row r="155" spans="1:20" ht="192" x14ac:dyDescent="0.2">
      <c r="A155" s="22">
        <v>3971</v>
      </c>
      <c r="B155" s="23" t="s">
        <v>3968</v>
      </c>
      <c r="C155" s="23" t="s">
        <v>8078</v>
      </c>
      <c r="D155" s="24">
        <v>14000</v>
      </c>
      <c r="E155" s="25">
        <v>136</v>
      </c>
      <c r="F155" s="35" t="s">
        <v>8220</v>
      </c>
      <c r="G155" s="22" t="s">
        <v>8223</v>
      </c>
      <c r="H155" s="22" t="s">
        <v>8245</v>
      </c>
      <c r="I155" s="22">
        <v>1405947126</v>
      </c>
      <c r="J155" s="22">
        <v>1403355126</v>
      </c>
      <c r="K155" s="22" t="b">
        <v>0</v>
      </c>
      <c r="L155" s="22">
        <v>6</v>
      </c>
      <c r="M155" s="22" t="b">
        <v>0</v>
      </c>
      <c r="N155" s="22" t="s">
        <v>8269</v>
      </c>
      <c r="O155" s="43">
        <v>1</v>
      </c>
      <c r="P155" s="22">
        <v>22.67</v>
      </c>
      <c r="Q155" s="26" t="s">
        <v>8315</v>
      </c>
      <c r="R155" s="22" t="s">
        <v>8316</v>
      </c>
      <c r="S155" s="27">
        <v>41811</v>
      </c>
      <c r="T155" s="27">
        <v>41841</v>
      </c>
    </row>
    <row r="156" spans="1:20" ht="160" x14ac:dyDescent="0.2">
      <c r="A156" s="22">
        <v>3972</v>
      </c>
      <c r="B156" s="23" t="s">
        <v>3969</v>
      </c>
      <c r="C156" s="23" t="s">
        <v>8079</v>
      </c>
      <c r="D156" s="24">
        <v>1000</v>
      </c>
      <c r="E156" s="25">
        <v>211</v>
      </c>
      <c r="F156" s="35" t="s">
        <v>8220</v>
      </c>
      <c r="G156" s="22" t="s">
        <v>8223</v>
      </c>
      <c r="H156" s="22" t="s">
        <v>8245</v>
      </c>
      <c r="I156" s="22">
        <v>1423186634</v>
      </c>
      <c r="J156" s="22">
        <v>1418002634</v>
      </c>
      <c r="K156" s="22" t="b">
        <v>0</v>
      </c>
      <c r="L156" s="22">
        <v>8</v>
      </c>
      <c r="M156" s="22" t="b">
        <v>0</v>
      </c>
      <c r="N156" s="22" t="s">
        <v>8269</v>
      </c>
      <c r="O156" s="55">
        <v>21</v>
      </c>
      <c r="P156" s="22">
        <v>26.38</v>
      </c>
      <c r="Q156" s="26" t="s">
        <v>8315</v>
      </c>
      <c r="R156" s="22" t="s">
        <v>8316</v>
      </c>
      <c r="S156" s="27">
        <v>41981</v>
      </c>
      <c r="T156" s="27">
        <v>42041</v>
      </c>
    </row>
    <row r="157" spans="1:20" ht="208" x14ac:dyDescent="0.2">
      <c r="A157" s="22">
        <v>3973</v>
      </c>
      <c r="B157" s="23" t="s">
        <v>3970</v>
      </c>
      <c r="C157" s="23" t="s">
        <v>8080</v>
      </c>
      <c r="D157" s="24">
        <v>5000</v>
      </c>
      <c r="E157" s="25">
        <v>3905</v>
      </c>
      <c r="F157" s="35" t="s">
        <v>8220</v>
      </c>
      <c r="G157" s="22" t="s">
        <v>8223</v>
      </c>
      <c r="H157" s="22" t="s">
        <v>8245</v>
      </c>
      <c r="I157" s="22">
        <v>1462766400</v>
      </c>
      <c r="J157" s="22">
        <v>1460219110</v>
      </c>
      <c r="K157" s="22" t="b">
        <v>0</v>
      </c>
      <c r="L157" s="22">
        <v>37</v>
      </c>
      <c r="M157" s="22" t="b">
        <v>0</v>
      </c>
      <c r="N157" s="22" t="s">
        <v>8269</v>
      </c>
      <c r="O157" s="74">
        <v>78</v>
      </c>
      <c r="P157" s="22">
        <v>105.54</v>
      </c>
      <c r="Q157" s="26" t="s">
        <v>8315</v>
      </c>
      <c r="R157" s="22" t="s">
        <v>8316</v>
      </c>
      <c r="S157" s="27">
        <v>42469</v>
      </c>
      <c r="T157" s="27">
        <v>42499</v>
      </c>
    </row>
    <row r="158" spans="1:20" ht="224" x14ac:dyDescent="0.2">
      <c r="A158" s="22">
        <v>3975</v>
      </c>
      <c r="B158" s="23" t="s">
        <v>3972</v>
      </c>
      <c r="C158" s="23" t="s">
        <v>8082</v>
      </c>
      <c r="D158" s="24">
        <v>678</v>
      </c>
      <c r="E158" s="25">
        <v>0</v>
      </c>
      <c r="F158" s="35" t="s">
        <v>8220</v>
      </c>
      <c r="G158" s="22" t="s">
        <v>8223</v>
      </c>
      <c r="H158" s="22" t="s">
        <v>8245</v>
      </c>
      <c r="I158" s="22">
        <v>1468442898</v>
      </c>
      <c r="J158" s="22">
        <v>1465850898</v>
      </c>
      <c r="K158" s="22" t="b">
        <v>0</v>
      </c>
      <c r="L158" s="22">
        <v>0</v>
      </c>
      <c r="M158" s="22" t="b">
        <v>0</v>
      </c>
      <c r="N158" s="22" t="s">
        <v>8269</v>
      </c>
      <c r="O158" s="36">
        <v>0</v>
      </c>
      <c r="P158" s="22">
        <v>0</v>
      </c>
      <c r="Q158" s="26" t="s">
        <v>8315</v>
      </c>
      <c r="R158" s="22" t="s">
        <v>8316</v>
      </c>
      <c r="S158" s="27">
        <v>42534</v>
      </c>
      <c r="T158" s="27">
        <v>42564</v>
      </c>
    </row>
    <row r="159" spans="1:20" ht="224" x14ac:dyDescent="0.2">
      <c r="A159" s="22">
        <v>3976</v>
      </c>
      <c r="B159" s="23" t="s">
        <v>3973</v>
      </c>
      <c r="C159" s="23" t="s">
        <v>8083</v>
      </c>
      <c r="D159" s="24">
        <v>1300</v>
      </c>
      <c r="E159" s="25">
        <v>620</v>
      </c>
      <c r="F159" s="35" t="s">
        <v>8220</v>
      </c>
      <c r="G159" s="22" t="s">
        <v>8223</v>
      </c>
      <c r="H159" s="22" t="s">
        <v>8245</v>
      </c>
      <c r="I159" s="22">
        <v>1406876400</v>
      </c>
      <c r="J159" s="22">
        <v>1405024561</v>
      </c>
      <c r="K159" s="22" t="b">
        <v>0</v>
      </c>
      <c r="L159" s="22">
        <v>10</v>
      </c>
      <c r="M159" s="22" t="b">
        <v>0</v>
      </c>
      <c r="N159" s="22" t="s">
        <v>8269</v>
      </c>
      <c r="O159" s="75">
        <v>48</v>
      </c>
      <c r="P159" s="22">
        <v>62</v>
      </c>
      <c r="Q159" s="26" t="s">
        <v>8315</v>
      </c>
      <c r="R159" s="22" t="s">
        <v>8316</v>
      </c>
      <c r="S159" s="27">
        <v>41830</v>
      </c>
      <c r="T159" s="27">
        <v>41852</v>
      </c>
    </row>
    <row r="160" spans="1:20" ht="192" x14ac:dyDescent="0.2">
      <c r="A160" s="22">
        <v>3977</v>
      </c>
      <c r="B160" s="23" t="s">
        <v>3974</v>
      </c>
      <c r="C160" s="23" t="s">
        <v>8084</v>
      </c>
      <c r="D160" s="24">
        <v>90000</v>
      </c>
      <c r="E160" s="25">
        <v>1305</v>
      </c>
      <c r="F160" s="35" t="s">
        <v>8220</v>
      </c>
      <c r="G160" s="22" t="s">
        <v>8223</v>
      </c>
      <c r="H160" s="22" t="s">
        <v>8245</v>
      </c>
      <c r="I160" s="22">
        <v>1469213732</v>
      </c>
      <c r="J160" s="22">
        <v>1466621732</v>
      </c>
      <c r="K160" s="22" t="b">
        <v>0</v>
      </c>
      <c r="L160" s="22">
        <v>6</v>
      </c>
      <c r="M160" s="22" t="b">
        <v>0</v>
      </c>
      <c r="N160" s="22" t="s">
        <v>8269</v>
      </c>
      <c r="O160" s="43">
        <v>1</v>
      </c>
      <c r="P160" s="22">
        <v>217.5</v>
      </c>
      <c r="Q160" s="26" t="s">
        <v>8315</v>
      </c>
      <c r="R160" s="22" t="s">
        <v>8316</v>
      </c>
      <c r="S160" s="27">
        <v>42543</v>
      </c>
      <c r="T160" s="27">
        <v>42573</v>
      </c>
    </row>
    <row r="161" spans="1:20" ht="208" x14ac:dyDescent="0.2">
      <c r="A161" s="22">
        <v>3978</v>
      </c>
      <c r="B161" s="23" t="s">
        <v>3975</v>
      </c>
      <c r="C161" s="23" t="s">
        <v>8085</v>
      </c>
      <c r="D161" s="24">
        <v>2000</v>
      </c>
      <c r="E161" s="25">
        <v>214</v>
      </c>
      <c r="F161" s="35" t="s">
        <v>8220</v>
      </c>
      <c r="G161" s="22" t="s">
        <v>8223</v>
      </c>
      <c r="H161" s="22" t="s">
        <v>8245</v>
      </c>
      <c r="I161" s="22">
        <v>1422717953</v>
      </c>
      <c r="J161" s="22">
        <v>1417533953</v>
      </c>
      <c r="K161" s="22" t="b">
        <v>0</v>
      </c>
      <c r="L161" s="22">
        <v>8</v>
      </c>
      <c r="M161" s="22" t="b">
        <v>0</v>
      </c>
      <c r="N161" s="22" t="s">
        <v>8269</v>
      </c>
      <c r="O161" s="48">
        <v>11</v>
      </c>
      <c r="P161" s="22">
        <v>26.75</v>
      </c>
      <c r="Q161" s="26" t="s">
        <v>8315</v>
      </c>
      <c r="R161" s="22" t="s">
        <v>8316</v>
      </c>
      <c r="S161" s="27">
        <v>41975</v>
      </c>
      <c r="T161" s="27">
        <v>42035</v>
      </c>
    </row>
    <row r="162" spans="1:20" ht="224" x14ac:dyDescent="0.2">
      <c r="A162" s="22">
        <v>3980</v>
      </c>
      <c r="B162" s="23" t="s">
        <v>3977</v>
      </c>
      <c r="C162" s="23" t="s">
        <v>8087</v>
      </c>
      <c r="D162" s="24">
        <v>2500</v>
      </c>
      <c r="E162" s="25">
        <v>450</v>
      </c>
      <c r="F162" s="35" t="s">
        <v>8220</v>
      </c>
      <c r="G162" s="22" t="s">
        <v>8223</v>
      </c>
      <c r="H162" s="22" t="s">
        <v>8245</v>
      </c>
      <c r="I162" s="22">
        <v>1404570147</v>
      </c>
      <c r="J162" s="22">
        <v>1401978147</v>
      </c>
      <c r="K162" s="22" t="b">
        <v>0</v>
      </c>
      <c r="L162" s="22">
        <v>7</v>
      </c>
      <c r="M162" s="22" t="b">
        <v>0</v>
      </c>
      <c r="N162" s="22" t="s">
        <v>8269</v>
      </c>
      <c r="O162" s="57">
        <v>18</v>
      </c>
      <c r="P162" s="22">
        <v>64.290000000000006</v>
      </c>
      <c r="Q162" s="26" t="s">
        <v>8315</v>
      </c>
      <c r="R162" s="22" t="s">
        <v>8316</v>
      </c>
      <c r="S162" s="27">
        <v>41795</v>
      </c>
      <c r="T162" s="27">
        <v>41825</v>
      </c>
    </row>
    <row r="163" spans="1:20" ht="128" x14ac:dyDescent="0.2">
      <c r="A163" s="22">
        <v>3981</v>
      </c>
      <c r="B163" s="23" t="s">
        <v>3358</v>
      </c>
      <c r="C163" s="23" t="s">
        <v>7469</v>
      </c>
      <c r="D163" s="24">
        <v>30000</v>
      </c>
      <c r="E163" s="25">
        <v>1225</v>
      </c>
      <c r="F163" s="35" t="s">
        <v>8220</v>
      </c>
      <c r="G163" s="22" t="s">
        <v>8223</v>
      </c>
      <c r="H163" s="22" t="s">
        <v>8245</v>
      </c>
      <c r="I163" s="22">
        <v>1468729149</v>
      </c>
      <c r="J163" s="22">
        <v>1463545149</v>
      </c>
      <c r="K163" s="22" t="b">
        <v>0</v>
      </c>
      <c r="L163" s="22">
        <v>7</v>
      </c>
      <c r="M163" s="22" t="b">
        <v>0</v>
      </c>
      <c r="N163" s="22" t="s">
        <v>8269</v>
      </c>
      <c r="O163" s="38">
        <v>4</v>
      </c>
      <c r="P163" s="22">
        <v>175</v>
      </c>
      <c r="Q163" s="26" t="s">
        <v>8315</v>
      </c>
      <c r="R163" s="22" t="s">
        <v>8316</v>
      </c>
      <c r="S163" s="27">
        <v>42508</v>
      </c>
      <c r="T163" s="27">
        <v>42568</v>
      </c>
    </row>
    <row r="164" spans="1:20" ht="192" x14ac:dyDescent="0.2">
      <c r="A164" s="22">
        <v>3983</v>
      </c>
      <c r="B164" s="23" t="s">
        <v>3979</v>
      </c>
      <c r="C164" s="23" t="s">
        <v>8089</v>
      </c>
      <c r="D164" s="24">
        <v>11140</v>
      </c>
      <c r="E164" s="25">
        <v>3877</v>
      </c>
      <c r="F164" s="35" t="s">
        <v>8220</v>
      </c>
      <c r="G164" s="22" t="s">
        <v>8223</v>
      </c>
      <c r="H164" s="22" t="s">
        <v>8245</v>
      </c>
      <c r="I164" s="22">
        <v>1400569140</v>
      </c>
      <c r="J164" s="22">
        <v>1397854356</v>
      </c>
      <c r="K164" s="22" t="b">
        <v>0</v>
      </c>
      <c r="L164" s="22">
        <v>46</v>
      </c>
      <c r="M164" s="22" t="b">
        <v>0</v>
      </c>
      <c r="N164" s="22" t="s">
        <v>8269</v>
      </c>
      <c r="O164" s="76">
        <v>35</v>
      </c>
      <c r="P164" s="22">
        <v>84.28</v>
      </c>
      <c r="Q164" s="26" t="s">
        <v>8315</v>
      </c>
      <c r="R164" s="22" t="s">
        <v>8316</v>
      </c>
      <c r="S164" s="27">
        <v>41747</v>
      </c>
      <c r="T164" s="27">
        <v>41779</v>
      </c>
    </row>
    <row r="165" spans="1:20" ht="224" x14ac:dyDescent="0.2">
      <c r="A165" s="22">
        <v>3985</v>
      </c>
      <c r="B165" s="23" t="s">
        <v>3981</v>
      </c>
      <c r="C165" s="23" t="s">
        <v>8385</v>
      </c>
      <c r="D165" s="24">
        <v>2000</v>
      </c>
      <c r="E165" s="25">
        <v>641</v>
      </c>
      <c r="F165" s="35" t="s">
        <v>8220</v>
      </c>
      <c r="G165" s="22" t="s">
        <v>8223</v>
      </c>
      <c r="H165" s="22" t="s">
        <v>8245</v>
      </c>
      <c r="I165" s="22">
        <v>1456002300</v>
      </c>
      <c r="J165" s="22">
        <v>1454173120</v>
      </c>
      <c r="K165" s="22" t="b">
        <v>0</v>
      </c>
      <c r="L165" s="22">
        <v>19</v>
      </c>
      <c r="M165" s="22" t="b">
        <v>0</v>
      </c>
      <c r="N165" s="22" t="s">
        <v>8269</v>
      </c>
      <c r="O165" s="37">
        <v>32</v>
      </c>
      <c r="P165" s="22">
        <v>33.74</v>
      </c>
      <c r="Q165" s="26" t="s">
        <v>8315</v>
      </c>
      <c r="R165" s="22" t="s">
        <v>8316</v>
      </c>
      <c r="S165" s="27">
        <v>42399</v>
      </c>
      <c r="T165" s="27">
        <v>42420</v>
      </c>
    </row>
    <row r="166" spans="1:20" ht="80" x14ac:dyDescent="0.2">
      <c r="A166" s="22">
        <v>3988</v>
      </c>
      <c r="B166" s="23" t="s">
        <v>3984</v>
      </c>
      <c r="C166" s="23" t="s">
        <v>8094</v>
      </c>
      <c r="D166" s="24">
        <v>1500</v>
      </c>
      <c r="E166" s="25">
        <v>32</v>
      </c>
      <c r="F166" s="35" t="s">
        <v>8220</v>
      </c>
      <c r="G166" s="22" t="s">
        <v>8223</v>
      </c>
      <c r="H166" s="22" t="s">
        <v>8245</v>
      </c>
      <c r="I166" s="22">
        <v>1440813413</v>
      </c>
      <c r="J166" s="22">
        <v>1439517413</v>
      </c>
      <c r="K166" s="22" t="b">
        <v>0</v>
      </c>
      <c r="L166" s="22">
        <v>4</v>
      </c>
      <c r="M166" s="22" t="b">
        <v>0</v>
      </c>
      <c r="N166" s="22" t="s">
        <v>8269</v>
      </c>
      <c r="O166" s="39">
        <v>2</v>
      </c>
      <c r="P166" s="22">
        <v>8</v>
      </c>
      <c r="Q166" s="26" t="s">
        <v>8315</v>
      </c>
      <c r="R166" s="22" t="s">
        <v>8316</v>
      </c>
      <c r="S166" s="27">
        <v>42230</v>
      </c>
      <c r="T166" s="27">
        <v>42245</v>
      </c>
    </row>
    <row r="167" spans="1:20" ht="192" x14ac:dyDescent="0.2">
      <c r="A167" s="22">
        <v>3989</v>
      </c>
      <c r="B167" s="23" t="s">
        <v>3985</v>
      </c>
      <c r="C167" s="23" t="s">
        <v>8095</v>
      </c>
      <c r="D167" s="24">
        <v>3000</v>
      </c>
      <c r="E167" s="25">
        <v>0</v>
      </c>
      <c r="F167" s="35" t="s">
        <v>8220</v>
      </c>
      <c r="G167" s="22" t="s">
        <v>8223</v>
      </c>
      <c r="H167" s="22" t="s">
        <v>8245</v>
      </c>
      <c r="I167" s="22">
        <v>1447009181</v>
      </c>
      <c r="J167" s="22">
        <v>1444413581</v>
      </c>
      <c r="K167" s="22" t="b">
        <v>0</v>
      </c>
      <c r="L167" s="22">
        <v>0</v>
      </c>
      <c r="M167" s="22" t="b">
        <v>0</v>
      </c>
      <c r="N167" s="22" t="s">
        <v>8269</v>
      </c>
      <c r="O167" s="36">
        <v>0</v>
      </c>
      <c r="P167" s="22">
        <v>0</v>
      </c>
      <c r="Q167" s="26" t="s">
        <v>8315</v>
      </c>
      <c r="R167" s="22" t="s">
        <v>8316</v>
      </c>
      <c r="S167" s="27">
        <v>42286</v>
      </c>
      <c r="T167" s="27">
        <v>42316</v>
      </c>
    </row>
    <row r="168" spans="1:20" ht="112" x14ac:dyDescent="0.2">
      <c r="A168" s="22">
        <v>3991</v>
      </c>
      <c r="B168" s="23" t="s">
        <v>3987</v>
      </c>
      <c r="C168" s="23" t="s">
        <v>8097</v>
      </c>
      <c r="D168" s="24">
        <v>500</v>
      </c>
      <c r="E168" s="25">
        <v>100</v>
      </c>
      <c r="F168" s="35" t="s">
        <v>8220</v>
      </c>
      <c r="G168" s="22" t="s">
        <v>8223</v>
      </c>
      <c r="H168" s="22" t="s">
        <v>8245</v>
      </c>
      <c r="I168" s="22">
        <v>1433086082</v>
      </c>
      <c r="J168" s="22">
        <v>1430494082</v>
      </c>
      <c r="K168" s="22" t="b">
        <v>0</v>
      </c>
      <c r="L168" s="22">
        <v>1</v>
      </c>
      <c r="M168" s="22" t="b">
        <v>0</v>
      </c>
      <c r="N168" s="22" t="s">
        <v>8269</v>
      </c>
      <c r="O168" s="44">
        <v>20</v>
      </c>
      <c r="P168" s="22">
        <v>100</v>
      </c>
      <c r="Q168" s="26" t="s">
        <v>8315</v>
      </c>
      <c r="R168" s="22" t="s">
        <v>8316</v>
      </c>
      <c r="S168" s="27">
        <v>42125</v>
      </c>
      <c r="T168" s="27">
        <v>42155</v>
      </c>
    </row>
    <row r="169" spans="1:20" ht="176" x14ac:dyDescent="0.2">
      <c r="A169" s="22">
        <v>3992</v>
      </c>
      <c r="B169" s="23" t="s">
        <v>3988</v>
      </c>
      <c r="C169" s="23" t="s">
        <v>8098</v>
      </c>
      <c r="D169" s="24">
        <v>10000</v>
      </c>
      <c r="E169" s="25">
        <v>541</v>
      </c>
      <c r="F169" s="35" t="s">
        <v>8220</v>
      </c>
      <c r="G169" s="22" t="s">
        <v>8223</v>
      </c>
      <c r="H169" s="22" t="s">
        <v>8245</v>
      </c>
      <c r="I169" s="22">
        <v>1449876859</v>
      </c>
      <c r="J169" s="22">
        <v>1444689259</v>
      </c>
      <c r="K169" s="22" t="b">
        <v>0</v>
      </c>
      <c r="L169" s="22">
        <v>9</v>
      </c>
      <c r="M169" s="22" t="b">
        <v>0</v>
      </c>
      <c r="N169" s="22" t="s">
        <v>8269</v>
      </c>
      <c r="O169" s="41">
        <v>5</v>
      </c>
      <c r="P169" s="22">
        <v>60.11</v>
      </c>
      <c r="Q169" s="26" t="s">
        <v>8315</v>
      </c>
      <c r="R169" s="22" t="s">
        <v>8316</v>
      </c>
      <c r="S169" s="27">
        <v>42289</v>
      </c>
      <c r="T169" s="27">
        <v>42349</v>
      </c>
    </row>
    <row r="170" spans="1:20" ht="160" x14ac:dyDescent="0.2">
      <c r="A170" s="22">
        <v>3993</v>
      </c>
      <c r="B170" s="23" t="s">
        <v>3989</v>
      </c>
      <c r="C170" s="23" t="s">
        <v>8099</v>
      </c>
      <c r="D170" s="24">
        <v>50000</v>
      </c>
      <c r="E170" s="25">
        <v>3</v>
      </c>
      <c r="F170" s="35" t="s">
        <v>8220</v>
      </c>
      <c r="G170" s="22" t="s">
        <v>8223</v>
      </c>
      <c r="H170" s="22" t="s">
        <v>8245</v>
      </c>
      <c r="I170" s="22">
        <v>1431549912</v>
      </c>
      <c r="J170" s="22">
        <v>1428957912</v>
      </c>
      <c r="K170" s="22" t="b">
        <v>0</v>
      </c>
      <c r="L170" s="22">
        <v>1</v>
      </c>
      <c r="M170" s="22" t="b">
        <v>0</v>
      </c>
      <c r="N170" s="22" t="s">
        <v>8269</v>
      </c>
      <c r="O170" s="36">
        <v>0</v>
      </c>
      <c r="P170" s="22">
        <v>3</v>
      </c>
      <c r="Q170" s="26" t="s">
        <v>8315</v>
      </c>
      <c r="R170" s="22" t="s">
        <v>8316</v>
      </c>
      <c r="S170" s="27">
        <v>42107</v>
      </c>
      <c r="T170" s="27">
        <v>42137</v>
      </c>
    </row>
    <row r="171" spans="1:20" ht="144" x14ac:dyDescent="0.2">
      <c r="A171" s="22">
        <v>3994</v>
      </c>
      <c r="B171" s="23" t="s">
        <v>3990</v>
      </c>
      <c r="C171" s="23" t="s">
        <v>8100</v>
      </c>
      <c r="D171" s="24">
        <v>2000</v>
      </c>
      <c r="E171" s="25">
        <v>5</v>
      </c>
      <c r="F171" s="35" t="s">
        <v>8220</v>
      </c>
      <c r="G171" s="22" t="s">
        <v>8223</v>
      </c>
      <c r="H171" s="22" t="s">
        <v>8245</v>
      </c>
      <c r="I171" s="22">
        <v>1405761690</v>
      </c>
      <c r="J171" s="22">
        <v>1403169690</v>
      </c>
      <c r="K171" s="22" t="b">
        <v>0</v>
      </c>
      <c r="L171" s="22">
        <v>1</v>
      </c>
      <c r="M171" s="22" t="b">
        <v>0</v>
      </c>
      <c r="N171" s="22" t="s">
        <v>8269</v>
      </c>
      <c r="O171" s="36">
        <v>0</v>
      </c>
      <c r="P171" s="22">
        <v>5</v>
      </c>
      <c r="Q171" s="26" t="s">
        <v>8315</v>
      </c>
      <c r="R171" s="22" t="s">
        <v>8316</v>
      </c>
      <c r="S171" s="27">
        <v>41809</v>
      </c>
      <c r="T171" s="27">
        <v>41839</v>
      </c>
    </row>
    <row r="172" spans="1:20" ht="224" x14ac:dyDescent="0.2">
      <c r="A172" s="22">
        <v>3996</v>
      </c>
      <c r="B172" s="23" t="s">
        <v>3992</v>
      </c>
      <c r="C172" s="23" t="s">
        <v>8102</v>
      </c>
      <c r="D172" s="24">
        <v>3000</v>
      </c>
      <c r="E172" s="25">
        <v>497</v>
      </c>
      <c r="F172" s="35" t="s">
        <v>8220</v>
      </c>
      <c r="G172" s="22" t="s">
        <v>8223</v>
      </c>
      <c r="H172" s="22" t="s">
        <v>8245</v>
      </c>
      <c r="I172" s="22">
        <v>1416499440</v>
      </c>
      <c r="J172" s="22">
        <v>1415341464</v>
      </c>
      <c r="K172" s="22" t="b">
        <v>0</v>
      </c>
      <c r="L172" s="22">
        <v>17</v>
      </c>
      <c r="M172" s="22" t="b">
        <v>0</v>
      </c>
      <c r="N172" s="22" t="s">
        <v>8269</v>
      </c>
      <c r="O172" s="67">
        <v>17</v>
      </c>
      <c r="P172" s="22">
        <v>29.24</v>
      </c>
      <c r="Q172" s="26" t="s">
        <v>8315</v>
      </c>
      <c r="R172" s="22" t="s">
        <v>8316</v>
      </c>
      <c r="S172" s="27">
        <v>41950</v>
      </c>
      <c r="T172" s="27">
        <v>41963</v>
      </c>
    </row>
    <row r="173" spans="1:20" ht="176" x14ac:dyDescent="0.2">
      <c r="A173" s="22">
        <v>3998</v>
      </c>
      <c r="B173" s="23" t="s">
        <v>3994</v>
      </c>
      <c r="C173" s="23" t="s">
        <v>8104</v>
      </c>
      <c r="D173" s="24">
        <v>1250</v>
      </c>
      <c r="E173" s="25">
        <v>715</v>
      </c>
      <c r="F173" s="35" t="s">
        <v>8220</v>
      </c>
      <c r="G173" s="22" t="s">
        <v>8223</v>
      </c>
      <c r="H173" s="22" t="s">
        <v>8245</v>
      </c>
      <c r="I173" s="22">
        <v>1427580426</v>
      </c>
      <c r="J173" s="22">
        <v>1424992026</v>
      </c>
      <c r="K173" s="22" t="b">
        <v>0</v>
      </c>
      <c r="L173" s="22">
        <v>12</v>
      </c>
      <c r="M173" s="22" t="b">
        <v>0</v>
      </c>
      <c r="N173" s="22" t="s">
        <v>8269</v>
      </c>
      <c r="O173" s="77">
        <v>57</v>
      </c>
      <c r="P173" s="22">
        <v>59.58</v>
      </c>
      <c r="Q173" s="26" t="s">
        <v>8315</v>
      </c>
      <c r="R173" s="22" t="s">
        <v>8316</v>
      </c>
      <c r="S173" s="27">
        <v>42061</v>
      </c>
      <c r="T173" s="27">
        <v>42091</v>
      </c>
    </row>
    <row r="174" spans="1:20" ht="176" x14ac:dyDescent="0.2">
      <c r="A174" s="22">
        <v>3999</v>
      </c>
      <c r="B174" s="23" t="s">
        <v>3995</v>
      </c>
      <c r="C174" s="23" t="s">
        <v>8105</v>
      </c>
      <c r="D174" s="24">
        <v>7000</v>
      </c>
      <c r="E174" s="25">
        <v>1156</v>
      </c>
      <c r="F174" s="35" t="s">
        <v>8220</v>
      </c>
      <c r="G174" s="22" t="s">
        <v>8223</v>
      </c>
      <c r="H174" s="22" t="s">
        <v>8245</v>
      </c>
      <c r="I174" s="22">
        <v>1409514709</v>
      </c>
      <c r="J174" s="22">
        <v>1406058798</v>
      </c>
      <c r="K174" s="22" t="b">
        <v>0</v>
      </c>
      <c r="L174" s="22">
        <v>14</v>
      </c>
      <c r="M174" s="22" t="b">
        <v>0</v>
      </c>
      <c r="N174" s="22" t="s">
        <v>8269</v>
      </c>
      <c r="O174" s="67">
        <v>17</v>
      </c>
      <c r="P174" s="22">
        <v>82.57</v>
      </c>
      <c r="Q174" s="26" t="s">
        <v>8315</v>
      </c>
      <c r="R174" s="22" t="s">
        <v>8316</v>
      </c>
      <c r="S174" s="27">
        <v>41842</v>
      </c>
      <c r="T174" s="27">
        <v>41882</v>
      </c>
    </row>
    <row r="175" spans="1:20" ht="80" x14ac:dyDescent="0.2">
      <c r="A175" s="22">
        <v>4000</v>
      </c>
      <c r="B175" s="23" t="s">
        <v>3996</v>
      </c>
      <c r="C175" s="23" t="s">
        <v>8106</v>
      </c>
      <c r="D175" s="24">
        <v>8000</v>
      </c>
      <c r="E175" s="25">
        <v>10</v>
      </c>
      <c r="F175" s="35" t="s">
        <v>8220</v>
      </c>
      <c r="G175" s="22" t="s">
        <v>8223</v>
      </c>
      <c r="H175" s="22" t="s">
        <v>8245</v>
      </c>
      <c r="I175" s="22">
        <v>1462631358</v>
      </c>
      <c r="J175" s="22">
        <v>1457450958</v>
      </c>
      <c r="K175" s="22" t="b">
        <v>0</v>
      </c>
      <c r="L175" s="22">
        <v>1</v>
      </c>
      <c r="M175" s="22" t="b">
        <v>0</v>
      </c>
      <c r="N175" s="22" t="s">
        <v>8269</v>
      </c>
      <c r="O175" s="36">
        <v>0</v>
      </c>
      <c r="P175" s="22">
        <v>10</v>
      </c>
      <c r="Q175" s="26" t="s">
        <v>8315</v>
      </c>
      <c r="R175" s="22" t="s">
        <v>8316</v>
      </c>
      <c r="S175" s="27">
        <v>42437</v>
      </c>
      <c r="T175" s="27">
        <v>42497</v>
      </c>
    </row>
    <row r="176" spans="1:20" ht="192" x14ac:dyDescent="0.2">
      <c r="A176" s="22">
        <v>4002</v>
      </c>
      <c r="B176" s="23" t="s">
        <v>3998</v>
      </c>
      <c r="C176" s="23" t="s">
        <v>8108</v>
      </c>
      <c r="D176" s="24">
        <v>1250</v>
      </c>
      <c r="E176" s="25">
        <v>23</v>
      </c>
      <c r="F176" s="35" t="s">
        <v>8220</v>
      </c>
      <c r="G176" s="22" t="s">
        <v>8223</v>
      </c>
      <c r="H176" s="22" t="s">
        <v>8245</v>
      </c>
      <c r="I176" s="22">
        <v>1411779761</v>
      </c>
      <c r="J176" s="22">
        <v>1409187761</v>
      </c>
      <c r="K176" s="22" t="b">
        <v>0</v>
      </c>
      <c r="L176" s="22">
        <v>4</v>
      </c>
      <c r="M176" s="22" t="b">
        <v>0</v>
      </c>
      <c r="N176" s="22" t="s">
        <v>8269</v>
      </c>
      <c r="O176" s="39">
        <v>2</v>
      </c>
      <c r="P176" s="22">
        <v>5.75</v>
      </c>
      <c r="Q176" s="26" t="s">
        <v>8315</v>
      </c>
      <c r="R176" s="22" t="s">
        <v>8316</v>
      </c>
      <c r="S176" s="27">
        <v>41879</v>
      </c>
      <c r="T176" s="27">
        <v>41909</v>
      </c>
    </row>
    <row r="177" spans="1:20" ht="176" x14ac:dyDescent="0.2">
      <c r="A177" s="22">
        <v>4003</v>
      </c>
      <c r="B177" s="23" t="s">
        <v>3999</v>
      </c>
      <c r="C177" s="23" t="s">
        <v>8071</v>
      </c>
      <c r="D177" s="24">
        <v>2000</v>
      </c>
      <c r="E177" s="25">
        <v>201</v>
      </c>
      <c r="F177" s="35" t="s">
        <v>8220</v>
      </c>
      <c r="G177" s="22" t="s">
        <v>8223</v>
      </c>
      <c r="H177" s="22" t="s">
        <v>8245</v>
      </c>
      <c r="I177" s="22">
        <v>1424009147</v>
      </c>
      <c r="J177" s="22">
        <v>1421417147</v>
      </c>
      <c r="K177" s="22" t="b">
        <v>0</v>
      </c>
      <c r="L177" s="22">
        <v>2</v>
      </c>
      <c r="M177" s="22" t="b">
        <v>0</v>
      </c>
      <c r="N177" s="22" t="s">
        <v>8269</v>
      </c>
      <c r="O177" s="62">
        <v>10</v>
      </c>
      <c r="P177" s="22">
        <v>100.5</v>
      </c>
      <c r="Q177" s="26" t="s">
        <v>8315</v>
      </c>
      <c r="R177" s="22" t="s">
        <v>8316</v>
      </c>
      <c r="S177" s="27">
        <v>42020</v>
      </c>
      <c r="T177" s="27">
        <v>42050</v>
      </c>
    </row>
    <row r="178" spans="1:20" ht="64" x14ac:dyDescent="0.2">
      <c r="A178" s="22">
        <v>4004</v>
      </c>
      <c r="B178" s="23" t="s">
        <v>4000</v>
      </c>
      <c r="C178" s="23" t="s">
        <v>8109</v>
      </c>
      <c r="D178" s="24">
        <v>500</v>
      </c>
      <c r="E178" s="25">
        <v>1</v>
      </c>
      <c r="F178" s="35" t="s">
        <v>8220</v>
      </c>
      <c r="G178" s="22" t="s">
        <v>8223</v>
      </c>
      <c r="H178" s="22" t="s">
        <v>8245</v>
      </c>
      <c r="I178" s="22">
        <v>1412740457</v>
      </c>
      <c r="J178" s="22">
        <v>1410148457</v>
      </c>
      <c r="K178" s="22" t="b">
        <v>0</v>
      </c>
      <c r="L178" s="22">
        <v>1</v>
      </c>
      <c r="M178" s="22" t="b">
        <v>0</v>
      </c>
      <c r="N178" s="22" t="s">
        <v>8269</v>
      </c>
      <c r="O178" s="36">
        <v>0</v>
      </c>
      <c r="P178" s="22">
        <v>1</v>
      </c>
      <c r="Q178" s="26" t="s">
        <v>8315</v>
      </c>
      <c r="R178" s="22" t="s">
        <v>8316</v>
      </c>
      <c r="S178" s="27">
        <v>41890</v>
      </c>
      <c r="T178" s="27">
        <v>41920</v>
      </c>
    </row>
    <row r="179" spans="1:20" ht="192" x14ac:dyDescent="0.2">
      <c r="A179" s="22">
        <v>4005</v>
      </c>
      <c r="B179" s="23" t="s">
        <v>4001</v>
      </c>
      <c r="C179" s="23" t="s">
        <v>8110</v>
      </c>
      <c r="D179" s="24">
        <v>3000</v>
      </c>
      <c r="E179" s="25">
        <v>40</v>
      </c>
      <c r="F179" s="35" t="s">
        <v>8220</v>
      </c>
      <c r="G179" s="22" t="s">
        <v>8223</v>
      </c>
      <c r="H179" s="22" t="s">
        <v>8245</v>
      </c>
      <c r="I179" s="22">
        <v>1413832985</v>
      </c>
      <c r="J179" s="22">
        <v>1408648985</v>
      </c>
      <c r="K179" s="22" t="b">
        <v>0</v>
      </c>
      <c r="L179" s="22">
        <v>2</v>
      </c>
      <c r="M179" s="22" t="b">
        <v>0</v>
      </c>
      <c r="N179" s="22" t="s">
        <v>8269</v>
      </c>
      <c r="O179" s="43">
        <v>1</v>
      </c>
      <c r="P179" s="22">
        <v>20</v>
      </c>
      <c r="Q179" s="26" t="s">
        <v>8315</v>
      </c>
      <c r="R179" s="22" t="s">
        <v>8316</v>
      </c>
      <c r="S179" s="27">
        <v>41872</v>
      </c>
      <c r="T179" s="27">
        <v>41932</v>
      </c>
    </row>
    <row r="180" spans="1:20" ht="208" x14ac:dyDescent="0.2">
      <c r="A180" s="22">
        <v>4006</v>
      </c>
      <c r="B180" s="23" t="s">
        <v>4002</v>
      </c>
      <c r="C180" s="23" t="s">
        <v>8111</v>
      </c>
      <c r="D180" s="24">
        <v>30000</v>
      </c>
      <c r="E180" s="25">
        <v>2</v>
      </c>
      <c r="F180" s="35" t="s">
        <v>8220</v>
      </c>
      <c r="G180" s="22" t="s">
        <v>8223</v>
      </c>
      <c r="H180" s="22" t="s">
        <v>8245</v>
      </c>
      <c r="I180" s="22">
        <v>1455647587</v>
      </c>
      <c r="J180" s="22">
        <v>1453487587</v>
      </c>
      <c r="K180" s="22" t="b">
        <v>0</v>
      </c>
      <c r="L180" s="22">
        <v>1</v>
      </c>
      <c r="M180" s="22" t="b">
        <v>0</v>
      </c>
      <c r="N180" s="22" t="s">
        <v>8269</v>
      </c>
      <c r="O180" s="36">
        <v>0</v>
      </c>
      <c r="P180" s="22">
        <v>2</v>
      </c>
      <c r="Q180" s="26" t="s">
        <v>8315</v>
      </c>
      <c r="R180" s="22" t="s">
        <v>8316</v>
      </c>
      <c r="S180" s="27">
        <v>42391</v>
      </c>
      <c r="T180" s="27">
        <v>42416</v>
      </c>
    </row>
    <row r="181" spans="1:20" ht="176" x14ac:dyDescent="0.2">
      <c r="A181" s="22">
        <v>4007</v>
      </c>
      <c r="B181" s="23" t="s">
        <v>4003</v>
      </c>
      <c r="C181" s="23" t="s">
        <v>8112</v>
      </c>
      <c r="D181" s="24">
        <v>2000</v>
      </c>
      <c r="E181" s="25">
        <v>5</v>
      </c>
      <c r="F181" s="35" t="s">
        <v>8220</v>
      </c>
      <c r="G181" s="22" t="s">
        <v>8223</v>
      </c>
      <c r="H181" s="22" t="s">
        <v>8245</v>
      </c>
      <c r="I181" s="22">
        <v>1409070480</v>
      </c>
      <c r="J181" s="22">
        <v>1406572381</v>
      </c>
      <c r="K181" s="22" t="b">
        <v>0</v>
      </c>
      <c r="L181" s="22">
        <v>1</v>
      </c>
      <c r="M181" s="22" t="b">
        <v>0</v>
      </c>
      <c r="N181" s="22" t="s">
        <v>8269</v>
      </c>
      <c r="O181" s="36">
        <v>0</v>
      </c>
      <c r="P181" s="22">
        <v>5</v>
      </c>
      <c r="Q181" s="26" t="s">
        <v>8315</v>
      </c>
      <c r="R181" s="22" t="s">
        <v>8316</v>
      </c>
      <c r="S181" s="27">
        <v>41848</v>
      </c>
      <c r="T181" s="27">
        <v>41877</v>
      </c>
    </row>
    <row r="182" spans="1:20" ht="176" x14ac:dyDescent="0.2">
      <c r="A182" s="22">
        <v>4010</v>
      </c>
      <c r="B182" s="23" t="s">
        <v>4006</v>
      </c>
      <c r="C182" s="23" t="s">
        <v>8115</v>
      </c>
      <c r="D182" s="24">
        <v>7200</v>
      </c>
      <c r="E182" s="25">
        <v>1742</v>
      </c>
      <c r="F182" s="35" t="s">
        <v>8220</v>
      </c>
      <c r="G182" s="22" t="s">
        <v>8223</v>
      </c>
      <c r="H182" s="22" t="s">
        <v>8245</v>
      </c>
      <c r="I182" s="22">
        <v>1414348166</v>
      </c>
      <c r="J182" s="22">
        <v>1412879366</v>
      </c>
      <c r="K182" s="22" t="b">
        <v>0</v>
      </c>
      <c r="L182" s="22">
        <v>38</v>
      </c>
      <c r="M182" s="22" t="b">
        <v>0</v>
      </c>
      <c r="N182" s="22" t="s">
        <v>8269</v>
      </c>
      <c r="O182" s="72">
        <v>24</v>
      </c>
      <c r="P182" s="22">
        <v>45.84</v>
      </c>
      <c r="Q182" s="26" t="s">
        <v>8315</v>
      </c>
      <c r="R182" s="22" t="s">
        <v>8316</v>
      </c>
      <c r="S182" s="27">
        <v>41921</v>
      </c>
      <c r="T182" s="27">
        <v>41938</v>
      </c>
    </row>
    <row r="183" spans="1:20" ht="208" x14ac:dyDescent="0.2">
      <c r="A183" s="22">
        <v>4013</v>
      </c>
      <c r="B183" s="23" t="s">
        <v>4009</v>
      </c>
      <c r="C183" s="23" t="s">
        <v>8118</v>
      </c>
      <c r="D183" s="24">
        <v>2000</v>
      </c>
      <c r="E183" s="25">
        <v>26</v>
      </c>
      <c r="F183" s="35" t="s">
        <v>8220</v>
      </c>
      <c r="G183" s="22" t="s">
        <v>8223</v>
      </c>
      <c r="H183" s="22" t="s">
        <v>8245</v>
      </c>
      <c r="I183" s="22">
        <v>1424070823</v>
      </c>
      <c r="J183" s="22">
        <v>1421478823</v>
      </c>
      <c r="K183" s="22" t="b">
        <v>0</v>
      </c>
      <c r="L183" s="22">
        <v>2</v>
      </c>
      <c r="M183" s="22" t="b">
        <v>0</v>
      </c>
      <c r="N183" s="22" t="s">
        <v>8269</v>
      </c>
      <c r="O183" s="43">
        <v>1</v>
      </c>
      <c r="P183" s="22">
        <v>13</v>
      </c>
      <c r="Q183" s="26" t="s">
        <v>8315</v>
      </c>
      <c r="R183" s="22" t="s">
        <v>8316</v>
      </c>
      <c r="S183" s="27">
        <v>42021</v>
      </c>
      <c r="T183" s="27">
        <v>42051</v>
      </c>
    </row>
    <row r="184" spans="1:20" ht="192" x14ac:dyDescent="0.2">
      <c r="A184" s="22">
        <v>4014</v>
      </c>
      <c r="B184" s="23" t="s">
        <v>4010</v>
      </c>
      <c r="C184" s="23" t="s">
        <v>8119</v>
      </c>
      <c r="D184" s="24">
        <v>9000</v>
      </c>
      <c r="E184" s="25">
        <v>0</v>
      </c>
      <c r="F184" s="35" t="s">
        <v>8220</v>
      </c>
      <c r="G184" s="22" t="s">
        <v>8223</v>
      </c>
      <c r="H184" s="22" t="s">
        <v>8245</v>
      </c>
      <c r="I184" s="22">
        <v>1457157269</v>
      </c>
      <c r="J184" s="22">
        <v>1455861269</v>
      </c>
      <c r="K184" s="22" t="b">
        <v>0</v>
      </c>
      <c r="L184" s="22">
        <v>0</v>
      </c>
      <c r="M184" s="22" t="b">
        <v>0</v>
      </c>
      <c r="N184" s="22" t="s">
        <v>8269</v>
      </c>
      <c r="O184" s="36">
        <v>0</v>
      </c>
      <c r="P184" s="22">
        <v>0</v>
      </c>
      <c r="Q184" s="26" t="s">
        <v>8315</v>
      </c>
      <c r="R184" s="22" t="s">
        <v>8316</v>
      </c>
      <c r="S184" s="27">
        <v>42419</v>
      </c>
      <c r="T184" s="27">
        <v>42434</v>
      </c>
    </row>
    <row r="185" spans="1:20" ht="224" x14ac:dyDescent="0.2">
      <c r="A185" s="22">
        <v>4015</v>
      </c>
      <c r="B185" s="23" t="s">
        <v>4011</v>
      </c>
      <c r="C185" s="23" t="s">
        <v>8120</v>
      </c>
      <c r="D185" s="24">
        <v>7000</v>
      </c>
      <c r="E185" s="25">
        <v>1</v>
      </c>
      <c r="F185" s="35" t="s">
        <v>8220</v>
      </c>
      <c r="G185" s="22" t="s">
        <v>8223</v>
      </c>
      <c r="H185" s="22" t="s">
        <v>8245</v>
      </c>
      <c r="I185" s="22">
        <v>1437331463</v>
      </c>
      <c r="J185" s="22">
        <v>1434739463</v>
      </c>
      <c r="K185" s="22" t="b">
        <v>0</v>
      </c>
      <c r="L185" s="22">
        <v>1</v>
      </c>
      <c r="M185" s="22" t="b">
        <v>0</v>
      </c>
      <c r="N185" s="22" t="s">
        <v>8269</v>
      </c>
      <c r="O185" s="36">
        <v>0</v>
      </c>
      <c r="P185" s="22">
        <v>1</v>
      </c>
      <c r="Q185" s="26" t="s">
        <v>8315</v>
      </c>
      <c r="R185" s="22" t="s">
        <v>8316</v>
      </c>
      <c r="S185" s="27">
        <v>42174</v>
      </c>
      <c r="T185" s="27">
        <v>42204</v>
      </c>
    </row>
    <row r="186" spans="1:20" ht="224" x14ac:dyDescent="0.2">
      <c r="A186" s="22">
        <v>4017</v>
      </c>
      <c r="B186" s="23" t="s">
        <v>4013</v>
      </c>
      <c r="C186" s="23" t="s">
        <v>8122</v>
      </c>
      <c r="D186" s="24">
        <v>10000</v>
      </c>
      <c r="E186" s="25">
        <v>105</v>
      </c>
      <c r="F186" s="35" t="s">
        <v>8220</v>
      </c>
      <c r="G186" s="22" t="s">
        <v>8223</v>
      </c>
      <c r="H186" s="22" t="s">
        <v>8245</v>
      </c>
      <c r="I186" s="22">
        <v>1409846874</v>
      </c>
      <c r="J186" s="22">
        <v>1407254874</v>
      </c>
      <c r="K186" s="22" t="b">
        <v>0</v>
      </c>
      <c r="L186" s="22">
        <v>2</v>
      </c>
      <c r="M186" s="22" t="b">
        <v>0</v>
      </c>
      <c r="N186" s="22" t="s">
        <v>8269</v>
      </c>
      <c r="O186" s="43">
        <v>1</v>
      </c>
      <c r="P186" s="22">
        <v>52.5</v>
      </c>
      <c r="Q186" s="26" t="s">
        <v>8315</v>
      </c>
      <c r="R186" s="22" t="s">
        <v>8316</v>
      </c>
      <c r="S186" s="27">
        <v>41856</v>
      </c>
      <c r="T186" s="27">
        <v>41886</v>
      </c>
    </row>
    <row r="187" spans="1:20" ht="208" x14ac:dyDescent="0.2">
      <c r="A187" s="22">
        <v>4019</v>
      </c>
      <c r="B187" s="23" t="s">
        <v>4015</v>
      </c>
      <c r="C187" s="23" t="s">
        <v>8124</v>
      </c>
      <c r="D187" s="24">
        <v>3500</v>
      </c>
      <c r="E187" s="25">
        <v>29</v>
      </c>
      <c r="F187" s="35" t="s">
        <v>8220</v>
      </c>
      <c r="G187" s="22" t="s">
        <v>8223</v>
      </c>
      <c r="H187" s="22" t="s">
        <v>8245</v>
      </c>
      <c r="I187" s="22">
        <v>1460737680</v>
      </c>
      <c r="J187" s="22">
        <v>1455725596</v>
      </c>
      <c r="K187" s="22" t="b">
        <v>0</v>
      </c>
      <c r="L187" s="22">
        <v>4</v>
      </c>
      <c r="M187" s="22" t="b">
        <v>0</v>
      </c>
      <c r="N187" s="22" t="s">
        <v>8269</v>
      </c>
      <c r="O187" s="43">
        <v>1</v>
      </c>
      <c r="P187" s="22">
        <v>7.25</v>
      </c>
      <c r="Q187" s="26" t="s">
        <v>8315</v>
      </c>
      <c r="R187" s="22" t="s">
        <v>8316</v>
      </c>
      <c r="S187" s="27">
        <v>42417</v>
      </c>
      <c r="T187" s="27">
        <v>42475</v>
      </c>
    </row>
    <row r="188" spans="1:20" ht="192" x14ac:dyDescent="0.2">
      <c r="A188" s="22">
        <v>4020</v>
      </c>
      <c r="B188" s="23" t="s">
        <v>4016</v>
      </c>
      <c r="C188" s="23" t="s">
        <v>8125</v>
      </c>
      <c r="D188" s="24">
        <v>600</v>
      </c>
      <c r="E188" s="25">
        <v>100</v>
      </c>
      <c r="F188" s="35" t="s">
        <v>8220</v>
      </c>
      <c r="G188" s="22" t="s">
        <v>8223</v>
      </c>
      <c r="H188" s="22" t="s">
        <v>8245</v>
      </c>
      <c r="I188" s="22">
        <v>1427168099</v>
      </c>
      <c r="J188" s="22">
        <v>1424579699</v>
      </c>
      <c r="K188" s="22" t="b">
        <v>0</v>
      </c>
      <c r="L188" s="22">
        <v>3</v>
      </c>
      <c r="M188" s="22" t="b">
        <v>0</v>
      </c>
      <c r="N188" s="22" t="s">
        <v>8269</v>
      </c>
      <c r="O188" s="67">
        <v>17</v>
      </c>
      <c r="P188" s="22">
        <v>33.33</v>
      </c>
      <c r="Q188" s="26" t="s">
        <v>8315</v>
      </c>
      <c r="R188" s="22" t="s">
        <v>8316</v>
      </c>
      <c r="S188" s="27">
        <v>42057</v>
      </c>
      <c r="T188" s="27">
        <v>42087</v>
      </c>
    </row>
    <row r="189" spans="1:20" ht="160" x14ac:dyDescent="0.2">
      <c r="A189" s="22">
        <v>4021</v>
      </c>
      <c r="B189" s="23" t="s">
        <v>4017</v>
      </c>
      <c r="C189" s="23" t="s">
        <v>8126</v>
      </c>
      <c r="D189" s="24">
        <v>15000</v>
      </c>
      <c r="E189" s="25">
        <v>125</v>
      </c>
      <c r="F189" s="35" t="s">
        <v>8220</v>
      </c>
      <c r="G189" s="22" t="s">
        <v>8223</v>
      </c>
      <c r="H189" s="22" t="s">
        <v>8245</v>
      </c>
      <c r="I189" s="22">
        <v>1414360358</v>
      </c>
      <c r="J189" s="22">
        <v>1409176358</v>
      </c>
      <c r="K189" s="22" t="b">
        <v>0</v>
      </c>
      <c r="L189" s="22">
        <v>2</v>
      </c>
      <c r="M189" s="22" t="b">
        <v>0</v>
      </c>
      <c r="N189" s="22" t="s">
        <v>8269</v>
      </c>
      <c r="O189" s="43">
        <v>1</v>
      </c>
      <c r="P189" s="22">
        <v>62.5</v>
      </c>
      <c r="Q189" s="26" t="s">
        <v>8315</v>
      </c>
      <c r="R189" s="22" t="s">
        <v>8316</v>
      </c>
      <c r="S189" s="27">
        <v>41878</v>
      </c>
      <c r="T189" s="27">
        <v>41938</v>
      </c>
    </row>
    <row r="190" spans="1:20" ht="112" x14ac:dyDescent="0.2">
      <c r="A190" s="22">
        <v>4022</v>
      </c>
      <c r="B190" s="23" t="s">
        <v>4018</v>
      </c>
      <c r="C190" s="23" t="s">
        <v>8127</v>
      </c>
      <c r="D190" s="24">
        <v>18000</v>
      </c>
      <c r="E190" s="25">
        <v>12521</v>
      </c>
      <c r="F190" s="35" t="s">
        <v>8220</v>
      </c>
      <c r="G190" s="22" t="s">
        <v>8223</v>
      </c>
      <c r="H190" s="22" t="s">
        <v>8245</v>
      </c>
      <c r="I190" s="22">
        <v>1422759240</v>
      </c>
      <c r="J190" s="22">
        <v>1418824867</v>
      </c>
      <c r="K190" s="22" t="b">
        <v>0</v>
      </c>
      <c r="L190" s="22">
        <v>197</v>
      </c>
      <c r="M190" s="22" t="b">
        <v>0</v>
      </c>
      <c r="N190" s="22" t="s">
        <v>8269</v>
      </c>
      <c r="O190" s="78">
        <v>70</v>
      </c>
      <c r="P190" s="22">
        <v>63.56</v>
      </c>
      <c r="Q190" s="26" t="s">
        <v>8315</v>
      </c>
      <c r="R190" s="22" t="s">
        <v>8316</v>
      </c>
      <c r="S190" s="27">
        <v>41990</v>
      </c>
      <c r="T190" s="27">
        <v>42036</v>
      </c>
    </row>
    <row r="191" spans="1:20" ht="160" x14ac:dyDescent="0.2">
      <c r="A191" s="22">
        <v>4023</v>
      </c>
      <c r="B191" s="23" t="s">
        <v>4019</v>
      </c>
      <c r="C191" s="23" t="s">
        <v>8128</v>
      </c>
      <c r="D191" s="24">
        <v>7000</v>
      </c>
      <c r="E191" s="25">
        <v>0</v>
      </c>
      <c r="F191" s="35" t="s">
        <v>8220</v>
      </c>
      <c r="G191" s="22" t="s">
        <v>8223</v>
      </c>
      <c r="H191" s="22" t="s">
        <v>8245</v>
      </c>
      <c r="I191" s="22">
        <v>1458860363</v>
      </c>
      <c r="J191" s="22">
        <v>1454975963</v>
      </c>
      <c r="K191" s="22" t="b">
        <v>0</v>
      </c>
      <c r="L191" s="22">
        <v>0</v>
      </c>
      <c r="M191" s="22" t="b">
        <v>0</v>
      </c>
      <c r="N191" s="22" t="s">
        <v>8269</v>
      </c>
      <c r="O191" s="36">
        <v>0</v>
      </c>
      <c r="P191" s="22">
        <v>0</v>
      </c>
      <c r="Q191" s="26" t="s">
        <v>8315</v>
      </c>
      <c r="R191" s="22" t="s">
        <v>8316</v>
      </c>
      <c r="S191" s="27">
        <v>42408</v>
      </c>
      <c r="T191" s="27">
        <v>42453</v>
      </c>
    </row>
    <row r="192" spans="1:20" ht="208" x14ac:dyDescent="0.2">
      <c r="A192" s="22">
        <v>4024</v>
      </c>
      <c r="B192" s="23" t="s">
        <v>4020</v>
      </c>
      <c r="C192" s="23" t="s">
        <v>8129</v>
      </c>
      <c r="D192" s="24">
        <v>800</v>
      </c>
      <c r="E192" s="25">
        <v>10</v>
      </c>
      <c r="F192" s="35" t="s">
        <v>8220</v>
      </c>
      <c r="G192" s="22" t="s">
        <v>8223</v>
      </c>
      <c r="H192" s="22" t="s">
        <v>8245</v>
      </c>
      <c r="I192" s="22">
        <v>1441037097</v>
      </c>
      <c r="J192" s="22">
        <v>1438445097</v>
      </c>
      <c r="K192" s="22" t="b">
        <v>0</v>
      </c>
      <c r="L192" s="22">
        <v>1</v>
      </c>
      <c r="M192" s="22" t="b">
        <v>0</v>
      </c>
      <c r="N192" s="22" t="s">
        <v>8269</v>
      </c>
      <c r="O192" s="43">
        <v>1</v>
      </c>
      <c r="P192" s="22">
        <v>10</v>
      </c>
      <c r="Q192" s="26" t="s">
        <v>8315</v>
      </c>
      <c r="R192" s="22" t="s">
        <v>8316</v>
      </c>
      <c r="S192" s="27">
        <v>42217</v>
      </c>
      <c r="T192" s="27">
        <v>42247</v>
      </c>
    </row>
    <row r="193" spans="1:20" ht="144" x14ac:dyDescent="0.2">
      <c r="A193" s="22">
        <v>4026</v>
      </c>
      <c r="B193" s="23" t="s">
        <v>4022</v>
      </c>
      <c r="C193" s="23" t="s">
        <v>8131</v>
      </c>
      <c r="D193" s="24">
        <v>4000</v>
      </c>
      <c r="E193" s="25">
        <v>0</v>
      </c>
      <c r="F193" s="35" t="s">
        <v>8220</v>
      </c>
      <c r="G193" s="22" t="s">
        <v>8223</v>
      </c>
      <c r="H193" s="22" t="s">
        <v>8245</v>
      </c>
      <c r="I193" s="22">
        <v>1449247439</v>
      </c>
      <c r="J193" s="22">
        <v>1444059839</v>
      </c>
      <c r="K193" s="22" t="b">
        <v>0</v>
      </c>
      <c r="L193" s="22">
        <v>0</v>
      </c>
      <c r="M193" s="22" t="b">
        <v>0</v>
      </c>
      <c r="N193" s="22" t="s">
        <v>8269</v>
      </c>
      <c r="O193" s="36">
        <v>0</v>
      </c>
      <c r="P193" s="22">
        <v>0</v>
      </c>
      <c r="Q193" s="26" t="s">
        <v>8315</v>
      </c>
      <c r="R193" s="22" t="s">
        <v>8316</v>
      </c>
      <c r="S193" s="27">
        <v>42282</v>
      </c>
      <c r="T193" s="27">
        <v>42342</v>
      </c>
    </row>
    <row r="194" spans="1:20" ht="208" x14ac:dyDescent="0.2">
      <c r="A194" s="22">
        <v>4027</v>
      </c>
      <c r="B194" s="23" t="s">
        <v>4023</v>
      </c>
      <c r="C194" s="23" t="s">
        <v>8132</v>
      </c>
      <c r="D194" s="24">
        <v>3000</v>
      </c>
      <c r="E194" s="25">
        <v>215</v>
      </c>
      <c r="F194" s="35" t="s">
        <v>8220</v>
      </c>
      <c r="G194" s="22" t="s">
        <v>8223</v>
      </c>
      <c r="H194" s="22" t="s">
        <v>8245</v>
      </c>
      <c r="I194" s="22">
        <v>1487811600</v>
      </c>
      <c r="J194" s="22">
        <v>1486077481</v>
      </c>
      <c r="K194" s="22" t="b">
        <v>0</v>
      </c>
      <c r="L194" s="22">
        <v>7</v>
      </c>
      <c r="M194" s="22" t="b">
        <v>0</v>
      </c>
      <c r="N194" s="22" t="s">
        <v>8269</v>
      </c>
      <c r="O194" s="42">
        <v>7</v>
      </c>
      <c r="P194" s="22">
        <v>30.71</v>
      </c>
      <c r="Q194" s="26" t="s">
        <v>8315</v>
      </c>
      <c r="R194" s="22" t="s">
        <v>8316</v>
      </c>
      <c r="S194" s="27">
        <v>42768</v>
      </c>
      <c r="T194" s="27">
        <v>42789</v>
      </c>
    </row>
    <row r="195" spans="1:20" ht="176" x14ac:dyDescent="0.2">
      <c r="A195" s="22">
        <v>4028</v>
      </c>
      <c r="B195" s="23" t="s">
        <v>4024</v>
      </c>
      <c r="C195" s="23" t="s">
        <v>8133</v>
      </c>
      <c r="D195" s="24">
        <v>2000</v>
      </c>
      <c r="E195" s="25">
        <v>561</v>
      </c>
      <c r="F195" s="35" t="s">
        <v>8220</v>
      </c>
      <c r="G195" s="22" t="s">
        <v>8223</v>
      </c>
      <c r="H195" s="22" t="s">
        <v>8245</v>
      </c>
      <c r="I195" s="22">
        <v>1402007500</v>
      </c>
      <c r="J195" s="22">
        <v>1399415500</v>
      </c>
      <c r="K195" s="22" t="b">
        <v>0</v>
      </c>
      <c r="L195" s="22">
        <v>11</v>
      </c>
      <c r="M195" s="22" t="b">
        <v>0</v>
      </c>
      <c r="N195" s="22" t="s">
        <v>8269</v>
      </c>
      <c r="O195" s="63">
        <v>28</v>
      </c>
      <c r="P195" s="22">
        <v>51</v>
      </c>
      <c r="Q195" s="26" t="s">
        <v>8315</v>
      </c>
      <c r="R195" s="22" t="s">
        <v>8316</v>
      </c>
      <c r="S195" s="27">
        <v>41765</v>
      </c>
      <c r="T195" s="27">
        <v>41795</v>
      </c>
    </row>
    <row r="196" spans="1:20" ht="208" x14ac:dyDescent="0.2">
      <c r="A196" s="22">
        <v>4029</v>
      </c>
      <c r="B196" s="23" t="s">
        <v>4025</v>
      </c>
      <c r="C196" s="23" t="s">
        <v>8134</v>
      </c>
      <c r="D196" s="24">
        <v>20000</v>
      </c>
      <c r="E196" s="25">
        <v>0</v>
      </c>
      <c r="F196" s="35" t="s">
        <v>8220</v>
      </c>
      <c r="G196" s="22" t="s">
        <v>8223</v>
      </c>
      <c r="H196" s="22" t="s">
        <v>8245</v>
      </c>
      <c r="I196" s="22">
        <v>1450053370</v>
      </c>
      <c r="J196" s="22">
        <v>1447461370</v>
      </c>
      <c r="K196" s="22" t="b">
        <v>0</v>
      </c>
      <c r="L196" s="22">
        <v>0</v>
      </c>
      <c r="M196" s="22" t="b">
        <v>0</v>
      </c>
      <c r="N196" s="22" t="s">
        <v>8269</v>
      </c>
      <c r="O196" s="36">
        <v>0</v>
      </c>
      <c r="P196" s="22">
        <v>0</v>
      </c>
      <c r="Q196" s="26" t="s">
        <v>8315</v>
      </c>
      <c r="R196" s="22" t="s">
        <v>8316</v>
      </c>
      <c r="S196" s="27">
        <v>42322</v>
      </c>
      <c r="T196" s="27">
        <v>42352</v>
      </c>
    </row>
    <row r="197" spans="1:20" ht="192" x14ac:dyDescent="0.2">
      <c r="A197" s="22">
        <v>4030</v>
      </c>
      <c r="B197" s="23" t="s">
        <v>4026</v>
      </c>
      <c r="C197" s="23" t="s">
        <v>8135</v>
      </c>
      <c r="D197" s="24">
        <v>2500</v>
      </c>
      <c r="E197" s="25">
        <v>400</v>
      </c>
      <c r="F197" s="35" t="s">
        <v>8220</v>
      </c>
      <c r="G197" s="22" t="s">
        <v>8223</v>
      </c>
      <c r="H197" s="22" t="s">
        <v>8245</v>
      </c>
      <c r="I197" s="22">
        <v>1454525340</v>
      </c>
      <c r="J197" s="22">
        <v>1452008599</v>
      </c>
      <c r="K197" s="22" t="b">
        <v>0</v>
      </c>
      <c r="L197" s="22">
        <v>6</v>
      </c>
      <c r="M197" s="22" t="b">
        <v>0</v>
      </c>
      <c r="N197" s="22" t="s">
        <v>8269</v>
      </c>
      <c r="O197" s="65">
        <v>16</v>
      </c>
      <c r="P197" s="22">
        <v>66.67</v>
      </c>
      <c r="Q197" s="26" t="s">
        <v>8315</v>
      </c>
      <c r="R197" s="22" t="s">
        <v>8316</v>
      </c>
      <c r="S197" s="27">
        <v>42374</v>
      </c>
      <c r="T197" s="27">
        <v>42403</v>
      </c>
    </row>
    <row r="198" spans="1:20" ht="208" x14ac:dyDescent="0.2">
      <c r="A198" s="22">
        <v>4031</v>
      </c>
      <c r="B198" s="23" t="s">
        <v>4027</v>
      </c>
      <c r="C198" s="23" t="s">
        <v>8136</v>
      </c>
      <c r="D198" s="24">
        <v>5000</v>
      </c>
      <c r="E198" s="25">
        <v>0</v>
      </c>
      <c r="F198" s="35" t="s">
        <v>8220</v>
      </c>
      <c r="G198" s="22" t="s">
        <v>8223</v>
      </c>
      <c r="H198" s="22" t="s">
        <v>8245</v>
      </c>
      <c r="I198" s="22">
        <v>1418914964</v>
      </c>
      <c r="J198" s="22">
        <v>1414591364</v>
      </c>
      <c r="K198" s="22" t="b">
        <v>0</v>
      </c>
      <c r="L198" s="22">
        <v>0</v>
      </c>
      <c r="M198" s="22" t="b">
        <v>0</v>
      </c>
      <c r="N198" s="22" t="s">
        <v>8269</v>
      </c>
      <c r="O198" s="36">
        <v>0</v>
      </c>
      <c r="P198" s="22">
        <v>0</v>
      </c>
      <c r="Q198" s="26" t="s">
        <v>8315</v>
      </c>
      <c r="R198" s="22" t="s">
        <v>8316</v>
      </c>
      <c r="S198" s="27">
        <v>41941</v>
      </c>
      <c r="T198" s="27">
        <v>41991</v>
      </c>
    </row>
    <row r="199" spans="1:20" ht="208" x14ac:dyDescent="0.2">
      <c r="A199" s="22">
        <v>4032</v>
      </c>
      <c r="B199" s="23" t="s">
        <v>4028</v>
      </c>
      <c r="C199" s="23" t="s">
        <v>8137</v>
      </c>
      <c r="D199" s="24">
        <v>6048</v>
      </c>
      <c r="E199" s="25">
        <v>413</v>
      </c>
      <c r="F199" s="35" t="s">
        <v>8220</v>
      </c>
      <c r="G199" s="22" t="s">
        <v>8223</v>
      </c>
      <c r="H199" s="22" t="s">
        <v>8245</v>
      </c>
      <c r="I199" s="22">
        <v>1450211116</v>
      </c>
      <c r="J199" s="22">
        <v>1445023516</v>
      </c>
      <c r="K199" s="22" t="b">
        <v>0</v>
      </c>
      <c r="L199" s="22">
        <v>7</v>
      </c>
      <c r="M199" s="22" t="b">
        <v>0</v>
      </c>
      <c r="N199" s="22" t="s">
        <v>8269</v>
      </c>
      <c r="O199" s="42">
        <v>7</v>
      </c>
      <c r="P199" s="22">
        <v>59</v>
      </c>
      <c r="Q199" s="26" t="s">
        <v>8315</v>
      </c>
      <c r="R199" s="22" t="s">
        <v>8316</v>
      </c>
      <c r="S199" s="27">
        <v>42293</v>
      </c>
      <c r="T199" s="27">
        <v>42353</v>
      </c>
    </row>
    <row r="200" spans="1:20" ht="208" x14ac:dyDescent="0.2">
      <c r="A200" s="22">
        <v>4034</v>
      </c>
      <c r="B200" s="23" t="s">
        <v>4030</v>
      </c>
      <c r="C200" s="23" t="s">
        <v>8139</v>
      </c>
      <c r="D200" s="24">
        <v>13500</v>
      </c>
      <c r="E200" s="25">
        <v>200</v>
      </c>
      <c r="F200" s="35" t="s">
        <v>8220</v>
      </c>
      <c r="G200" s="22" t="s">
        <v>8223</v>
      </c>
      <c r="H200" s="22" t="s">
        <v>8245</v>
      </c>
      <c r="I200" s="22">
        <v>1428097450</v>
      </c>
      <c r="J200" s="22">
        <v>1425509050</v>
      </c>
      <c r="K200" s="22" t="b">
        <v>0</v>
      </c>
      <c r="L200" s="22">
        <v>2</v>
      </c>
      <c r="M200" s="22" t="b">
        <v>0</v>
      </c>
      <c r="N200" s="22" t="s">
        <v>8269</v>
      </c>
      <c r="O200" s="43">
        <v>1</v>
      </c>
      <c r="P200" s="22">
        <v>100</v>
      </c>
      <c r="Q200" s="26" t="s">
        <v>8315</v>
      </c>
      <c r="R200" s="22" t="s">
        <v>8316</v>
      </c>
      <c r="S200" s="27">
        <v>42067</v>
      </c>
      <c r="T200" s="27">
        <v>42097</v>
      </c>
    </row>
    <row r="201" spans="1:20" ht="112" x14ac:dyDescent="0.2">
      <c r="A201" s="22">
        <v>4035</v>
      </c>
      <c r="B201" s="23" t="s">
        <v>4031</v>
      </c>
      <c r="C201" s="23" t="s">
        <v>8140</v>
      </c>
      <c r="D201" s="24">
        <v>10000</v>
      </c>
      <c r="E201" s="25">
        <v>3685</v>
      </c>
      <c r="F201" s="35" t="s">
        <v>8220</v>
      </c>
      <c r="G201" s="22" t="s">
        <v>8223</v>
      </c>
      <c r="H201" s="22" t="s">
        <v>8245</v>
      </c>
      <c r="I201" s="22">
        <v>1413925887</v>
      </c>
      <c r="J201" s="22">
        <v>1411333887</v>
      </c>
      <c r="K201" s="22" t="b">
        <v>0</v>
      </c>
      <c r="L201" s="22">
        <v>25</v>
      </c>
      <c r="M201" s="22" t="b">
        <v>0</v>
      </c>
      <c r="N201" s="22" t="s">
        <v>8269</v>
      </c>
      <c r="O201" s="58">
        <v>37</v>
      </c>
      <c r="P201" s="22">
        <v>147.4</v>
      </c>
      <c r="Q201" s="26" t="s">
        <v>8315</v>
      </c>
      <c r="R201" s="22" t="s">
        <v>8316</v>
      </c>
      <c r="S201" s="27">
        <v>41903</v>
      </c>
      <c r="T201" s="27">
        <v>41933</v>
      </c>
    </row>
    <row r="202" spans="1:20" ht="192" x14ac:dyDescent="0.2">
      <c r="A202" s="22">
        <v>4036</v>
      </c>
      <c r="B202" s="23" t="s">
        <v>4032</v>
      </c>
      <c r="C202" s="23" t="s">
        <v>7438</v>
      </c>
      <c r="D202" s="24">
        <v>6000</v>
      </c>
      <c r="E202" s="25">
        <v>2823</v>
      </c>
      <c r="F202" s="35" t="s">
        <v>8220</v>
      </c>
      <c r="G202" s="22" t="s">
        <v>8223</v>
      </c>
      <c r="H202" s="22" t="s">
        <v>8245</v>
      </c>
      <c r="I202" s="22">
        <v>1404253800</v>
      </c>
      <c r="J202" s="22">
        <v>1402784964</v>
      </c>
      <c r="K202" s="22" t="b">
        <v>0</v>
      </c>
      <c r="L202" s="22">
        <v>17</v>
      </c>
      <c r="M202" s="22" t="b">
        <v>0</v>
      </c>
      <c r="N202" s="22" t="s">
        <v>8269</v>
      </c>
      <c r="O202" s="79">
        <v>47</v>
      </c>
      <c r="P202" s="22">
        <v>166.06</v>
      </c>
      <c r="Q202" s="26" t="s">
        <v>8315</v>
      </c>
      <c r="R202" s="22" t="s">
        <v>8316</v>
      </c>
      <c r="S202" s="27">
        <v>41804</v>
      </c>
      <c r="T202" s="27">
        <v>41821</v>
      </c>
    </row>
    <row r="203" spans="1:20" ht="224" x14ac:dyDescent="0.2">
      <c r="A203" s="22">
        <v>4037</v>
      </c>
      <c r="B203" s="23" t="s">
        <v>4033</v>
      </c>
      <c r="C203" s="23" t="s">
        <v>8141</v>
      </c>
      <c r="D203" s="24">
        <v>700</v>
      </c>
      <c r="E203" s="25">
        <v>80</v>
      </c>
      <c r="F203" s="35" t="s">
        <v>8220</v>
      </c>
      <c r="G203" s="22" t="s">
        <v>8223</v>
      </c>
      <c r="H203" s="22" t="s">
        <v>8245</v>
      </c>
      <c r="I203" s="22">
        <v>1464099900</v>
      </c>
      <c r="J203" s="22">
        <v>1462585315</v>
      </c>
      <c r="K203" s="22" t="b">
        <v>0</v>
      </c>
      <c r="L203" s="22">
        <v>2</v>
      </c>
      <c r="M203" s="22" t="b">
        <v>0</v>
      </c>
      <c r="N203" s="22" t="s">
        <v>8269</v>
      </c>
      <c r="O203" s="48">
        <v>11</v>
      </c>
      <c r="P203" s="22">
        <v>40</v>
      </c>
      <c r="Q203" s="26" t="s">
        <v>8315</v>
      </c>
      <c r="R203" s="22" t="s">
        <v>8316</v>
      </c>
      <c r="S203" s="27">
        <v>42497</v>
      </c>
      <c r="T203" s="27">
        <v>42514</v>
      </c>
    </row>
    <row r="204" spans="1:20" ht="224" x14ac:dyDescent="0.2">
      <c r="A204" s="22">
        <v>4038</v>
      </c>
      <c r="B204" s="23" t="s">
        <v>4034</v>
      </c>
      <c r="C204" s="23" t="s">
        <v>8142</v>
      </c>
      <c r="D204" s="24">
        <v>2500</v>
      </c>
      <c r="E204" s="25">
        <v>301</v>
      </c>
      <c r="F204" s="35" t="s">
        <v>8220</v>
      </c>
      <c r="G204" s="22" t="s">
        <v>8223</v>
      </c>
      <c r="H204" s="22" t="s">
        <v>8245</v>
      </c>
      <c r="I204" s="22">
        <v>1413573010</v>
      </c>
      <c r="J204" s="22">
        <v>1408389010</v>
      </c>
      <c r="K204" s="22" t="b">
        <v>0</v>
      </c>
      <c r="L204" s="22">
        <v>4</v>
      </c>
      <c r="M204" s="22" t="b">
        <v>0</v>
      </c>
      <c r="N204" s="22" t="s">
        <v>8269</v>
      </c>
      <c r="O204" s="70">
        <v>12</v>
      </c>
      <c r="P204" s="22">
        <v>75.25</v>
      </c>
      <c r="Q204" s="26" t="s">
        <v>8315</v>
      </c>
      <c r="R204" s="22" t="s">
        <v>8316</v>
      </c>
      <c r="S204" s="27">
        <v>41869</v>
      </c>
      <c r="T204" s="27">
        <v>41929</v>
      </c>
    </row>
    <row r="205" spans="1:20" ht="144" x14ac:dyDescent="0.2">
      <c r="A205" s="22">
        <v>4039</v>
      </c>
      <c r="B205" s="23" t="s">
        <v>4035</v>
      </c>
      <c r="C205" s="23" t="s">
        <v>8143</v>
      </c>
      <c r="D205" s="24">
        <v>500</v>
      </c>
      <c r="E205" s="25">
        <v>300</v>
      </c>
      <c r="F205" s="35" t="s">
        <v>8220</v>
      </c>
      <c r="G205" s="22" t="s">
        <v>8223</v>
      </c>
      <c r="H205" s="22" t="s">
        <v>8245</v>
      </c>
      <c r="I205" s="22">
        <v>1448949540</v>
      </c>
      <c r="J205" s="22">
        <v>1446048367</v>
      </c>
      <c r="K205" s="22" t="b">
        <v>0</v>
      </c>
      <c r="L205" s="22">
        <v>5</v>
      </c>
      <c r="M205" s="22" t="b">
        <v>0</v>
      </c>
      <c r="N205" s="22" t="s">
        <v>8269</v>
      </c>
      <c r="O205" s="80">
        <v>60</v>
      </c>
      <c r="P205" s="22">
        <v>60</v>
      </c>
      <c r="Q205" s="26" t="s">
        <v>8315</v>
      </c>
      <c r="R205" s="22" t="s">
        <v>8316</v>
      </c>
      <c r="S205" s="27">
        <v>42305</v>
      </c>
      <c r="T205" s="27">
        <v>42339</v>
      </c>
    </row>
    <row r="206" spans="1:20" ht="192" x14ac:dyDescent="0.2">
      <c r="A206" s="22">
        <v>4040</v>
      </c>
      <c r="B206" s="23" t="s">
        <v>4036</v>
      </c>
      <c r="C206" s="23" t="s">
        <v>8144</v>
      </c>
      <c r="D206" s="24">
        <v>8000</v>
      </c>
      <c r="E206" s="25">
        <v>2500</v>
      </c>
      <c r="F206" s="35" t="s">
        <v>8220</v>
      </c>
      <c r="G206" s="22" t="s">
        <v>8223</v>
      </c>
      <c r="H206" s="22" t="s">
        <v>8245</v>
      </c>
      <c r="I206" s="22">
        <v>1437188400</v>
      </c>
      <c r="J206" s="22">
        <v>1432100004</v>
      </c>
      <c r="K206" s="22" t="b">
        <v>0</v>
      </c>
      <c r="L206" s="22">
        <v>2</v>
      </c>
      <c r="M206" s="22" t="b">
        <v>0</v>
      </c>
      <c r="N206" s="22" t="s">
        <v>8269</v>
      </c>
      <c r="O206" s="81">
        <v>31</v>
      </c>
      <c r="P206" s="22">
        <v>1250</v>
      </c>
      <c r="Q206" s="26" t="s">
        <v>8315</v>
      </c>
      <c r="R206" s="22" t="s">
        <v>8316</v>
      </c>
      <c r="S206" s="27">
        <v>42144</v>
      </c>
      <c r="T206" s="27">
        <v>42203</v>
      </c>
    </row>
    <row r="207" spans="1:20" ht="192" x14ac:dyDescent="0.2">
      <c r="A207" s="22">
        <v>4042</v>
      </c>
      <c r="B207" s="23" t="s">
        <v>4038</v>
      </c>
      <c r="C207" s="23" t="s">
        <v>8146</v>
      </c>
      <c r="D207" s="24">
        <v>10000</v>
      </c>
      <c r="E207" s="25">
        <v>21</v>
      </c>
      <c r="F207" s="35" t="s">
        <v>8220</v>
      </c>
      <c r="G207" s="22" t="s">
        <v>8223</v>
      </c>
      <c r="H207" s="22" t="s">
        <v>8245</v>
      </c>
      <c r="I207" s="22">
        <v>1421781360</v>
      </c>
      <c r="J207" s="22">
        <v>1419213664</v>
      </c>
      <c r="K207" s="22" t="b">
        <v>0</v>
      </c>
      <c r="L207" s="22">
        <v>3</v>
      </c>
      <c r="M207" s="22" t="b">
        <v>0</v>
      </c>
      <c r="N207" s="22" t="s">
        <v>8269</v>
      </c>
      <c r="O207" s="36">
        <v>0</v>
      </c>
      <c r="P207" s="22">
        <v>7</v>
      </c>
      <c r="Q207" s="26" t="s">
        <v>8315</v>
      </c>
      <c r="R207" s="22" t="s">
        <v>8316</v>
      </c>
      <c r="S207" s="27">
        <v>41995</v>
      </c>
      <c r="T207" s="27">
        <v>42024</v>
      </c>
    </row>
    <row r="208" spans="1:20" ht="208" x14ac:dyDescent="0.2">
      <c r="A208" s="22">
        <v>4044</v>
      </c>
      <c r="B208" s="23" t="s">
        <v>4040</v>
      </c>
      <c r="C208" s="23" t="s">
        <v>8148</v>
      </c>
      <c r="D208" s="24">
        <v>600</v>
      </c>
      <c r="E208" s="25">
        <v>225</v>
      </c>
      <c r="F208" s="35" t="s">
        <v>8220</v>
      </c>
      <c r="G208" s="22" t="s">
        <v>8223</v>
      </c>
      <c r="H208" s="22" t="s">
        <v>8245</v>
      </c>
      <c r="I208" s="22">
        <v>1428642000</v>
      </c>
      <c r="J208" s="22">
        <v>1426050982</v>
      </c>
      <c r="K208" s="22" t="b">
        <v>0</v>
      </c>
      <c r="L208" s="22">
        <v>4</v>
      </c>
      <c r="M208" s="22" t="b">
        <v>0</v>
      </c>
      <c r="N208" s="22" t="s">
        <v>8269</v>
      </c>
      <c r="O208" s="47">
        <v>38</v>
      </c>
      <c r="P208" s="22">
        <v>56.25</v>
      </c>
      <c r="Q208" s="26" t="s">
        <v>8315</v>
      </c>
      <c r="R208" s="22" t="s">
        <v>8316</v>
      </c>
      <c r="S208" s="27">
        <v>42074</v>
      </c>
      <c r="T208" s="27">
        <v>42104</v>
      </c>
    </row>
    <row r="209" spans="1:20" ht="208" x14ac:dyDescent="0.2">
      <c r="A209" s="22">
        <v>4046</v>
      </c>
      <c r="B209" s="23" t="s">
        <v>4042</v>
      </c>
      <c r="C209" s="23" t="s">
        <v>8150</v>
      </c>
      <c r="D209" s="24">
        <v>5600</v>
      </c>
      <c r="E209" s="25">
        <v>460</v>
      </c>
      <c r="F209" s="35" t="s">
        <v>8220</v>
      </c>
      <c r="G209" s="22" t="s">
        <v>8223</v>
      </c>
      <c r="H209" s="22" t="s">
        <v>8245</v>
      </c>
      <c r="I209" s="22">
        <v>1413992210</v>
      </c>
      <c r="J209" s="22">
        <v>1411400210</v>
      </c>
      <c r="K209" s="22" t="b">
        <v>0</v>
      </c>
      <c r="L209" s="22">
        <v>12</v>
      </c>
      <c r="M209" s="22" t="b">
        <v>0</v>
      </c>
      <c r="N209" s="22" t="s">
        <v>8269</v>
      </c>
      <c r="O209" s="68">
        <v>8</v>
      </c>
      <c r="P209" s="22">
        <v>38.33</v>
      </c>
      <c r="Q209" s="26" t="s">
        <v>8315</v>
      </c>
      <c r="R209" s="22" t="s">
        <v>8316</v>
      </c>
      <c r="S209" s="27">
        <v>41904</v>
      </c>
      <c r="T209" s="27">
        <v>41934</v>
      </c>
    </row>
    <row r="210" spans="1:20" ht="192" x14ac:dyDescent="0.2">
      <c r="A210" s="22">
        <v>4047</v>
      </c>
      <c r="B210" s="23" t="s">
        <v>4043</v>
      </c>
      <c r="C210" s="23" t="s">
        <v>8151</v>
      </c>
      <c r="D210" s="24">
        <v>5000</v>
      </c>
      <c r="E210" s="25">
        <v>110</v>
      </c>
      <c r="F210" s="35" t="s">
        <v>8220</v>
      </c>
      <c r="G210" s="22" t="s">
        <v>8223</v>
      </c>
      <c r="H210" s="22" t="s">
        <v>8245</v>
      </c>
      <c r="I210" s="22">
        <v>1420938000</v>
      </c>
      <c r="J210" s="22">
        <v>1418862743</v>
      </c>
      <c r="K210" s="22" t="b">
        <v>0</v>
      </c>
      <c r="L210" s="22">
        <v>4</v>
      </c>
      <c r="M210" s="22" t="b">
        <v>0</v>
      </c>
      <c r="N210" s="22" t="s">
        <v>8269</v>
      </c>
      <c r="O210" s="39">
        <v>2</v>
      </c>
      <c r="P210" s="22">
        <v>27.5</v>
      </c>
      <c r="Q210" s="26" t="s">
        <v>8315</v>
      </c>
      <c r="R210" s="22" t="s">
        <v>8316</v>
      </c>
      <c r="S210" s="27">
        <v>41991</v>
      </c>
      <c r="T210" s="27">
        <v>42015</v>
      </c>
    </row>
    <row r="211" spans="1:20" ht="192" x14ac:dyDescent="0.2">
      <c r="A211" s="22">
        <v>4049</v>
      </c>
      <c r="B211" s="23" t="s">
        <v>4045</v>
      </c>
      <c r="C211" s="23" t="s">
        <v>8153</v>
      </c>
      <c r="D211" s="24">
        <v>20000</v>
      </c>
      <c r="E211" s="25">
        <v>16</v>
      </c>
      <c r="F211" s="35" t="s">
        <v>8220</v>
      </c>
      <c r="G211" s="22" t="s">
        <v>8223</v>
      </c>
      <c r="H211" s="22" t="s">
        <v>8245</v>
      </c>
      <c r="I211" s="22">
        <v>1436914815</v>
      </c>
      <c r="J211" s="22">
        <v>1434322815</v>
      </c>
      <c r="K211" s="22" t="b">
        <v>0</v>
      </c>
      <c r="L211" s="22">
        <v>1</v>
      </c>
      <c r="M211" s="22" t="b">
        <v>0</v>
      </c>
      <c r="N211" s="22" t="s">
        <v>8269</v>
      </c>
      <c r="O211" s="36">
        <v>0</v>
      </c>
      <c r="P211" s="22">
        <v>16</v>
      </c>
      <c r="Q211" s="26" t="s">
        <v>8315</v>
      </c>
      <c r="R211" s="22" t="s">
        <v>8316</v>
      </c>
      <c r="S211" s="27">
        <v>42169</v>
      </c>
      <c r="T211" s="27">
        <v>42199</v>
      </c>
    </row>
    <row r="212" spans="1:20" ht="208" x14ac:dyDescent="0.2">
      <c r="A212" s="22">
        <v>4050</v>
      </c>
      <c r="B212" s="23" t="s">
        <v>4046</v>
      </c>
      <c r="C212" s="23" t="s">
        <v>8154</v>
      </c>
      <c r="D212" s="24">
        <v>1500</v>
      </c>
      <c r="E212" s="25">
        <v>1</v>
      </c>
      <c r="F212" s="35" t="s">
        <v>8220</v>
      </c>
      <c r="G212" s="22" t="s">
        <v>8223</v>
      </c>
      <c r="H212" s="22" t="s">
        <v>8245</v>
      </c>
      <c r="I212" s="22">
        <v>1414077391</v>
      </c>
      <c r="J212" s="22">
        <v>1411485391</v>
      </c>
      <c r="K212" s="22" t="b">
        <v>0</v>
      </c>
      <c r="L212" s="22">
        <v>1</v>
      </c>
      <c r="M212" s="22" t="b">
        <v>0</v>
      </c>
      <c r="N212" s="22" t="s">
        <v>8269</v>
      </c>
      <c r="O212" s="36">
        <v>0</v>
      </c>
      <c r="P212" s="22">
        <v>1</v>
      </c>
      <c r="Q212" s="26" t="s">
        <v>8315</v>
      </c>
      <c r="R212" s="22" t="s">
        <v>8316</v>
      </c>
      <c r="S212" s="27">
        <v>41905</v>
      </c>
      <c r="T212" s="27">
        <v>41935</v>
      </c>
    </row>
    <row r="213" spans="1:20" ht="176" x14ac:dyDescent="0.2">
      <c r="A213" s="22">
        <v>4051</v>
      </c>
      <c r="B213" s="23" t="s">
        <v>4047</v>
      </c>
      <c r="C213" s="23" t="s">
        <v>8155</v>
      </c>
      <c r="D213" s="24">
        <v>500</v>
      </c>
      <c r="E213" s="25">
        <v>0</v>
      </c>
      <c r="F213" s="35" t="s">
        <v>8220</v>
      </c>
      <c r="G213" s="22" t="s">
        <v>8223</v>
      </c>
      <c r="H213" s="22" t="s">
        <v>8245</v>
      </c>
      <c r="I213" s="22">
        <v>1399618380</v>
      </c>
      <c r="J213" s="22">
        <v>1399058797</v>
      </c>
      <c r="K213" s="22" t="b">
        <v>0</v>
      </c>
      <c r="L213" s="22">
        <v>0</v>
      </c>
      <c r="M213" s="22" t="b">
        <v>0</v>
      </c>
      <c r="N213" s="22" t="s">
        <v>8269</v>
      </c>
      <c r="O213" s="36">
        <v>0</v>
      </c>
      <c r="P213" s="22">
        <v>0</v>
      </c>
      <c r="Q213" s="26" t="s">
        <v>8315</v>
      </c>
      <c r="R213" s="22" t="s">
        <v>8316</v>
      </c>
      <c r="S213" s="27">
        <v>41761</v>
      </c>
      <c r="T213" s="27">
        <v>41768</v>
      </c>
    </row>
    <row r="214" spans="1:20" ht="224" x14ac:dyDescent="0.2">
      <c r="A214" s="22">
        <v>4052</v>
      </c>
      <c r="B214" s="23" t="s">
        <v>4048</v>
      </c>
      <c r="C214" s="23" t="s">
        <v>8156</v>
      </c>
      <c r="D214" s="24">
        <v>3000</v>
      </c>
      <c r="E214" s="25">
        <v>1126</v>
      </c>
      <c r="F214" s="35" t="s">
        <v>8220</v>
      </c>
      <c r="G214" s="22" t="s">
        <v>8223</v>
      </c>
      <c r="H214" s="22" t="s">
        <v>8245</v>
      </c>
      <c r="I214" s="22">
        <v>1413234316</v>
      </c>
      <c r="J214" s="22">
        <v>1408050316</v>
      </c>
      <c r="K214" s="22" t="b">
        <v>0</v>
      </c>
      <c r="L214" s="22">
        <v>13</v>
      </c>
      <c r="M214" s="22" t="b">
        <v>0</v>
      </c>
      <c r="N214" s="22" t="s">
        <v>8269</v>
      </c>
      <c r="O214" s="47">
        <v>38</v>
      </c>
      <c r="P214" s="22">
        <v>86.62</v>
      </c>
      <c r="Q214" s="26" t="s">
        <v>8315</v>
      </c>
      <c r="R214" s="22" t="s">
        <v>8316</v>
      </c>
      <c r="S214" s="27">
        <v>41865</v>
      </c>
      <c r="T214" s="27">
        <v>41925</v>
      </c>
    </row>
    <row r="215" spans="1:20" ht="176" x14ac:dyDescent="0.2">
      <c r="A215" s="22">
        <v>4054</v>
      </c>
      <c r="B215" s="23" t="s">
        <v>4050</v>
      </c>
      <c r="C215" s="23" t="s">
        <v>8158</v>
      </c>
      <c r="D215" s="24">
        <v>8880</v>
      </c>
      <c r="E215" s="25">
        <v>0</v>
      </c>
      <c r="F215" s="35" t="s">
        <v>8220</v>
      </c>
      <c r="G215" s="22" t="s">
        <v>8223</v>
      </c>
      <c r="H215" s="22" t="s">
        <v>8245</v>
      </c>
      <c r="I215" s="22">
        <v>1475294400</v>
      </c>
      <c r="J215" s="22">
        <v>1472674285</v>
      </c>
      <c r="K215" s="22" t="b">
        <v>0</v>
      </c>
      <c r="L215" s="22">
        <v>0</v>
      </c>
      <c r="M215" s="22" t="b">
        <v>0</v>
      </c>
      <c r="N215" s="22" t="s">
        <v>8269</v>
      </c>
      <c r="O215" s="36">
        <v>0</v>
      </c>
      <c r="P215" s="22">
        <v>0</v>
      </c>
      <c r="Q215" s="26" t="s">
        <v>8315</v>
      </c>
      <c r="R215" s="22" t="s">
        <v>8316</v>
      </c>
      <c r="S215" s="27">
        <v>42613</v>
      </c>
      <c r="T215" s="27">
        <v>42644</v>
      </c>
    </row>
    <row r="216" spans="1:20" ht="192" x14ac:dyDescent="0.2">
      <c r="A216" s="22">
        <v>4056</v>
      </c>
      <c r="B216" s="23" t="s">
        <v>4052</v>
      </c>
      <c r="C216" s="23" t="s">
        <v>8160</v>
      </c>
      <c r="D216" s="24">
        <v>1500</v>
      </c>
      <c r="E216" s="25">
        <v>795</v>
      </c>
      <c r="F216" s="35" t="s">
        <v>8220</v>
      </c>
      <c r="G216" s="22" t="s">
        <v>8223</v>
      </c>
      <c r="H216" s="22" t="s">
        <v>8245</v>
      </c>
      <c r="I216" s="22">
        <v>1467575940</v>
      </c>
      <c r="J216" s="22">
        <v>1465856639</v>
      </c>
      <c r="K216" s="22" t="b">
        <v>0</v>
      </c>
      <c r="L216" s="22">
        <v>9</v>
      </c>
      <c r="M216" s="22" t="b">
        <v>0</v>
      </c>
      <c r="N216" s="22" t="s">
        <v>8269</v>
      </c>
      <c r="O216" s="82">
        <v>53</v>
      </c>
      <c r="P216" s="22">
        <v>88.33</v>
      </c>
      <c r="Q216" s="26" t="s">
        <v>8315</v>
      </c>
      <c r="R216" s="22" t="s">
        <v>8316</v>
      </c>
      <c r="S216" s="27">
        <v>42534</v>
      </c>
      <c r="T216" s="27">
        <v>42554</v>
      </c>
    </row>
    <row r="217" spans="1:20" ht="208" x14ac:dyDescent="0.2">
      <c r="A217" s="22">
        <v>4058</v>
      </c>
      <c r="B217" s="23" t="s">
        <v>4054</v>
      </c>
      <c r="C217" s="23" t="s">
        <v>8162</v>
      </c>
      <c r="D217" s="24">
        <v>3750</v>
      </c>
      <c r="E217" s="25">
        <v>95</v>
      </c>
      <c r="F217" s="35" t="s">
        <v>8220</v>
      </c>
      <c r="G217" s="22" t="s">
        <v>8223</v>
      </c>
      <c r="H217" s="22" t="s">
        <v>8245</v>
      </c>
      <c r="I217" s="22">
        <v>1459483140</v>
      </c>
      <c r="J217" s="22">
        <v>1458178044</v>
      </c>
      <c r="K217" s="22" t="b">
        <v>0</v>
      </c>
      <c r="L217" s="22">
        <v>4</v>
      </c>
      <c r="M217" s="22" t="b">
        <v>0</v>
      </c>
      <c r="N217" s="22" t="s">
        <v>8269</v>
      </c>
      <c r="O217" s="53">
        <v>3</v>
      </c>
      <c r="P217" s="22">
        <v>23.75</v>
      </c>
      <c r="Q217" s="26" t="s">
        <v>8315</v>
      </c>
      <c r="R217" s="22" t="s">
        <v>8316</v>
      </c>
      <c r="S217" s="27">
        <v>42446</v>
      </c>
      <c r="T217" s="27">
        <v>42461</v>
      </c>
    </row>
    <row r="218" spans="1:20" ht="144" x14ac:dyDescent="0.2">
      <c r="A218" s="22">
        <v>4061</v>
      </c>
      <c r="B218" s="23" t="s">
        <v>4057</v>
      </c>
      <c r="C218" s="23" t="s">
        <v>8165</v>
      </c>
      <c r="D218" s="24">
        <v>525</v>
      </c>
      <c r="E218" s="25">
        <v>0</v>
      </c>
      <c r="F218" s="35" t="s">
        <v>8220</v>
      </c>
      <c r="G218" s="22" t="s">
        <v>8223</v>
      </c>
      <c r="H218" s="22" t="s">
        <v>8245</v>
      </c>
      <c r="I218" s="22">
        <v>1461205423</v>
      </c>
      <c r="J218" s="22">
        <v>1456025023</v>
      </c>
      <c r="K218" s="22" t="b">
        <v>0</v>
      </c>
      <c r="L218" s="22">
        <v>0</v>
      </c>
      <c r="M218" s="22" t="b">
        <v>0</v>
      </c>
      <c r="N218" s="22" t="s">
        <v>8269</v>
      </c>
      <c r="O218" s="36">
        <v>0</v>
      </c>
      <c r="P218" s="22">
        <v>0</v>
      </c>
      <c r="Q218" s="26" t="s">
        <v>8315</v>
      </c>
      <c r="R218" s="22" t="s">
        <v>8316</v>
      </c>
      <c r="S218" s="27">
        <v>42421</v>
      </c>
      <c r="T218" s="27">
        <v>42481</v>
      </c>
    </row>
    <row r="219" spans="1:20" ht="208" x14ac:dyDescent="0.2">
      <c r="A219" s="22">
        <v>4062</v>
      </c>
      <c r="B219" s="23" t="s">
        <v>4058</v>
      </c>
      <c r="C219" s="23" t="s">
        <v>8166</v>
      </c>
      <c r="D219" s="24">
        <v>20000</v>
      </c>
      <c r="E219" s="25">
        <v>490</v>
      </c>
      <c r="F219" s="35" t="s">
        <v>8220</v>
      </c>
      <c r="G219" s="22" t="s">
        <v>8223</v>
      </c>
      <c r="H219" s="22" t="s">
        <v>8245</v>
      </c>
      <c r="I219" s="22">
        <v>1467481468</v>
      </c>
      <c r="J219" s="22">
        <v>1464889468</v>
      </c>
      <c r="K219" s="22" t="b">
        <v>0</v>
      </c>
      <c r="L219" s="22">
        <v>3</v>
      </c>
      <c r="M219" s="22" t="b">
        <v>0</v>
      </c>
      <c r="N219" s="22" t="s">
        <v>8269</v>
      </c>
      <c r="O219" s="39">
        <v>2</v>
      </c>
      <c r="P219" s="22">
        <v>163.33000000000001</v>
      </c>
      <c r="Q219" s="26" t="s">
        <v>8315</v>
      </c>
      <c r="R219" s="22" t="s">
        <v>8316</v>
      </c>
      <c r="S219" s="27">
        <v>42523</v>
      </c>
      <c r="T219" s="27">
        <v>42553</v>
      </c>
    </row>
    <row r="220" spans="1:20" ht="144" x14ac:dyDescent="0.2">
      <c r="A220" s="22">
        <v>4065</v>
      </c>
      <c r="B220" s="23" t="s">
        <v>4061</v>
      </c>
      <c r="C220" s="23" t="s">
        <v>8169</v>
      </c>
      <c r="D220" s="24">
        <v>4000</v>
      </c>
      <c r="E220" s="25">
        <v>27</v>
      </c>
      <c r="F220" s="35" t="s">
        <v>8220</v>
      </c>
      <c r="G220" s="22" t="s">
        <v>8223</v>
      </c>
      <c r="H220" s="22" t="s">
        <v>8245</v>
      </c>
      <c r="I220" s="22">
        <v>1407883811</v>
      </c>
      <c r="J220" s="22">
        <v>1405291811</v>
      </c>
      <c r="K220" s="22" t="b">
        <v>0</v>
      </c>
      <c r="L220" s="22">
        <v>4</v>
      </c>
      <c r="M220" s="22" t="b">
        <v>0</v>
      </c>
      <c r="N220" s="22" t="s">
        <v>8269</v>
      </c>
      <c r="O220" s="43">
        <v>1</v>
      </c>
      <c r="P220" s="22">
        <v>6.75</v>
      </c>
      <c r="Q220" s="26" t="s">
        <v>8315</v>
      </c>
      <c r="R220" s="22" t="s">
        <v>8316</v>
      </c>
      <c r="S220" s="27">
        <v>41833</v>
      </c>
      <c r="T220" s="27">
        <v>41863</v>
      </c>
    </row>
    <row r="221" spans="1:20" ht="224" x14ac:dyDescent="0.2">
      <c r="A221" s="22">
        <v>4066</v>
      </c>
      <c r="B221" s="23" t="s">
        <v>4062</v>
      </c>
      <c r="C221" s="23" t="s">
        <v>8170</v>
      </c>
      <c r="D221" s="24">
        <v>15000</v>
      </c>
      <c r="E221" s="25">
        <v>25</v>
      </c>
      <c r="F221" s="35" t="s">
        <v>8220</v>
      </c>
      <c r="G221" s="22" t="s">
        <v>8223</v>
      </c>
      <c r="H221" s="22" t="s">
        <v>8245</v>
      </c>
      <c r="I221" s="22">
        <v>1463619388</v>
      </c>
      <c r="J221" s="22">
        <v>1461027388</v>
      </c>
      <c r="K221" s="22" t="b">
        <v>0</v>
      </c>
      <c r="L221" s="22">
        <v>1</v>
      </c>
      <c r="M221" s="22" t="b">
        <v>0</v>
      </c>
      <c r="N221" s="22" t="s">
        <v>8269</v>
      </c>
      <c r="O221" s="36">
        <v>0</v>
      </c>
      <c r="P221" s="22">
        <v>25</v>
      </c>
      <c r="Q221" s="26" t="s">
        <v>8315</v>
      </c>
      <c r="R221" s="22" t="s">
        <v>8316</v>
      </c>
      <c r="S221" s="27">
        <v>42479</v>
      </c>
      <c r="T221" s="27">
        <v>42509</v>
      </c>
    </row>
    <row r="222" spans="1:20" ht="208" x14ac:dyDescent="0.2">
      <c r="A222" s="22">
        <v>4067</v>
      </c>
      <c r="B222" s="23" t="s">
        <v>4063</v>
      </c>
      <c r="C222" s="23" t="s">
        <v>7998</v>
      </c>
      <c r="D222" s="24">
        <v>5000</v>
      </c>
      <c r="E222" s="25">
        <v>3045</v>
      </c>
      <c r="F222" s="35" t="s">
        <v>8220</v>
      </c>
      <c r="G222" s="22" t="s">
        <v>8223</v>
      </c>
      <c r="H222" s="22" t="s">
        <v>8245</v>
      </c>
      <c r="I222" s="22">
        <v>1443408550</v>
      </c>
      <c r="J222" s="22">
        <v>1439952550</v>
      </c>
      <c r="K222" s="22" t="b">
        <v>0</v>
      </c>
      <c r="L222" s="22">
        <v>17</v>
      </c>
      <c r="M222" s="22" t="b">
        <v>0</v>
      </c>
      <c r="N222" s="22" t="s">
        <v>8269</v>
      </c>
      <c r="O222" s="83">
        <v>61</v>
      </c>
      <c r="P222" s="22">
        <v>179.12</v>
      </c>
      <c r="Q222" s="26" t="s">
        <v>8315</v>
      </c>
      <c r="R222" s="22" t="s">
        <v>8316</v>
      </c>
      <c r="S222" s="27">
        <v>42235</v>
      </c>
      <c r="T222" s="27">
        <v>42275</v>
      </c>
    </row>
    <row r="223" spans="1:20" ht="160" x14ac:dyDescent="0.2">
      <c r="A223" s="22">
        <v>4068</v>
      </c>
      <c r="B223" s="23" t="s">
        <v>4064</v>
      </c>
      <c r="C223" s="23" t="s">
        <v>8171</v>
      </c>
      <c r="D223" s="24">
        <v>3495</v>
      </c>
      <c r="E223" s="25">
        <v>34.950000000000003</v>
      </c>
      <c r="F223" s="35" t="s">
        <v>8220</v>
      </c>
      <c r="G223" s="22" t="s">
        <v>8223</v>
      </c>
      <c r="H223" s="22" t="s">
        <v>8245</v>
      </c>
      <c r="I223" s="22">
        <v>1484348700</v>
      </c>
      <c r="J223" s="22">
        <v>1481756855</v>
      </c>
      <c r="K223" s="22" t="b">
        <v>0</v>
      </c>
      <c r="L223" s="22">
        <v>1</v>
      </c>
      <c r="M223" s="22" t="b">
        <v>0</v>
      </c>
      <c r="N223" s="22" t="s">
        <v>8269</v>
      </c>
      <c r="O223" s="43">
        <v>1</v>
      </c>
      <c r="P223" s="22">
        <v>34.950000000000003</v>
      </c>
      <c r="Q223" s="26" t="s">
        <v>8315</v>
      </c>
      <c r="R223" s="22" t="s">
        <v>8316</v>
      </c>
      <c r="S223" s="27">
        <v>42718</v>
      </c>
      <c r="T223" s="27">
        <v>42748</v>
      </c>
    </row>
    <row r="224" spans="1:20" ht="176" x14ac:dyDescent="0.2">
      <c r="A224" s="22">
        <v>4070</v>
      </c>
      <c r="B224" s="23" t="s">
        <v>4066</v>
      </c>
      <c r="C224" s="23" t="s">
        <v>8173</v>
      </c>
      <c r="D224" s="24">
        <v>1000</v>
      </c>
      <c r="E224" s="25">
        <v>165</v>
      </c>
      <c r="F224" s="35" t="s">
        <v>8220</v>
      </c>
      <c r="G224" s="22" t="s">
        <v>8223</v>
      </c>
      <c r="H224" s="22" t="s">
        <v>8245</v>
      </c>
      <c r="I224" s="22">
        <v>1425178800</v>
      </c>
      <c r="J224" s="22">
        <v>1422374420</v>
      </c>
      <c r="K224" s="22" t="b">
        <v>0</v>
      </c>
      <c r="L224" s="22">
        <v>6</v>
      </c>
      <c r="M224" s="22" t="b">
        <v>0</v>
      </c>
      <c r="N224" s="22" t="s">
        <v>8269</v>
      </c>
      <c r="O224" s="67">
        <v>17</v>
      </c>
      <c r="P224" s="22">
        <v>27.5</v>
      </c>
      <c r="Q224" s="26" t="s">
        <v>8315</v>
      </c>
      <c r="R224" s="22" t="s">
        <v>8316</v>
      </c>
      <c r="S224" s="27">
        <v>42031</v>
      </c>
      <c r="T224" s="27">
        <v>42064</v>
      </c>
    </row>
    <row r="225" spans="1:20" ht="208" x14ac:dyDescent="0.2">
      <c r="A225" s="22">
        <v>4073</v>
      </c>
      <c r="B225" s="23" t="s">
        <v>4069</v>
      </c>
      <c r="C225" s="23" t="s">
        <v>8176</v>
      </c>
      <c r="D225" s="24">
        <v>3500</v>
      </c>
      <c r="E225" s="25">
        <v>37</v>
      </c>
      <c r="F225" s="35" t="s">
        <v>8220</v>
      </c>
      <c r="G225" s="22" t="s">
        <v>8223</v>
      </c>
      <c r="H225" s="22" t="s">
        <v>8245</v>
      </c>
      <c r="I225" s="22">
        <v>1431144000</v>
      </c>
      <c r="J225" s="22">
        <v>1426407426</v>
      </c>
      <c r="K225" s="22" t="b">
        <v>0</v>
      </c>
      <c r="L225" s="22">
        <v>2</v>
      </c>
      <c r="M225" s="22" t="b">
        <v>0</v>
      </c>
      <c r="N225" s="22" t="s">
        <v>8269</v>
      </c>
      <c r="O225" s="43">
        <v>1</v>
      </c>
      <c r="P225" s="22">
        <v>18.5</v>
      </c>
      <c r="Q225" s="26" t="s">
        <v>8315</v>
      </c>
      <c r="R225" s="22" t="s">
        <v>8316</v>
      </c>
      <c r="S225" s="27">
        <v>42078</v>
      </c>
      <c r="T225" s="27">
        <v>42133</v>
      </c>
    </row>
    <row r="226" spans="1:20" ht="176" x14ac:dyDescent="0.2">
      <c r="A226" s="22">
        <v>4076</v>
      </c>
      <c r="B226" s="23" t="s">
        <v>4072</v>
      </c>
      <c r="C226" s="23" t="s">
        <v>8179</v>
      </c>
      <c r="D226" s="24">
        <v>700</v>
      </c>
      <c r="E226" s="25">
        <v>0</v>
      </c>
      <c r="F226" s="35" t="s">
        <v>8220</v>
      </c>
      <c r="G226" s="22" t="s">
        <v>8223</v>
      </c>
      <c r="H226" s="22" t="s">
        <v>8245</v>
      </c>
      <c r="I226" s="22">
        <v>1413921060</v>
      </c>
      <c r="J226" s="22">
        <v>1411499149</v>
      </c>
      <c r="K226" s="22" t="b">
        <v>0</v>
      </c>
      <c r="L226" s="22">
        <v>0</v>
      </c>
      <c r="M226" s="22" t="b">
        <v>0</v>
      </c>
      <c r="N226" s="22" t="s">
        <v>8269</v>
      </c>
      <c r="O226" s="36">
        <v>0</v>
      </c>
      <c r="P226" s="22">
        <v>0</v>
      </c>
      <c r="Q226" s="26" t="s">
        <v>8315</v>
      </c>
      <c r="R226" s="22" t="s">
        <v>8316</v>
      </c>
      <c r="S226" s="27">
        <v>41905</v>
      </c>
      <c r="T226" s="27">
        <v>41933</v>
      </c>
    </row>
    <row r="227" spans="1:20" ht="224" x14ac:dyDescent="0.2">
      <c r="A227" s="22">
        <v>4077</v>
      </c>
      <c r="B227" s="23" t="s">
        <v>4073</v>
      </c>
      <c r="C227" s="23" t="s">
        <v>8180</v>
      </c>
      <c r="D227" s="24">
        <v>15000</v>
      </c>
      <c r="E227" s="25">
        <v>1335</v>
      </c>
      <c r="F227" s="35" t="s">
        <v>8220</v>
      </c>
      <c r="G227" s="22" t="s">
        <v>8223</v>
      </c>
      <c r="H227" s="22" t="s">
        <v>8245</v>
      </c>
      <c r="I227" s="22">
        <v>1482339794</v>
      </c>
      <c r="J227" s="22">
        <v>1479747794</v>
      </c>
      <c r="K227" s="22" t="b">
        <v>0</v>
      </c>
      <c r="L227" s="22">
        <v>6</v>
      </c>
      <c r="M227" s="22" t="b">
        <v>0</v>
      </c>
      <c r="N227" s="22" t="s">
        <v>8269</v>
      </c>
      <c r="O227" s="54">
        <v>9</v>
      </c>
      <c r="P227" s="22">
        <v>222.5</v>
      </c>
      <c r="Q227" s="26" t="s">
        <v>8315</v>
      </c>
      <c r="R227" s="22" t="s">
        <v>8316</v>
      </c>
      <c r="S227" s="27">
        <v>42695</v>
      </c>
      <c r="T227" s="27">
        <v>42725</v>
      </c>
    </row>
    <row r="228" spans="1:20" ht="192" x14ac:dyDescent="0.2">
      <c r="A228" s="22">
        <v>4079</v>
      </c>
      <c r="B228" s="23" t="s">
        <v>4075</v>
      </c>
      <c r="C228" s="23" t="s">
        <v>8182</v>
      </c>
      <c r="D228" s="24">
        <v>3000</v>
      </c>
      <c r="E228" s="25">
        <v>5</v>
      </c>
      <c r="F228" s="35" t="s">
        <v>8220</v>
      </c>
      <c r="G228" s="22" t="s">
        <v>8223</v>
      </c>
      <c r="H228" s="22" t="s">
        <v>8245</v>
      </c>
      <c r="I228" s="22">
        <v>1466375521</v>
      </c>
      <c r="J228" s="22">
        <v>1463783521</v>
      </c>
      <c r="K228" s="22" t="b">
        <v>0</v>
      </c>
      <c r="L228" s="22">
        <v>1</v>
      </c>
      <c r="M228" s="22" t="b">
        <v>0</v>
      </c>
      <c r="N228" s="22" t="s">
        <v>8269</v>
      </c>
      <c r="O228" s="36">
        <v>0</v>
      </c>
      <c r="P228" s="22">
        <v>5</v>
      </c>
      <c r="Q228" s="26" t="s">
        <v>8315</v>
      </c>
      <c r="R228" s="22" t="s">
        <v>8316</v>
      </c>
      <c r="S228" s="27">
        <v>42510</v>
      </c>
      <c r="T228" s="27">
        <v>42540</v>
      </c>
    </row>
    <row r="229" spans="1:20" ht="192" x14ac:dyDescent="0.2">
      <c r="A229" s="22">
        <v>4080</v>
      </c>
      <c r="B229" s="23" t="s">
        <v>4076</v>
      </c>
      <c r="C229" s="23" t="s">
        <v>8183</v>
      </c>
      <c r="D229" s="24">
        <v>3000</v>
      </c>
      <c r="E229" s="25">
        <v>0</v>
      </c>
      <c r="F229" s="35" t="s">
        <v>8220</v>
      </c>
      <c r="G229" s="22" t="s">
        <v>8223</v>
      </c>
      <c r="H229" s="22" t="s">
        <v>8245</v>
      </c>
      <c r="I229" s="22">
        <v>1465930440</v>
      </c>
      <c r="J229" s="22">
        <v>1463849116</v>
      </c>
      <c r="K229" s="22" t="b">
        <v>0</v>
      </c>
      <c r="L229" s="22">
        <v>0</v>
      </c>
      <c r="M229" s="22" t="b">
        <v>0</v>
      </c>
      <c r="N229" s="22" t="s">
        <v>8269</v>
      </c>
      <c r="O229" s="36">
        <v>0</v>
      </c>
      <c r="P229" s="22">
        <v>0</v>
      </c>
      <c r="Q229" s="26" t="s">
        <v>8315</v>
      </c>
      <c r="R229" s="22" t="s">
        <v>8316</v>
      </c>
      <c r="S229" s="27">
        <v>42511</v>
      </c>
      <c r="T229" s="27">
        <v>42535</v>
      </c>
    </row>
    <row r="230" spans="1:20" ht="176" x14ac:dyDescent="0.2">
      <c r="A230" s="22">
        <v>4081</v>
      </c>
      <c r="B230" s="23" t="s">
        <v>4077</v>
      </c>
      <c r="C230" s="23" t="s">
        <v>8184</v>
      </c>
      <c r="D230" s="24">
        <v>2224</v>
      </c>
      <c r="E230" s="25">
        <v>350</v>
      </c>
      <c r="F230" s="35" t="s">
        <v>8220</v>
      </c>
      <c r="G230" s="22" t="s">
        <v>8223</v>
      </c>
      <c r="H230" s="22" t="s">
        <v>8245</v>
      </c>
      <c r="I230" s="22">
        <v>1425819425</v>
      </c>
      <c r="J230" s="22">
        <v>1423231025</v>
      </c>
      <c r="K230" s="22" t="b">
        <v>0</v>
      </c>
      <c r="L230" s="22">
        <v>12</v>
      </c>
      <c r="M230" s="22" t="b">
        <v>0</v>
      </c>
      <c r="N230" s="22" t="s">
        <v>8269</v>
      </c>
      <c r="O230" s="65">
        <v>16</v>
      </c>
      <c r="P230" s="22">
        <v>29.17</v>
      </c>
      <c r="Q230" s="26" t="s">
        <v>8315</v>
      </c>
      <c r="R230" s="22" t="s">
        <v>8316</v>
      </c>
      <c r="S230" s="27">
        <v>42041</v>
      </c>
      <c r="T230" s="27">
        <v>42071</v>
      </c>
    </row>
    <row r="231" spans="1:20" ht="208" x14ac:dyDescent="0.2">
      <c r="A231" s="22">
        <v>4082</v>
      </c>
      <c r="B231" s="23" t="s">
        <v>4078</v>
      </c>
      <c r="C231" s="23" t="s">
        <v>8185</v>
      </c>
      <c r="D231" s="24">
        <v>150</v>
      </c>
      <c r="E231" s="25">
        <v>3</v>
      </c>
      <c r="F231" s="35" t="s">
        <v>8220</v>
      </c>
      <c r="G231" s="22" t="s">
        <v>8223</v>
      </c>
      <c r="H231" s="22" t="s">
        <v>8245</v>
      </c>
      <c r="I231" s="22">
        <v>1447542000</v>
      </c>
      <c r="J231" s="22">
        <v>1446179553</v>
      </c>
      <c r="K231" s="22" t="b">
        <v>0</v>
      </c>
      <c r="L231" s="22">
        <v>2</v>
      </c>
      <c r="M231" s="22" t="b">
        <v>0</v>
      </c>
      <c r="N231" s="22" t="s">
        <v>8269</v>
      </c>
      <c r="O231" s="39">
        <v>2</v>
      </c>
      <c r="P231" s="22">
        <v>1.5</v>
      </c>
      <c r="Q231" s="26" t="s">
        <v>8315</v>
      </c>
      <c r="R231" s="22" t="s">
        <v>8316</v>
      </c>
      <c r="S231" s="27">
        <v>42307</v>
      </c>
      <c r="T231" s="27">
        <v>42322</v>
      </c>
    </row>
    <row r="232" spans="1:20" ht="208" x14ac:dyDescent="0.2">
      <c r="A232" s="22">
        <v>4083</v>
      </c>
      <c r="B232" s="23" t="s">
        <v>4079</v>
      </c>
      <c r="C232" s="23" t="s">
        <v>8186</v>
      </c>
      <c r="D232" s="24">
        <v>3500</v>
      </c>
      <c r="E232" s="25">
        <v>759</v>
      </c>
      <c r="F232" s="35" t="s">
        <v>8220</v>
      </c>
      <c r="G232" s="22" t="s">
        <v>8223</v>
      </c>
      <c r="H232" s="22" t="s">
        <v>8245</v>
      </c>
      <c r="I232" s="22">
        <v>1452795416</v>
      </c>
      <c r="J232" s="22">
        <v>1450203416</v>
      </c>
      <c r="K232" s="22" t="b">
        <v>0</v>
      </c>
      <c r="L232" s="22">
        <v>6</v>
      </c>
      <c r="M232" s="22" t="b">
        <v>0</v>
      </c>
      <c r="N232" s="22" t="s">
        <v>8269</v>
      </c>
      <c r="O232" s="60">
        <v>22</v>
      </c>
      <c r="P232" s="22">
        <v>126.5</v>
      </c>
      <c r="Q232" s="26" t="s">
        <v>8315</v>
      </c>
      <c r="R232" s="22" t="s">
        <v>8316</v>
      </c>
      <c r="S232" s="27">
        <v>42353</v>
      </c>
      <c r="T232" s="27">
        <v>42383</v>
      </c>
    </row>
    <row r="233" spans="1:20" ht="208" x14ac:dyDescent="0.2">
      <c r="A233" s="22">
        <v>4085</v>
      </c>
      <c r="B233" s="23" t="s">
        <v>4081</v>
      </c>
      <c r="C233" s="23" t="s">
        <v>8188</v>
      </c>
      <c r="D233" s="24">
        <v>3500</v>
      </c>
      <c r="E233" s="25">
        <v>10</v>
      </c>
      <c r="F233" s="35" t="s">
        <v>8220</v>
      </c>
      <c r="G233" s="22" t="s">
        <v>8223</v>
      </c>
      <c r="H233" s="22" t="s">
        <v>8245</v>
      </c>
      <c r="I233" s="22">
        <v>1427169540</v>
      </c>
      <c r="J233" s="22">
        <v>1424701775</v>
      </c>
      <c r="K233" s="22" t="b">
        <v>0</v>
      </c>
      <c r="L233" s="22">
        <v>1</v>
      </c>
      <c r="M233" s="22" t="b">
        <v>0</v>
      </c>
      <c r="N233" s="22" t="s">
        <v>8269</v>
      </c>
      <c r="O233" s="36">
        <v>0</v>
      </c>
      <c r="P233" s="22">
        <v>10</v>
      </c>
      <c r="Q233" s="26" t="s">
        <v>8315</v>
      </c>
      <c r="R233" s="22" t="s">
        <v>8316</v>
      </c>
      <c r="S233" s="27">
        <v>42058</v>
      </c>
      <c r="T233" s="27">
        <v>42087</v>
      </c>
    </row>
    <row r="234" spans="1:20" ht="192" x14ac:dyDescent="0.2">
      <c r="A234" s="22">
        <v>4086</v>
      </c>
      <c r="B234" s="23" t="s">
        <v>4082</v>
      </c>
      <c r="C234" s="23" t="s">
        <v>8189</v>
      </c>
      <c r="D234" s="24">
        <v>1000</v>
      </c>
      <c r="E234" s="25">
        <v>47</v>
      </c>
      <c r="F234" s="35" t="s">
        <v>8220</v>
      </c>
      <c r="G234" s="22" t="s">
        <v>8223</v>
      </c>
      <c r="H234" s="22" t="s">
        <v>8245</v>
      </c>
      <c r="I234" s="22">
        <v>1448078400</v>
      </c>
      <c r="J234" s="22">
        <v>1445985299</v>
      </c>
      <c r="K234" s="22" t="b">
        <v>0</v>
      </c>
      <c r="L234" s="22">
        <v>5</v>
      </c>
      <c r="M234" s="22" t="b">
        <v>0</v>
      </c>
      <c r="N234" s="22" t="s">
        <v>8269</v>
      </c>
      <c r="O234" s="41">
        <v>5</v>
      </c>
      <c r="P234" s="22">
        <v>9.4</v>
      </c>
      <c r="Q234" s="26" t="s">
        <v>8315</v>
      </c>
      <c r="R234" s="22" t="s">
        <v>8316</v>
      </c>
      <c r="S234" s="27">
        <v>42304</v>
      </c>
      <c r="T234" s="27">
        <v>42329</v>
      </c>
    </row>
    <row r="235" spans="1:20" ht="64" x14ac:dyDescent="0.2">
      <c r="A235" s="22">
        <v>4087</v>
      </c>
      <c r="B235" s="23" t="s">
        <v>4083</v>
      </c>
      <c r="C235" s="23" t="s">
        <v>8190</v>
      </c>
      <c r="D235" s="24">
        <v>9600</v>
      </c>
      <c r="E235" s="25">
        <v>0</v>
      </c>
      <c r="F235" s="35" t="s">
        <v>8220</v>
      </c>
      <c r="G235" s="22" t="s">
        <v>8223</v>
      </c>
      <c r="H235" s="22" t="s">
        <v>8245</v>
      </c>
      <c r="I235" s="22">
        <v>1468777786</v>
      </c>
      <c r="J235" s="22">
        <v>1466185786</v>
      </c>
      <c r="K235" s="22" t="b">
        <v>0</v>
      </c>
      <c r="L235" s="22">
        <v>0</v>
      </c>
      <c r="M235" s="22" t="b">
        <v>0</v>
      </c>
      <c r="N235" s="22" t="s">
        <v>8269</v>
      </c>
      <c r="O235" s="36">
        <v>0</v>
      </c>
      <c r="P235" s="22">
        <v>0</v>
      </c>
      <c r="Q235" s="26" t="s">
        <v>8315</v>
      </c>
      <c r="R235" s="22" t="s">
        <v>8316</v>
      </c>
      <c r="S235" s="27">
        <v>42538</v>
      </c>
      <c r="T235" s="27">
        <v>42568</v>
      </c>
    </row>
    <row r="236" spans="1:20" ht="208" x14ac:dyDescent="0.2">
      <c r="A236" s="22">
        <v>4089</v>
      </c>
      <c r="B236" s="23" t="s">
        <v>4085</v>
      </c>
      <c r="C236" s="23" t="s">
        <v>8192</v>
      </c>
      <c r="D236" s="24">
        <v>5000</v>
      </c>
      <c r="E236" s="25">
        <v>240</v>
      </c>
      <c r="F236" s="35" t="s">
        <v>8220</v>
      </c>
      <c r="G236" s="22" t="s">
        <v>8223</v>
      </c>
      <c r="H236" s="22" t="s">
        <v>8245</v>
      </c>
      <c r="I236" s="22">
        <v>1433093700</v>
      </c>
      <c r="J236" s="22">
        <v>1430242488</v>
      </c>
      <c r="K236" s="22" t="b">
        <v>0</v>
      </c>
      <c r="L236" s="22">
        <v>8</v>
      </c>
      <c r="M236" s="22" t="b">
        <v>0</v>
      </c>
      <c r="N236" s="22" t="s">
        <v>8269</v>
      </c>
      <c r="O236" s="41">
        <v>5</v>
      </c>
      <c r="P236" s="22">
        <v>30</v>
      </c>
      <c r="Q236" s="26" t="s">
        <v>8315</v>
      </c>
      <c r="R236" s="22" t="s">
        <v>8316</v>
      </c>
      <c r="S236" s="27">
        <v>42122</v>
      </c>
      <c r="T236" s="27">
        <v>42155</v>
      </c>
    </row>
    <row r="237" spans="1:20" ht="192" x14ac:dyDescent="0.2">
      <c r="A237" s="22">
        <v>4090</v>
      </c>
      <c r="B237" s="23" t="s">
        <v>4086</v>
      </c>
      <c r="C237" s="23" t="s">
        <v>8193</v>
      </c>
      <c r="D237" s="24">
        <v>1000</v>
      </c>
      <c r="E237" s="25">
        <v>32</v>
      </c>
      <c r="F237" s="35" t="s">
        <v>8220</v>
      </c>
      <c r="G237" s="22" t="s">
        <v>8223</v>
      </c>
      <c r="H237" s="22" t="s">
        <v>8245</v>
      </c>
      <c r="I237" s="22">
        <v>1438959600</v>
      </c>
      <c r="J237" s="22">
        <v>1437754137</v>
      </c>
      <c r="K237" s="22" t="b">
        <v>0</v>
      </c>
      <c r="L237" s="22">
        <v>3</v>
      </c>
      <c r="M237" s="22" t="b">
        <v>0</v>
      </c>
      <c r="N237" s="22" t="s">
        <v>8269</v>
      </c>
      <c r="O237" s="53">
        <v>3</v>
      </c>
      <c r="P237" s="22">
        <v>10.67</v>
      </c>
      <c r="Q237" s="26" t="s">
        <v>8315</v>
      </c>
      <c r="R237" s="22" t="s">
        <v>8316</v>
      </c>
      <c r="S237" s="27">
        <v>42209</v>
      </c>
      <c r="T237" s="27">
        <v>42223</v>
      </c>
    </row>
    <row r="238" spans="1:20" ht="224" x14ac:dyDescent="0.2">
      <c r="A238" s="22">
        <v>4091</v>
      </c>
      <c r="B238" s="23" t="s">
        <v>4087</v>
      </c>
      <c r="C238" s="23" t="s">
        <v>8194</v>
      </c>
      <c r="D238" s="24">
        <v>1600</v>
      </c>
      <c r="E238" s="25">
        <v>204</v>
      </c>
      <c r="F238" s="35" t="s">
        <v>8220</v>
      </c>
      <c r="G238" s="22" t="s">
        <v>8223</v>
      </c>
      <c r="H238" s="22" t="s">
        <v>8245</v>
      </c>
      <c r="I238" s="22">
        <v>1421410151</v>
      </c>
      <c r="J238" s="22">
        <v>1418818151</v>
      </c>
      <c r="K238" s="22" t="b">
        <v>0</v>
      </c>
      <c r="L238" s="22">
        <v>8</v>
      </c>
      <c r="M238" s="22" t="b">
        <v>0</v>
      </c>
      <c r="N238" s="22" t="s">
        <v>8269</v>
      </c>
      <c r="O238" s="66">
        <v>13</v>
      </c>
      <c r="P238" s="22">
        <v>25.5</v>
      </c>
      <c r="Q238" s="26" t="s">
        <v>8315</v>
      </c>
      <c r="R238" s="22" t="s">
        <v>8316</v>
      </c>
      <c r="S238" s="27">
        <v>41990</v>
      </c>
      <c r="T238" s="27">
        <v>42020</v>
      </c>
    </row>
    <row r="239" spans="1:20" ht="208" x14ac:dyDescent="0.2">
      <c r="A239" s="22">
        <v>4092</v>
      </c>
      <c r="B239" s="23" t="s">
        <v>4088</v>
      </c>
      <c r="C239" s="23" t="s">
        <v>8195</v>
      </c>
      <c r="D239" s="24">
        <v>110000</v>
      </c>
      <c r="E239" s="25">
        <v>20</v>
      </c>
      <c r="F239" s="35" t="s">
        <v>8220</v>
      </c>
      <c r="G239" s="22" t="s">
        <v>8223</v>
      </c>
      <c r="H239" s="22" t="s">
        <v>8245</v>
      </c>
      <c r="I239" s="22">
        <v>1428205247</v>
      </c>
      <c r="J239" s="22">
        <v>1423024847</v>
      </c>
      <c r="K239" s="22" t="b">
        <v>0</v>
      </c>
      <c r="L239" s="22">
        <v>1</v>
      </c>
      <c r="M239" s="22" t="b">
        <v>0</v>
      </c>
      <c r="N239" s="22" t="s">
        <v>8269</v>
      </c>
      <c r="O239" s="36">
        <v>0</v>
      </c>
      <c r="P239" s="22">
        <v>20</v>
      </c>
      <c r="Q239" s="26" t="s">
        <v>8315</v>
      </c>
      <c r="R239" s="22" t="s">
        <v>8316</v>
      </c>
      <c r="S239" s="27">
        <v>42039</v>
      </c>
      <c r="T239" s="27">
        <v>42099</v>
      </c>
    </row>
    <row r="240" spans="1:20" ht="192" x14ac:dyDescent="0.2">
      <c r="A240" s="22">
        <v>4094</v>
      </c>
      <c r="B240" s="23" t="s">
        <v>4090</v>
      </c>
      <c r="C240" s="23" t="s">
        <v>8197</v>
      </c>
      <c r="D240" s="24">
        <v>2000</v>
      </c>
      <c r="E240" s="25">
        <v>730</v>
      </c>
      <c r="F240" s="35" t="s">
        <v>8220</v>
      </c>
      <c r="G240" s="22" t="s">
        <v>8223</v>
      </c>
      <c r="H240" s="22" t="s">
        <v>8245</v>
      </c>
      <c r="I240" s="22">
        <v>1413953940</v>
      </c>
      <c r="J240" s="22">
        <v>1410141900</v>
      </c>
      <c r="K240" s="22" t="b">
        <v>0</v>
      </c>
      <c r="L240" s="22">
        <v>8</v>
      </c>
      <c r="M240" s="22" t="b">
        <v>0</v>
      </c>
      <c r="N240" s="22" t="s">
        <v>8269</v>
      </c>
      <c r="O240" s="58">
        <v>37</v>
      </c>
      <c r="P240" s="22">
        <v>91.25</v>
      </c>
      <c r="Q240" s="26" t="s">
        <v>8315</v>
      </c>
      <c r="R240" s="22" t="s">
        <v>8316</v>
      </c>
      <c r="S240" s="27">
        <v>41890</v>
      </c>
      <c r="T240" s="27">
        <v>41934</v>
      </c>
    </row>
    <row r="241" spans="1:20" ht="160" x14ac:dyDescent="0.2">
      <c r="A241" s="22">
        <v>4098</v>
      </c>
      <c r="B241" s="23" t="s">
        <v>4094</v>
      </c>
      <c r="C241" s="23" t="s">
        <v>8201</v>
      </c>
      <c r="D241" s="24">
        <v>75000</v>
      </c>
      <c r="E241" s="25">
        <v>0</v>
      </c>
      <c r="F241" s="35" t="s">
        <v>8220</v>
      </c>
      <c r="G241" s="22" t="s">
        <v>8223</v>
      </c>
      <c r="H241" s="22" t="s">
        <v>8245</v>
      </c>
      <c r="I241" s="22">
        <v>1465060797</v>
      </c>
      <c r="J241" s="22">
        <v>1462468797</v>
      </c>
      <c r="K241" s="22" t="b">
        <v>0</v>
      </c>
      <c r="L241" s="22">
        <v>0</v>
      </c>
      <c r="M241" s="22" t="b">
        <v>0</v>
      </c>
      <c r="N241" s="22" t="s">
        <v>8269</v>
      </c>
      <c r="O241" s="36">
        <v>0</v>
      </c>
      <c r="P241" s="22">
        <v>0</v>
      </c>
      <c r="Q241" s="26" t="s">
        <v>8315</v>
      </c>
      <c r="R241" s="22" t="s">
        <v>8316</v>
      </c>
      <c r="S241" s="27">
        <v>42495</v>
      </c>
      <c r="T241" s="27">
        <v>42525</v>
      </c>
    </row>
    <row r="242" spans="1:20" ht="224" x14ac:dyDescent="0.2">
      <c r="A242" s="22">
        <v>4099</v>
      </c>
      <c r="B242" s="23" t="s">
        <v>4095</v>
      </c>
      <c r="C242" s="23" t="s">
        <v>8202</v>
      </c>
      <c r="D242" s="24">
        <v>4500</v>
      </c>
      <c r="E242" s="25">
        <v>50</v>
      </c>
      <c r="F242" s="35" t="s">
        <v>8220</v>
      </c>
      <c r="G242" s="22" t="s">
        <v>8223</v>
      </c>
      <c r="H242" s="22" t="s">
        <v>8245</v>
      </c>
      <c r="I242" s="22">
        <v>1472847873</v>
      </c>
      <c r="J242" s="22">
        <v>1468959873</v>
      </c>
      <c r="K242" s="22" t="b">
        <v>0</v>
      </c>
      <c r="L242" s="22">
        <v>1</v>
      </c>
      <c r="M242" s="22" t="b">
        <v>0</v>
      </c>
      <c r="N242" s="22" t="s">
        <v>8269</v>
      </c>
      <c r="O242" s="43">
        <v>1</v>
      </c>
      <c r="P242" s="22">
        <v>50</v>
      </c>
      <c r="Q242" s="26" t="s">
        <v>8315</v>
      </c>
      <c r="R242" s="22" t="s">
        <v>8316</v>
      </c>
      <c r="S242" s="27">
        <v>42570</v>
      </c>
      <c r="T242" s="27">
        <v>42615</v>
      </c>
    </row>
    <row r="243" spans="1:20" ht="144" x14ac:dyDescent="0.2">
      <c r="A243" s="22">
        <v>4100</v>
      </c>
      <c r="B243" s="23" t="s">
        <v>4096</v>
      </c>
      <c r="C243" s="23" t="s">
        <v>8203</v>
      </c>
      <c r="D243" s="24">
        <v>270</v>
      </c>
      <c r="E243" s="25">
        <v>0</v>
      </c>
      <c r="F243" s="35" t="s">
        <v>8220</v>
      </c>
      <c r="G243" s="22" t="s">
        <v>8223</v>
      </c>
      <c r="H243" s="22" t="s">
        <v>8245</v>
      </c>
      <c r="I243" s="22">
        <v>1414205990</v>
      </c>
      <c r="J243" s="22">
        <v>1413341990</v>
      </c>
      <c r="K243" s="22" t="b">
        <v>0</v>
      </c>
      <c r="L243" s="22">
        <v>0</v>
      </c>
      <c r="M243" s="22" t="b">
        <v>0</v>
      </c>
      <c r="N243" s="22" t="s">
        <v>8269</v>
      </c>
      <c r="O243" s="36">
        <v>0</v>
      </c>
      <c r="P243" s="22">
        <v>0</v>
      </c>
      <c r="Q243" s="26" t="s">
        <v>8315</v>
      </c>
      <c r="R243" s="22" t="s">
        <v>8316</v>
      </c>
      <c r="S243" s="27">
        <v>41927</v>
      </c>
      <c r="T243" s="27">
        <v>41937</v>
      </c>
    </row>
    <row r="244" spans="1:20" ht="208" x14ac:dyDescent="0.2">
      <c r="A244" s="22">
        <v>4101</v>
      </c>
      <c r="B244" s="23" t="s">
        <v>4097</v>
      </c>
      <c r="C244" s="23" t="s">
        <v>8204</v>
      </c>
      <c r="D244" s="24">
        <v>600</v>
      </c>
      <c r="E244" s="25">
        <v>0</v>
      </c>
      <c r="F244" s="35" t="s">
        <v>8220</v>
      </c>
      <c r="G244" s="22" t="s">
        <v>8223</v>
      </c>
      <c r="H244" s="22" t="s">
        <v>8245</v>
      </c>
      <c r="I244" s="22">
        <v>1485380482</v>
      </c>
      <c r="J244" s="22">
        <v>1482788482</v>
      </c>
      <c r="K244" s="22" t="b">
        <v>0</v>
      </c>
      <c r="L244" s="22">
        <v>0</v>
      </c>
      <c r="M244" s="22" t="b">
        <v>0</v>
      </c>
      <c r="N244" s="22" t="s">
        <v>8269</v>
      </c>
      <c r="O244" s="36">
        <v>0</v>
      </c>
      <c r="P244" s="22">
        <v>0</v>
      </c>
      <c r="Q244" s="26" t="s">
        <v>8315</v>
      </c>
      <c r="R244" s="22" t="s">
        <v>8316</v>
      </c>
      <c r="S244" s="27">
        <v>42730</v>
      </c>
      <c r="T244" s="27">
        <v>42760</v>
      </c>
    </row>
    <row r="245" spans="1:20" ht="176" x14ac:dyDescent="0.2">
      <c r="A245" s="22">
        <v>4102</v>
      </c>
      <c r="B245" s="23" t="s">
        <v>4098</v>
      </c>
      <c r="C245" s="23" t="s">
        <v>8205</v>
      </c>
      <c r="D245" s="24">
        <v>500</v>
      </c>
      <c r="E245" s="25">
        <v>137</v>
      </c>
      <c r="F245" s="35" t="s">
        <v>8220</v>
      </c>
      <c r="G245" s="22" t="s">
        <v>8223</v>
      </c>
      <c r="H245" s="22" t="s">
        <v>8245</v>
      </c>
      <c r="I245" s="22">
        <v>1463343673</v>
      </c>
      <c r="J245" s="22">
        <v>1460751673</v>
      </c>
      <c r="K245" s="22" t="b">
        <v>0</v>
      </c>
      <c r="L245" s="22">
        <v>6</v>
      </c>
      <c r="M245" s="22" t="b">
        <v>0</v>
      </c>
      <c r="N245" s="22" t="s">
        <v>8269</v>
      </c>
      <c r="O245" s="61">
        <v>27</v>
      </c>
      <c r="P245" s="22">
        <v>22.83</v>
      </c>
      <c r="Q245" s="26" t="s">
        <v>8315</v>
      </c>
      <c r="R245" s="22" t="s">
        <v>8316</v>
      </c>
      <c r="S245" s="27">
        <v>42475</v>
      </c>
      <c r="T245" s="27">
        <v>42505</v>
      </c>
    </row>
    <row r="246" spans="1:20" ht="192" x14ac:dyDescent="0.2">
      <c r="A246" s="22">
        <v>4103</v>
      </c>
      <c r="B246" s="23" t="s">
        <v>4099</v>
      </c>
      <c r="C246" s="23" t="s">
        <v>8206</v>
      </c>
      <c r="D246" s="24">
        <v>1000</v>
      </c>
      <c r="E246" s="25">
        <v>100</v>
      </c>
      <c r="F246" s="35" t="s">
        <v>8220</v>
      </c>
      <c r="G246" s="22" t="s">
        <v>8223</v>
      </c>
      <c r="H246" s="22" t="s">
        <v>8245</v>
      </c>
      <c r="I246" s="22">
        <v>1440613920</v>
      </c>
      <c r="J246" s="22">
        <v>1435953566</v>
      </c>
      <c r="K246" s="22" t="b">
        <v>0</v>
      </c>
      <c r="L246" s="22">
        <v>6</v>
      </c>
      <c r="M246" s="22" t="b">
        <v>0</v>
      </c>
      <c r="N246" s="22" t="s">
        <v>8269</v>
      </c>
      <c r="O246" s="62">
        <v>10</v>
      </c>
      <c r="P246" s="22">
        <v>16.670000000000002</v>
      </c>
      <c r="Q246" s="26" t="s">
        <v>8315</v>
      </c>
      <c r="R246" s="22" t="s">
        <v>8316</v>
      </c>
      <c r="S246" s="27">
        <v>42188</v>
      </c>
      <c r="T246" s="27">
        <v>42242</v>
      </c>
    </row>
    <row r="247" spans="1:20" ht="208" x14ac:dyDescent="0.2">
      <c r="A247" s="22">
        <v>4106</v>
      </c>
      <c r="B247" s="23" t="s">
        <v>4102</v>
      </c>
      <c r="C247" s="23" t="s">
        <v>8209</v>
      </c>
      <c r="D247" s="24">
        <v>5000</v>
      </c>
      <c r="E247" s="25">
        <v>3530</v>
      </c>
      <c r="F247" s="35" t="s">
        <v>8220</v>
      </c>
      <c r="G247" s="22" t="s">
        <v>8223</v>
      </c>
      <c r="H247" s="22" t="s">
        <v>8245</v>
      </c>
      <c r="I247" s="22">
        <v>1427936400</v>
      </c>
      <c r="J247" s="22">
        <v>1424221866</v>
      </c>
      <c r="K247" s="22" t="b">
        <v>0</v>
      </c>
      <c r="L247" s="22">
        <v>33</v>
      </c>
      <c r="M247" s="22" t="b">
        <v>0</v>
      </c>
      <c r="N247" s="22" t="s">
        <v>8269</v>
      </c>
      <c r="O247" s="84">
        <v>71</v>
      </c>
      <c r="P247" s="22">
        <v>106.97</v>
      </c>
      <c r="Q247" s="26" t="s">
        <v>8315</v>
      </c>
      <c r="R247" s="22" t="s">
        <v>8316</v>
      </c>
      <c r="S247" s="27">
        <v>42053</v>
      </c>
      <c r="T247" s="27">
        <v>42096</v>
      </c>
    </row>
    <row r="248" spans="1:20" ht="208" x14ac:dyDescent="0.2">
      <c r="A248" s="22">
        <v>4107</v>
      </c>
      <c r="B248" s="23" t="s">
        <v>4103</v>
      </c>
      <c r="C248" s="23" t="s">
        <v>8210</v>
      </c>
      <c r="D248" s="24">
        <v>2000</v>
      </c>
      <c r="E248" s="25">
        <v>41</v>
      </c>
      <c r="F248" s="35" t="s">
        <v>8220</v>
      </c>
      <c r="G248" s="22" t="s">
        <v>8223</v>
      </c>
      <c r="H248" s="22" t="s">
        <v>8245</v>
      </c>
      <c r="I248" s="22">
        <v>1411596001</v>
      </c>
      <c r="J248" s="22">
        <v>1409608801</v>
      </c>
      <c r="K248" s="22" t="b">
        <v>0</v>
      </c>
      <c r="L248" s="22">
        <v>4</v>
      </c>
      <c r="M248" s="22" t="b">
        <v>0</v>
      </c>
      <c r="N248" s="22" t="s">
        <v>8269</v>
      </c>
      <c r="O248" s="39">
        <v>2</v>
      </c>
      <c r="P248" s="22">
        <v>10.25</v>
      </c>
      <c r="Q248" s="26" t="s">
        <v>8315</v>
      </c>
      <c r="R248" s="22" t="s">
        <v>8316</v>
      </c>
      <c r="S248" s="27">
        <v>41883</v>
      </c>
      <c r="T248" s="27">
        <v>41906</v>
      </c>
    </row>
    <row r="249" spans="1:20" ht="208" x14ac:dyDescent="0.2">
      <c r="A249" s="22">
        <v>4108</v>
      </c>
      <c r="B249" s="23" t="s">
        <v>4104</v>
      </c>
      <c r="C249" s="23" t="s">
        <v>8211</v>
      </c>
      <c r="D249" s="24">
        <v>3000</v>
      </c>
      <c r="E249" s="25">
        <v>59</v>
      </c>
      <c r="F249" s="35" t="s">
        <v>8220</v>
      </c>
      <c r="G249" s="22" t="s">
        <v>8223</v>
      </c>
      <c r="H249" s="22" t="s">
        <v>8245</v>
      </c>
      <c r="I249" s="22">
        <v>1488517200</v>
      </c>
      <c r="J249" s="22">
        <v>1485909937</v>
      </c>
      <c r="K249" s="22" t="b">
        <v>0</v>
      </c>
      <c r="L249" s="22">
        <v>1</v>
      </c>
      <c r="M249" s="22" t="b">
        <v>0</v>
      </c>
      <c r="N249" s="22" t="s">
        <v>8269</v>
      </c>
      <c r="O249" s="39">
        <v>2</v>
      </c>
      <c r="P249" s="22">
        <v>59</v>
      </c>
      <c r="Q249" s="26" t="s">
        <v>8315</v>
      </c>
      <c r="R249" s="22" t="s">
        <v>8316</v>
      </c>
      <c r="S249" s="27">
        <v>42767</v>
      </c>
      <c r="T249" s="27">
        <v>42797</v>
      </c>
    </row>
    <row r="250" spans="1:20" ht="192" x14ac:dyDescent="0.2">
      <c r="A250" s="22">
        <v>4111</v>
      </c>
      <c r="B250" s="23" t="s">
        <v>4107</v>
      </c>
      <c r="C250" s="23" t="s">
        <v>8214</v>
      </c>
      <c r="D250" s="24">
        <v>3000</v>
      </c>
      <c r="E250" s="25">
        <v>94</v>
      </c>
      <c r="F250" s="35" t="s">
        <v>8220</v>
      </c>
      <c r="G250" s="22" t="s">
        <v>8223</v>
      </c>
      <c r="H250" s="22" t="s">
        <v>8245</v>
      </c>
      <c r="I250" s="22">
        <v>1424747740</v>
      </c>
      <c r="J250" s="22">
        <v>1422155740</v>
      </c>
      <c r="K250" s="22" t="b">
        <v>0</v>
      </c>
      <c r="L250" s="22">
        <v>6</v>
      </c>
      <c r="M250" s="22" t="b">
        <v>0</v>
      </c>
      <c r="N250" s="22" t="s">
        <v>8269</v>
      </c>
      <c r="O250" s="53">
        <v>3</v>
      </c>
      <c r="P250" s="22">
        <v>15.67</v>
      </c>
      <c r="Q250" s="26" t="s">
        <v>8315</v>
      </c>
      <c r="R250" s="22" t="s">
        <v>8316</v>
      </c>
      <c r="S250" s="27">
        <v>42029</v>
      </c>
      <c r="T250" s="27">
        <v>42059</v>
      </c>
    </row>
    <row r="251" spans="1:20" ht="192" x14ac:dyDescent="0.2">
      <c r="A251" s="22">
        <v>4113</v>
      </c>
      <c r="B251" s="23" t="s">
        <v>4109</v>
      </c>
      <c r="C251" s="23" t="s">
        <v>8215</v>
      </c>
      <c r="D251" s="24">
        <v>1500</v>
      </c>
      <c r="E251" s="25">
        <v>3</v>
      </c>
      <c r="F251" s="35" t="s">
        <v>8220</v>
      </c>
      <c r="G251" s="22" t="s">
        <v>8223</v>
      </c>
      <c r="H251" s="22" t="s">
        <v>8245</v>
      </c>
      <c r="I251" s="22">
        <v>1452234840</v>
      </c>
      <c r="J251" s="22">
        <v>1450619123</v>
      </c>
      <c r="K251" s="22" t="b">
        <v>0</v>
      </c>
      <c r="L251" s="22">
        <v>3</v>
      </c>
      <c r="M251" s="22" t="b">
        <v>0</v>
      </c>
      <c r="N251" s="22" t="s">
        <v>8269</v>
      </c>
      <c r="O251" s="36">
        <v>0</v>
      </c>
      <c r="P251" s="22">
        <v>1</v>
      </c>
      <c r="Q251" s="26" t="s">
        <v>8315</v>
      </c>
      <c r="R251" s="22" t="s">
        <v>8316</v>
      </c>
      <c r="S251" s="27">
        <v>42358</v>
      </c>
      <c r="T251" s="27">
        <v>42377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E435C-2E69-A542-8084-27B94262FBB8}">
  <dimension ref="A1:T413"/>
  <sheetViews>
    <sheetView topLeftCell="E1" workbookViewId="0">
      <selection activeCell="O1" sqref="O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s="10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s="10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s="10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10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10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s="10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s="10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s="10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10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10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10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10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10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10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10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10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10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1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10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10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10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10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10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10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10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10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10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1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10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10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10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10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10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10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10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10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10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1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10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10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10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10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10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10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10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10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10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1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10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10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10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10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10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10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10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10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10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1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10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10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10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10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10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10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10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10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10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1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10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10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10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10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10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10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10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10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10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1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10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10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10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10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10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10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10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10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10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1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10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10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10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10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10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10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10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10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10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1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10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10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10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10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10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10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10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10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10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10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10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10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10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10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10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10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10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10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1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10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10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10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10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10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10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10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10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10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1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10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10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10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10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10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10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10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10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10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1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10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10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10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10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10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10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10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10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10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1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10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10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10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10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10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10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10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10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10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1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10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10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10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10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10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10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10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10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10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1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10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10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10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10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10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10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10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10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10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1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10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10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10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10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10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10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10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10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10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1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10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10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10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10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10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10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10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10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10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1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10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10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10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10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10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10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10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10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10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10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10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10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10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10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10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10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10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10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1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10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10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10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10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10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10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10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10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10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1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10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10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10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10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10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10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10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10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10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1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10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10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10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10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10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10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10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10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10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1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10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10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10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10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10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10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10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10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10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1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10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10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10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10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10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10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10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10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10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1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10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10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10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10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10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10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10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10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10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1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10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10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10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10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10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10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10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10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10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1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10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10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10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10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10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10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10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10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10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1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10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10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10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10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10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10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10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10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10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10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10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10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10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10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10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10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10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10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1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10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10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10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10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10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10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10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10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10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1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10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10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10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10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10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10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10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10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10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1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10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10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10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10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10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10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10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10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10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1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10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10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10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10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10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10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10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10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10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1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10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10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10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10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10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10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10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10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10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1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10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10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10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10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10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10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10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10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10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1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10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10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10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10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10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10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10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10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10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1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10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10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10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10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10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10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10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10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10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1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10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10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10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10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10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10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10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10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10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10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10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10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2029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909DB-F308-B740-B3ED-856FE6F309F7}">
  <dimension ref="A1:F34"/>
  <sheetViews>
    <sheetView zoomScale="193" zoomScaleNormal="193" workbookViewId="0">
      <selection activeCell="D11" sqref="D11"/>
    </sheetView>
  </sheetViews>
  <sheetFormatPr baseColWidth="10" defaultRowHeight="15" x14ac:dyDescent="0.2"/>
  <cols>
    <col min="1" max="1" width="24.6640625" style="19" bestFit="1" customWidth="1"/>
    <col min="3" max="3" width="11.1640625" bestFit="1" customWidth="1"/>
  </cols>
  <sheetData>
    <row r="1" spans="1:6" x14ac:dyDescent="0.2">
      <c r="A1" s="88"/>
      <c r="B1" s="88" t="s">
        <v>8386</v>
      </c>
      <c r="C1" s="88" t="s">
        <v>8387</v>
      </c>
      <c r="D1" s="85"/>
      <c r="E1" s="85"/>
      <c r="F1" s="85"/>
    </row>
    <row r="2" spans="1:6" x14ac:dyDescent="0.2">
      <c r="A2" s="88" t="s">
        <v>8391</v>
      </c>
      <c r="B2" s="85">
        <f>AVERAGE('Successful US Kickstarters'!D:D)</f>
        <v>5048.8786407766993</v>
      </c>
      <c r="C2" s="85">
        <f>AVERAGE('Failed US Kickstarters'!D:D)</f>
        <v>10554.212</v>
      </c>
      <c r="D2" s="85"/>
      <c r="E2" s="85"/>
      <c r="F2" s="85"/>
    </row>
    <row r="3" spans="1:6" x14ac:dyDescent="0.2">
      <c r="A3" s="88" t="s">
        <v>8388</v>
      </c>
      <c r="B3" s="85">
        <f>MEDIAN('Successful US Kickstarters'!D:D)</f>
        <v>3000</v>
      </c>
      <c r="C3" s="85">
        <f>MEDIAN('Failed US Kickstarters'!D:D)</f>
        <v>5000</v>
      </c>
      <c r="D3" s="85"/>
      <c r="E3" s="85"/>
      <c r="F3" s="85"/>
    </row>
    <row r="4" spans="1:6" x14ac:dyDescent="0.2">
      <c r="A4" s="88" t="s">
        <v>8394</v>
      </c>
      <c r="B4" s="85">
        <f>_xlfn.STDEV.P('Successful US Kickstarters'!D:D)</f>
        <v>7748.7537726373303</v>
      </c>
      <c r="C4" s="85">
        <f>_xlfn.STDEV.P('Failed US Kickstarters'!D:D)</f>
        <v>21967.731061515115</v>
      </c>
      <c r="D4" s="85"/>
      <c r="E4" s="85"/>
      <c r="F4" s="85"/>
    </row>
    <row r="5" spans="1:6" x14ac:dyDescent="0.2">
      <c r="A5" s="88" t="s">
        <v>8395</v>
      </c>
      <c r="B5" s="85">
        <f>_xlfn.QUARTILE.EXC('Successful US Kickstarters'!D:D, 3)</f>
        <v>5000</v>
      </c>
      <c r="C5" s="85">
        <f>_xlfn.QUARTILE.EXC('Failed US Kickstarters'!D:D, 3)</f>
        <v>10000</v>
      </c>
      <c r="D5" s="85"/>
      <c r="E5" s="85"/>
      <c r="F5" s="85"/>
    </row>
    <row r="6" spans="1:6" x14ac:dyDescent="0.2">
      <c r="A6" s="88" t="s">
        <v>8396</v>
      </c>
      <c r="B6" s="85">
        <f>_xlfn.QUARTILE.EXC('Successful US Kickstarters'!D:D, 1)</f>
        <v>1500</v>
      </c>
      <c r="C6" s="85">
        <f>_xlfn.QUARTILE.EXC('Failed US Kickstarters'!D:D, 1)</f>
        <v>2000</v>
      </c>
      <c r="D6" s="85"/>
      <c r="E6" s="85"/>
      <c r="F6" s="85"/>
    </row>
    <row r="7" spans="1:6" x14ac:dyDescent="0.2">
      <c r="A7" s="88" t="s">
        <v>8397</v>
      </c>
      <c r="B7" s="85">
        <f>B5-B6</f>
        <v>3500</v>
      </c>
      <c r="C7" s="85">
        <f>C5-C6</f>
        <v>8000</v>
      </c>
      <c r="D7" s="85"/>
      <c r="E7" s="85"/>
      <c r="F7" s="85"/>
    </row>
    <row r="8" spans="1:6" x14ac:dyDescent="0.2">
      <c r="A8" s="88"/>
      <c r="B8" s="85"/>
      <c r="C8" s="85"/>
      <c r="D8" s="85"/>
      <c r="E8" s="85"/>
      <c r="F8" s="85"/>
    </row>
    <row r="9" spans="1:6" x14ac:dyDescent="0.2">
      <c r="A9" s="88" t="s">
        <v>8389</v>
      </c>
      <c r="B9" s="85">
        <f>AVERAGE('Successful US Kickstarters'!E:E)</f>
        <v>5601.5458009708727</v>
      </c>
      <c r="C9" s="85">
        <f>AVERAGE('Failed US Kickstarters'!E:E)</f>
        <v>558.65484000000004</v>
      </c>
      <c r="D9" s="85"/>
      <c r="E9" s="85"/>
      <c r="F9" s="85"/>
    </row>
    <row r="10" spans="1:6" x14ac:dyDescent="0.2">
      <c r="A10" s="88" t="s">
        <v>8390</v>
      </c>
      <c r="B10" s="85">
        <f>MEDIAN('Successful US Kickstarters'!E:E)</f>
        <v>3167.5</v>
      </c>
      <c r="C10" s="85">
        <f>MEDIAN('Failed US Kickstarters'!E:E)</f>
        <v>103</v>
      </c>
      <c r="D10" s="85"/>
      <c r="E10" s="85"/>
      <c r="F10" s="85"/>
    </row>
    <row r="11" spans="1:6" x14ac:dyDescent="0.2">
      <c r="A11" s="88" t="s">
        <v>8398</v>
      </c>
      <c r="B11" s="85">
        <f>_xlfn.STDEV.P('Successful US Kickstarters'!E:E)</f>
        <v>8334.5731699164608</v>
      </c>
      <c r="C11" s="85">
        <f>_xlfn.STDEV.P('Failed US Kickstarters'!E:E)</f>
        <v>1330.5230280400915</v>
      </c>
      <c r="D11" s="85"/>
      <c r="E11" s="85"/>
      <c r="F11" s="85"/>
    </row>
    <row r="12" spans="1:6" x14ac:dyDescent="0.2">
      <c r="A12" s="88" t="s">
        <v>8399</v>
      </c>
      <c r="B12" s="85">
        <f>_xlfn.QUARTILE.EXC('Successful US Kickstarters'!E:E, 3)</f>
        <v>5699</v>
      </c>
      <c r="C12" s="85">
        <f>_xlfn.QUARTILE.EXC('Failed US Kickstarters'!E:E, 3)</f>
        <v>501</v>
      </c>
      <c r="D12" s="85"/>
      <c r="E12" s="85"/>
      <c r="F12" s="85"/>
    </row>
    <row r="13" spans="1:6" x14ac:dyDescent="0.2">
      <c r="A13" s="88" t="s">
        <v>8400</v>
      </c>
      <c r="B13" s="85">
        <f>_xlfn.QUARTILE.EXC('Successful US Kickstarters'!E:E, 1)</f>
        <v>1716.5074999999999</v>
      </c>
      <c r="C13" s="85">
        <f>_xlfn.QUARTILE.EXC('Failed US Kickstarters'!E:E, 1)</f>
        <v>9.25</v>
      </c>
      <c r="D13" s="85"/>
      <c r="E13" s="85"/>
      <c r="F13" s="85"/>
    </row>
    <row r="14" spans="1:6" x14ac:dyDescent="0.2">
      <c r="A14" s="88" t="s">
        <v>8401</v>
      </c>
      <c r="B14" s="85">
        <f>B12-B13</f>
        <v>3982.4925000000003</v>
      </c>
      <c r="C14" s="85">
        <f>C12-C13</f>
        <v>491.75</v>
      </c>
      <c r="D14" s="85"/>
      <c r="E14" s="85"/>
      <c r="F14" s="85"/>
    </row>
    <row r="15" spans="1:6" x14ac:dyDescent="0.2">
      <c r="A15" s="88"/>
      <c r="B15" s="85"/>
      <c r="C15" s="85"/>
      <c r="D15" s="85"/>
      <c r="E15" s="85"/>
      <c r="F15" s="85"/>
    </row>
    <row r="16" spans="1:6" x14ac:dyDescent="0.2">
      <c r="A16" s="88"/>
      <c r="B16" s="85"/>
      <c r="C16" s="85"/>
      <c r="D16" s="85"/>
      <c r="E16" s="85"/>
      <c r="F16" s="85"/>
    </row>
    <row r="17" spans="1:6" x14ac:dyDescent="0.2">
      <c r="A17" s="89" t="s">
        <v>8392</v>
      </c>
      <c r="B17" s="88" t="s">
        <v>8386</v>
      </c>
      <c r="C17" s="88" t="s">
        <v>8387</v>
      </c>
      <c r="D17" s="85"/>
      <c r="E17" s="85"/>
      <c r="F17" s="85"/>
    </row>
    <row r="18" spans="1:6" x14ac:dyDescent="0.2">
      <c r="A18" s="88" t="s">
        <v>8391</v>
      </c>
      <c r="B18" s="85" t="s">
        <v>7235</v>
      </c>
      <c r="C18" s="85">
        <f>AVERAGE('Failed US Childrens books'!D:D)</f>
        <v>7787.5625</v>
      </c>
      <c r="D18" s="85"/>
      <c r="E18" s="85"/>
      <c r="F18" s="85"/>
    </row>
    <row r="19" spans="1:6" x14ac:dyDescent="0.2">
      <c r="A19" s="88" t="s">
        <v>8388</v>
      </c>
      <c r="B19" s="85" t="s">
        <v>7235</v>
      </c>
      <c r="C19" s="85">
        <f>MEDIAN('Failed US Childrens books'!D:D)</f>
        <v>5000</v>
      </c>
      <c r="D19" s="85"/>
      <c r="E19" s="85"/>
      <c r="F19" s="85"/>
    </row>
    <row r="20" spans="1:6" x14ac:dyDescent="0.2">
      <c r="A20" s="88"/>
      <c r="B20" s="85"/>
      <c r="C20" s="85"/>
      <c r="D20" s="85"/>
      <c r="E20" s="85"/>
      <c r="F20" s="85"/>
    </row>
    <row r="21" spans="1:6" x14ac:dyDescent="0.2">
      <c r="A21" s="88" t="s">
        <v>8389</v>
      </c>
      <c r="B21" s="85" t="s">
        <v>7235</v>
      </c>
      <c r="C21" s="85">
        <f>AVERAGE('Failed US Childrens books'!E:E)</f>
        <v>427.1015625</v>
      </c>
      <c r="D21" s="85"/>
      <c r="E21" s="85"/>
      <c r="F21" s="85"/>
    </row>
    <row r="22" spans="1:6" x14ac:dyDescent="0.2">
      <c r="A22" s="88" t="s">
        <v>8390</v>
      </c>
      <c r="B22" s="85" t="s">
        <v>7235</v>
      </c>
      <c r="C22" s="85">
        <f>MEDIAN('Failed US Childrens books'!E:E)</f>
        <v>95</v>
      </c>
      <c r="D22" s="85"/>
      <c r="E22" s="85"/>
      <c r="F22" s="85"/>
    </row>
    <row r="23" spans="1:6" x14ac:dyDescent="0.2">
      <c r="A23" s="88"/>
      <c r="B23" s="85"/>
      <c r="C23" s="85"/>
      <c r="D23" s="85"/>
      <c r="E23" s="85"/>
      <c r="F23" s="85"/>
    </row>
    <row r="24" spans="1:6" x14ac:dyDescent="0.2">
      <c r="A24" s="89" t="s">
        <v>8393</v>
      </c>
      <c r="B24" s="88" t="s">
        <v>8386</v>
      </c>
      <c r="C24" s="88" t="s">
        <v>8387</v>
      </c>
      <c r="D24" s="85"/>
      <c r="E24" s="85"/>
      <c r="F24" s="85"/>
    </row>
    <row r="25" spans="1:6" x14ac:dyDescent="0.2">
      <c r="A25" s="88" t="s">
        <v>8391</v>
      </c>
      <c r="B25" s="85" t="s">
        <v>7235</v>
      </c>
      <c r="C25" s="85">
        <f>AVERAGE('Failed US Videogames'!D:D)</f>
        <v>76298.287671232873</v>
      </c>
      <c r="D25" s="85"/>
      <c r="E25" s="85"/>
      <c r="F25" s="85"/>
    </row>
    <row r="26" spans="1:6" x14ac:dyDescent="0.2">
      <c r="A26" s="88" t="s">
        <v>8388</v>
      </c>
      <c r="B26" s="85" t="s">
        <v>7235</v>
      </c>
      <c r="C26" s="85">
        <f>MEDIAN('Failed US Videogames'!D:D)</f>
        <v>20000</v>
      </c>
      <c r="D26" s="85"/>
      <c r="E26" s="85"/>
      <c r="F26" s="85"/>
    </row>
    <row r="27" spans="1:6" x14ac:dyDescent="0.2">
      <c r="A27" s="88"/>
      <c r="B27" s="85"/>
      <c r="C27" s="85"/>
      <c r="D27" s="85"/>
      <c r="E27" s="85"/>
      <c r="F27" s="85"/>
    </row>
    <row r="28" spans="1:6" x14ac:dyDescent="0.2">
      <c r="A28" s="88" t="s">
        <v>8389</v>
      </c>
      <c r="B28" s="85" t="s">
        <v>7235</v>
      </c>
      <c r="C28" s="85">
        <f>AVERAGE('Failed US Videogames'!E:E)</f>
        <v>2808.466849315068</v>
      </c>
      <c r="D28" s="85"/>
      <c r="E28" s="85"/>
      <c r="F28" s="85"/>
    </row>
    <row r="29" spans="1:6" x14ac:dyDescent="0.2">
      <c r="A29" s="88" t="s">
        <v>8390</v>
      </c>
      <c r="B29" s="85" t="s">
        <v>7235</v>
      </c>
      <c r="C29" s="85">
        <f>MEDIAN('Failed US Videogames'!E:E)</f>
        <v>104</v>
      </c>
      <c r="D29" s="85"/>
      <c r="E29" s="85"/>
      <c r="F29" s="85"/>
    </row>
    <row r="30" spans="1:6" x14ac:dyDescent="0.2">
      <c r="A30" s="88"/>
      <c r="B30" s="85"/>
      <c r="C30" s="85"/>
      <c r="D30" s="85"/>
      <c r="E30" s="85"/>
      <c r="F30" s="85"/>
    </row>
    <row r="31" spans="1:6" x14ac:dyDescent="0.2">
      <c r="A31" s="88"/>
      <c r="B31" s="85"/>
      <c r="C31" s="85"/>
      <c r="D31" s="85"/>
      <c r="E31" s="85"/>
      <c r="F31" s="85"/>
    </row>
    <row r="32" spans="1:6" x14ac:dyDescent="0.2">
      <c r="A32" s="88"/>
      <c r="B32" s="85"/>
      <c r="C32" s="85"/>
      <c r="D32" s="85"/>
      <c r="E32" s="85"/>
      <c r="F32" s="85"/>
    </row>
    <row r="33" spans="1:6" x14ac:dyDescent="0.2">
      <c r="A33" s="88"/>
      <c r="B33" s="85"/>
      <c r="C33" s="85"/>
      <c r="D33" s="85"/>
      <c r="E33" s="85"/>
      <c r="F33" s="85"/>
    </row>
    <row r="34" spans="1:6" x14ac:dyDescent="0.2">
      <c r="A34" s="88"/>
      <c r="B34" s="85"/>
      <c r="C34" s="85"/>
      <c r="D34" s="85"/>
      <c r="E34" s="85"/>
      <c r="F34" s="8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0C79-CC5E-4D4E-9A29-664237565DD8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8362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4B40C-430B-514D-A0AD-7ED7759C9405}">
  <dimension ref="A1:E7"/>
  <sheetViews>
    <sheetView workbookViewId="0">
      <selection activeCell="P8" sqref="P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8362</v>
      </c>
      <c r="B4" s="13" t="s">
        <v>8360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5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26D79-CC53-0A48-BD9E-DFA094A563A2}">
  <dimension ref="A1:F18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8362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B152A-A36E-4A4A-8495-EC3158554FC4}">
  <dimension ref="A1:F6"/>
  <sheetViews>
    <sheetView workbookViewId="0">
      <selection activeCell="G14" sqref="G14"/>
    </sheetView>
  </sheetViews>
  <sheetFormatPr baseColWidth="10" defaultRowHeight="15" x14ac:dyDescent="0.2"/>
  <cols>
    <col min="1" max="1" width="28.6640625" bestFit="1" customWidth="1"/>
    <col min="2" max="2" width="49" style="3" customWidth="1"/>
    <col min="3" max="4" width="10.83203125" style="8"/>
    <col min="5" max="5" width="15" style="8" bestFit="1" customWidth="1"/>
    <col min="6" max="6" width="15.5" bestFit="1" customWidth="1"/>
  </cols>
  <sheetData>
    <row r="1" spans="1:6" s="19" customFormat="1" ht="16" x14ac:dyDescent="0.2">
      <c r="A1" s="19" t="s">
        <v>8380</v>
      </c>
      <c r="B1" s="20" t="s">
        <v>4110</v>
      </c>
      <c r="C1" s="21" t="s">
        <v>8381</v>
      </c>
      <c r="D1" s="21" t="s">
        <v>8382</v>
      </c>
      <c r="E1" s="21" t="s">
        <v>8307</v>
      </c>
      <c r="F1" s="19" t="s">
        <v>8383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 s="8">
        <f>VLOOKUP(A2, Kickstarter!B:P, 15, FALSE)</f>
        <v>51.79</v>
      </c>
      <c r="F2">
        <f>VLOOKUP(A2, Kickstarter!B:L,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 s="8">
        <f>VLOOKUP(A3, Kickstarter!B:P, 15, FALSE)</f>
        <v>36.07</v>
      </c>
      <c r="F3">
        <f>VLOOKUP(A3, Kickstarter!B:L,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 s="8">
        <f>VLOOKUP(A4, Kickstarter!B:P, 15,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 s="8">
        <f>VLOOKUP(A5, Kickstarter!B:P, 15, FALSE)</f>
        <v>44.92</v>
      </c>
      <c r="F5">
        <f>VLOOKUP(A5, 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 s="8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5E444-FE1F-C54D-A341-2837A4CC4BEC}">
  <dimension ref="A1:T74"/>
  <sheetViews>
    <sheetView workbookViewId="0">
      <selection activeCell="E2" sqref="E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</row>
    <row r="2" spans="1:20" ht="224" x14ac:dyDescent="0.2">
      <c r="A2">
        <v>1064</v>
      </c>
      <c r="B2" s="3" t="s">
        <v>1065</v>
      </c>
      <c r="C2" s="3" t="s">
        <v>5174</v>
      </c>
      <c r="D2" s="6">
        <v>90000</v>
      </c>
      <c r="E2" s="8">
        <v>8077</v>
      </c>
      <c r="F2" s="10" t="s">
        <v>8220</v>
      </c>
      <c r="G2" t="s">
        <v>8223</v>
      </c>
      <c r="H2" t="s">
        <v>8245</v>
      </c>
      <c r="I2">
        <v>1373174903</v>
      </c>
      <c r="J2">
        <v>1369286903</v>
      </c>
      <c r="K2" t="b">
        <v>0</v>
      </c>
      <c r="L2">
        <v>123</v>
      </c>
      <c r="M2" t="b">
        <v>0</v>
      </c>
      <c r="N2" t="s">
        <v>8280</v>
      </c>
      <c r="O2">
        <v>9</v>
      </c>
      <c r="P2">
        <v>65.67</v>
      </c>
      <c r="Q2" s="12" t="s">
        <v>8331</v>
      </c>
      <c r="R2" t="s">
        <v>8332</v>
      </c>
      <c r="S2" s="17">
        <v>41417.228043981479</v>
      </c>
      <c r="T2" s="17">
        <v>41462.228043981479</v>
      </c>
    </row>
    <row r="3" spans="1:20" ht="176" x14ac:dyDescent="0.2">
      <c r="A3">
        <v>1066</v>
      </c>
      <c r="B3" s="3" t="s">
        <v>1067</v>
      </c>
      <c r="C3" s="3" t="s">
        <v>5176</v>
      </c>
      <c r="D3" s="6">
        <v>150000</v>
      </c>
      <c r="E3" s="8">
        <v>5051</v>
      </c>
      <c r="F3" s="10" t="s">
        <v>8220</v>
      </c>
      <c r="G3" t="s">
        <v>8223</v>
      </c>
      <c r="H3" t="s">
        <v>8245</v>
      </c>
      <c r="I3">
        <v>1375657582</v>
      </c>
      <c r="J3">
        <v>1371769582</v>
      </c>
      <c r="K3" t="b">
        <v>0</v>
      </c>
      <c r="L3">
        <v>148</v>
      </c>
      <c r="M3" t="b">
        <v>0</v>
      </c>
      <c r="N3" t="s">
        <v>8280</v>
      </c>
      <c r="O3">
        <v>3</v>
      </c>
      <c r="P3">
        <v>34.130000000000003</v>
      </c>
      <c r="Q3" s="12" t="s">
        <v>8331</v>
      </c>
      <c r="R3" t="s">
        <v>8332</v>
      </c>
      <c r="S3" s="17">
        <v>41445.962754629632</v>
      </c>
      <c r="T3" s="17">
        <v>41490.962754629632</v>
      </c>
    </row>
    <row r="4" spans="1:20" ht="192" x14ac:dyDescent="0.2">
      <c r="A4">
        <v>1067</v>
      </c>
      <c r="B4" s="3" t="s">
        <v>1068</v>
      </c>
      <c r="C4" s="3" t="s">
        <v>5177</v>
      </c>
      <c r="D4" s="6">
        <v>500</v>
      </c>
      <c r="E4" s="8">
        <v>130</v>
      </c>
      <c r="F4" s="10" t="s">
        <v>8220</v>
      </c>
      <c r="G4" t="s">
        <v>8223</v>
      </c>
      <c r="H4" t="s">
        <v>8245</v>
      </c>
      <c r="I4">
        <v>1387657931</v>
      </c>
      <c r="J4">
        <v>1385065931</v>
      </c>
      <c r="K4" t="b">
        <v>0</v>
      </c>
      <c r="L4">
        <v>10</v>
      </c>
      <c r="M4" t="b">
        <v>0</v>
      </c>
      <c r="N4" t="s">
        <v>8280</v>
      </c>
      <c r="O4">
        <v>26</v>
      </c>
      <c r="P4">
        <v>13</v>
      </c>
      <c r="Q4" s="12" t="s">
        <v>8331</v>
      </c>
      <c r="R4" t="s">
        <v>8332</v>
      </c>
      <c r="S4" s="17">
        <v>41599.855682870373</v>
      </c>
      <c r="T4" s="17">
        <v>41629.855682870373</v>
      </c>
    </row>
    <row r="5" spans="1:20" ht="208" x14ac:dyDescent="0.2">
      <c r="A5">
        <v>1068</v>
      </c>
      <c r="B5" s="3" t="s">
        <v>1069</v>
      </c>
      <c r="C5" s="3" t="s">
        <v>5178</v>
      </c>
      <c r="D5" s="6">
        <v>30000</v>
      </c>
      <c r="E5" s="8">
        <v>45</v>
      </c>
      <c r="F5" s="10" t="s">
        <v>8220</v>
      </c>
      <c r="G5" t="s">
        <v>8223</v>
      </c>
      <c r="H5" t="s">
        <v>8245</v>
      </c>
      <c r="I5">
        <v>1460274864</v>
      </c>
      <c r="J5">
        <v>1457686464</v>
      </c>
      <c r="K5" t="b">
        <v>0</v>
      </c>
      <c r="L5">
        <v>4</v>
      </c>
      <c r="M5" t="b">
        <v>0</v>
      </c>
      <c r="N5" t="s">
        <v>8280</v>
      </c>
      <c r="O5">
        <v>0</v>
      </c>
      <c r="P5">
        <v>11.25</v>
      </c>
      <c r="Q5" s="12" t="s">
        <v>8331</v>
      </c>
      <c r="R5" t="s">
        <v>8332</v>
      </c>
      <c r="S5" s="17">
        <v>42440.371111111104</v>
      </c>
      <c r="T5" s="17">
        <v>42470.329444444447</v>
      </c>
    </row>
    <row r="6" spans="1:20" ht="160" x14ac:dyDescent="0.2">
      <c r="A6">
        <v>1069</v>
      </c>
      <c r="B6" s="3" t="s">
        <v>1070</v>
      </c>
      <c r="C6" s="3" t="s">
        <v>5179</v>
      </c>
      <c r="D6" s="6">
        <v>2200</v>
      </c>
      <c r="E6" s="8">
        <v>850</v>
      </c>
      <c r="F6" s="10" t="s">
        <v>8220</v>
      </c>
      <c r="G6" t="s">
        <v>8223</v>
      </c>
      <c r="H6" t="s">
        <v>8245</v>
      </c>
      <c r="I6">
        <v>1385447459</v>
      </c>
      <c r="J6">
        <v>1382679059</v>
      </c>
      <c r="K6" t="b">
        <v>0</v>
      </c>
      <c r="L6">
        <v>21</v>
      </c>
      <c r="M6" t="b">
        <v>0</v>
      </c>
      <c r="N6" t="s">
        <v>8280</v>
      </c>
      <c r="O6">
        <v>39</v>
      </c>
      <c r="P6">
        <v>40.479999999999997</v>
      </c>
      <c r="Q6" s="12" t="s">
        <v>8331</v>
      </c>
      <c r="R6" t="s">
        <v>8332</v>
      </c>
      <c r="S6" s="17">
        <v>41572.229849537034</v>
      </c>
      <c r="T6" s="17">
        <v>41604.271516203706</v>
      </c>
    </row>
    <row r="7" spans="1:20" ht="208" x14ac:dyDescent="0.2">
      <c r="A7">
        <v>1070</v>
      </c>
      <c r="B7" s="3" t="s">
        <v>1071</v>
      </c>
      <c r="C7" s="3" t="s">
        <v>5180</v>
      </c>
      <c r="D7" s="6">
        <v>10000</v>
      </c>
      <c r="E7" s="8">
        <v>70</v>
      </c>
      <c r="F7" s="10" t="s">
        <v>8220</v>
      </c>
      <c r="G7" t="s">
        <v>8223</v>
      </c>
      <c r="H7" t="s">
        <v>8245</v>
      </c>
      <c r="I7">
        <v>1349050622</v>
      </c>
      <c r="J7">
        <v>1347322622</v>
      </c>
      <c r="K7" t="b">
        <v>0</v>
      </c>
      <c r="L7">
        <v>2</v>
      </c>
      <c r="M7" t="b">
        <v>0</v>
      </c>
      <c r="N7" t="s">
        <v>8280</v>
      </c>
      <c r="O7">
        <v>1</v>
      </c>
      <c r="P7">
        <v>35</v>
      </c>
      <c r="Q7" s="12" t="s">
        <v>8331</v>
      </c>
      <c r="R7" t="s">
        <v>8332</v>
      </c>
      <c r="S7" s="17">
        <v>41163.011828703704</v>
      </c>
      <c r="T7" s="17">
        <v>41183.011828703704</v>
      </c>
    </row>
    <row r="8" spans="1:20" ht="208" x14ac:dyDescent="0.2">
      <c r="A8">
        <v>1072</v>
      </c>
      <c r="B8" s="3" t="s">
        <v>1073</v>
      </c>
      <c r="C8" s="3" t="s">
        <v>5182</v>
      </c>
      <c r="D8" s="6">
        <v>75000</v>
      </c>
      <c r="E8" s="8">
        <v>51</v>
      </c>
      <c r="F8" s="10" t="s">
        <v>8220</v>
      </c>
      <c r="G8" t="s">
        <v>8223</v>
      </c>
      <c r="H8" t="s">
        <v>8245</v>
      </c>
      <c r="I8">
        <v>1391630297</v>
      </c>
      <c r="J8">
        <v>1389038297</v>
      </c>
      <c r="K8" t="b">
        <v>0</v>
      </c>
      <c r="L8">
        <v>4</v>
      </c>
      <c r="M8" t="b">
        <v>0</v>
      </c>
      <c r="N8" t="s">
        <v>8280</v>
      </c>
      <c r="O8">
        <v>0</v>
      </c>
      <c r="P8">
        <v>12.75</v>
      </c>
      <c r="Q8" s="12" t="s">
        <v>8331</v>
      </c>
      <c r="R8" t="s">
        <v>8332</v>
      </c>
      <c r="S8" s="17">
        <v>41645.832141203704</v>
      </c>
      <c r="T8" s="17">
        <v>41675.832141203704</v>
      </c>
    </row>
    <row r="9" spans="1:20" ht="144" x14ac:dyDescent="0.2">
      <c r="A9">
        <v>1073</v>
      </c>
      <c r="B9" s="3" t="s">
        <v>1074</v>
      </c>
      <c r="C9" s="3" t="s">
        <v>5183</v>
      </c>
      <c r="D9" s="6">
        <v>750</v>
      </c>
      <c r="E9" s="8">
        <v>10</v>
      </c>
      <c r="F9" s="10" t="s">
        <v>8220</v>
      </c>
      <c r="G9" t="s">
        <v>8223</v>
      </c>
      <c r="H9" t="s">
        <v>8245</v>
      </c>
      <c r="I9">
        <v>1318806541</v>
      </c>
      <c r="J9">
        <v>1316214541</v>
      </c>
      <c r="K9" t="b">
        <v>0</v>
      </c>
      <c r="L9">
        <v>1</v>
      </c>
      <c r="M9" t="b">
        <v>0</v>
      </c>
      <c r="N9" t="s">
        <v>8280</v>
      </c>
      <c r="O9">
        <v>1</v>
      </c>
      <c r="P9">
        <v>10</v>
      </c>
      <c r="Q9" s="12" t="s">
        <v>8331</v>
      </c>
      <c r="R9" t="s">
        <v>8332</v>
      </c>
      <c r="S9" s="17">
        <v>40802.964594907404</v>
      </c>
      <c r="T9" s="17">
        <v>40832.964594907404</v>
      </c>
    </row>
    <row r="10" spans="1:20" ht="208" x14ac:dyDescent="0.2">
      <c r="A10">
        <v>1074</v>
      </c>
      <c r="B10" s="3" t="s">
        <v>1075</v>
      </c>
      <c r="C10" s="3" t="s">
        <v>5184</v>
      </c>
      <c r="D10" s="6">
        <v>54000</v>
      </c>
      <c r="E10" s="8">
        <v>3407</v>
      </c>
      <c r="F10" s="10" t="s">
        <v>8220</v>
      </c>
      <c r="G10" t="s">
        <v>8223</v>
      </c>
      <c r="H10" t="s">
        <v>8245</v>
      </c>
      <c r="I10">
        <v>1388808545</v>
      </c>
      <c r="J10">
        <v>1386216545</v>
      </c>
      <c r="K10" t="b">
        <v>0</v>
      </c>
      <c r="L10">
        <v>30</v>
      </c>
      <c r="M10" t="b">
        <v>0</v>
      </c>
      <c r="N10" t="s">
        <v>8280</v>
      </c>
      <c r="O10">
        <v>6</v>
      </c>
      <c r="P10">
        <v>113.57</v>
      </c>
      <c r="Q10" s="12" t="s">
        <v>8331</v>
      </c>
      <c r="R10" t="s">
        <v>8332</v>
      </c>
      <c r="S10" s="17">
        <v>41613.172974537039</v>
      </c>
      <c r="T10" s="17">
        <v>41643.172974537039</v>
      </c>
    </row>
    <row r="11" spans="1:20" ht="144" x14ac:dyDescent="0.2">
      <c r="A11">
        <v>1075</v>
      </c>
      <c r="B11" s="3" t="s">
        <v>1076</v>
      </c>
      <c r="C11" s="3" t="s">
        <v>5185</v>
      </c>
      <c r="D11" s="6">
        <v>1000</v>
      </c>
      <c r="E11" s="8">
        <v>45</v>
      </c>
      <c r="F11" s="10" t="s">
        <v>8220</v>
      </c>
      <c r="G11" t="s">
        <v>8223</v>
      </c>
      <c r="H11" t="s">
        <v>8245</v>
      </c>
      <c r="I11">
        <v>1336340516</v>
      </c>
      <c r="J11">
        <v>1333748516</v>
      </c>
      <c r="K11" t="b">
        <v>0</v>
      </c>
      <c r="L11">
        <v>3</v>
      </c>
      <c r="M11" t="b">
        <v>0</v>
      </c>
      <c r="N11" t="s">
        <v>8280</v>
      </c>
      <c r="O11">
        <v>5</v>
      </c>
      <c r="P11">
        <v>15</v>
      </c>
      <c r="Q11" s="12" t="s">
        <v>8331</v>
      </c>
      <c r="R11" t="s">
        <v>8332</v>
      </c>
      <c r="S11" s="17">
        <v>41005.904120370367</v>
      </c>
      <c r="T11" s="17">
        <v>41035.904120370367</v>
      </c>
    </row>
    <row r="12" spans="1:20" ht="208" x14ac:dyDescent="0.2">
      <c r="A12">
        <v>1076</v>
      </c>
      <c r="B12" s="3" t="s">
        <v>1077</v>
      </c>
      <c r="C12" s="3" t="s">
        <v>5186</v>
      </c>
      <c r="D12" s="6">
        <v>75000</v>
      </c>
      <c r="E12" s="8">
        <v>47074</v>
      </c>
      <c r="F12" s="10" t="s">
        <v>8220</v>
      </c>
      <c r="G12" t="s">
        <v>8223</v>
      </c>
      <c r="H12" t="s">
        <v>8245</v>
      </c>
      <c r="I12">
        <v>1410426250</v>
      </c>
      <c r="J12">
        <v>1405674250</v>
      </c>
      <c r="K12" t="b">
        <v>0</v>
      </c>
      <c r="L12">
        <v>975</v>
      </c>
      <c r="M12" t="b">
        <v>0</v>
      </c>
      <c r="N12" t="s">
        <v>8280</v>
      </c>
      <c r="O12">
        <v>63</v>
      </c>
      <c r="P12">
        <v>48.28</v>
      </c>
      <c r="Q12" s="12" t="s">
        <v>8331</v>
      </c>
      <c r="R12" t="s">
        <v>8332</v>
      </c>
      <c r="S12" s="17">
        <v>41838.377893518518</v>
      </c>
      <c r="T12" s="17">
        <v>41893.377893518518</v>
      </c>
    </row>
    <row r="13" spans="1:20" ht="208" x14ac:dyDescent="0.2">
      <c r="A13">
        <v>1077</v>
      </c>
      <c r="B13" s="3" t="s">
        <v>1078</v>
      </c>
      <c r="C13" s="3" t="s">
        <v>5187</v>
      </c>
      <c r="D13" s="6">
        <v>25000</v>
      </c>
      <c r="E13" s="8">
        <v>7344</v>
      </c>
      <c r="F13" s="10" t="s">
        <v>8220</v>
      </c>
      <c r="G13" t="s">
        <v>8223</v>
      </c>
      <c r="H13" t="s">
        <v>8245</v>
      </c>
      <c r="I13">
        <v>1452744011</v>
      </c>
      <c r="J13">
        <v>1450152011</v>
      </c>
      <c r="K13" t="b">
        <v>0</v>
      </c>
      <c r="L13">
        <v>167</v>
      </c>
      <c r="M13" t="b">
        <v>0</v>
      </c>
      <c r="N13" t="s">
        <v>8280</v>
      </c>
      <c r="O13">
        <v>29</v>
      </c>
      <c r="P13">
        <v>43.98</v>
      </c>
      <c r="Q13" s="12" t="s">
        <v>8331</v>
      </c>
      <c r="R13" t="s">
        <v>8332</v>
      </c>
      <c r="S13" s="17">
        <v>42353.16679398148</v>
      </c>
      <c r="T13" s="17">
        <v>42383.16679398148</v>
      </c>
    </row>
    <row r="14" spans="1:20" ht="208" x14ac:dyDescent="0.2">
      <c r="A14">
        <v>1078</v>
      </c>
      <c r="B14" s="3" t="s">
        <v>1079</v>
      </c>
      <c r="C14" s="3" t="s">
        <v>5188</v>
      </c>
      <c r="D14" s="6">
        <v>600</v>
      </c>
      <c r="E14" s="8">
        <v>45</v>
      </c>
      <c r="F14" s="10" t="s">
        <v>8220</v>
      </c>
      <c r="G14" t="s">
        <v>8223</v>
      </c>
      <c r="H14" t="s">
        <v>8245</v>
      </c>
      <c r="I14">
        <v>1311309721</v>
      </c>
      <c r="J14">
        <v>1307421721</v>
      </c>
      <c r="K14" t="b">
        <v>0</v>
      </c>
      <c r="L14">
        <v>5</v>
      </c>
      <c r="M14" t="b">
        <v>0</v>
      </c>
      <c r="N14" t="s">
        <v>8280</v>
      </c>
      <c r="O14">
        <v>8</v>
      </c>
      <c r="P14">
        <v>9</v>
      </c>
      <c r="Q14" s="12" t="s">
        <v>8331</v>
      </c>
      <c r="R14" t="s">
        <v>8332</v>
      </c>
      <c r="S14" s="17">
        <v>40701.195844907408</v>
      </c>
      <c r="T14" s="17">
        <v>40746.195844907408</v>
      </c>
    </row>
    <row r="15" spans="1:20" ht="176" x14ac:dyDescent="0.2">
      <c r="A15">
        <v>1080</v>
      </c>
      <c r="B15" s="3" t="s">
        <v>1081</v>
      </c>
      <c r="C15" s="3" t="s">
        <v>5190</v>
      </c>
      <c r="D15" s="6">
        <v>20000</v>
      </c>
      <c r="E15" s="8">
        <v>1821</v>
      </c>
      <c r="F15" s="10" t="s">
        <v>8220</v>
      </c>
      <c r="G15" t="s">
        <v>8223</v>
      </c>
      <c r="H15" t="s">
        <v>8245</v>
      </c>
      <c r="I15">
        <v>1399778333</v>
      </c>
      <c r="J15">
        <v>1397186333</v>
      </c>
      <c r="K15" t="b">
        <v>0</v>
      </c>
      <c r="L15">
        <v>98</v>
      </c>
      <c r="M15" t="b">
        <v>0</v>
      </c>
      <c r="N15" t="s">
        <v>8280</v>
      </c>
      <c r="O15">
        <v>9</v>
      </c>
      <c r="P15">
        <v>18.579999999999998</v>
      </c>
      <c r="Q15" s="12" t="s">
        <v>8331</v>
      </c>
      <c r="R15" t="s">
        <v>8332</v>
      </c>
      <c r="S15" s="17">
        <v>41740.138113425928</v>
      </c>
      <c r="T15" s="17">
        <v>41770.138113425928</v>
      </c>
    </row>
    <row r="16" spans="1:20" ht="160" x14ac:dyDescent="0.2">
      <c r="A16">
        <v>1081</v>
      </c>
      <c r="B16" s="3" t="s">
        <v>1082</v>
      </c>
      <c r="C16" s="3" t="s">
        <v>5191</v>
      </c>
      <c r="D16" s="6">
        <v>68000</v>
      </c>
      <c r="E16" s="8">
        <v>12</v>
      </c>
      <c r="F16" s="10" t="s">
        <v>8220</v>
      </c>
      <c r="G16" t="s">
        <v>8223</v>
      </c>
      <c r="H16" t="s">
        <v>8245</v>
      </c>
      <c r="I16">
        <v>1422483292</v>
      </c>
      <c r="J16">
        <v>1419891292</v>
      </c>
      <c r="K16" t="b">
        <v>0</v>
      </c>
      <c r="L16">
        <v>4</v>
      </c>
      <c r="M16" t="b">
        <v>0</v>
      </c>
      <c r="N16" t="s">
        <v>8280</v>
      </c>
      <c r="O16">
        <v>0</v>
      </c>
      <c r="P16">
        <v>3</v>
      </c>
      <c r="Q16" s="12" t="s">
        <v>8331</v>
      </c>
      <c r="R16" t="s">
        <v>8332</v>
      </c>
      <c r="S16" s="17">
        <v>42002.926990740743</v>
      </c>
      <c r="T16" s="17">
        <v>42032.926990740743</v>
      </c>
    </row>
    <row r="17" spans="1:20" ht="144" x14ac:dyDescent="0.2">
      <c r="A17">
        <v>1082</v>
      </c>
      <c r="B17" s="3" t="s">
        <v>1083</v>
      </c>
      <c r="C17" s="3" t="s">
        <v>5192</v>
      </c>
      <c r="D17" s="6">
        <v>10000</v>
      </c>
      <c r="E17" s="8">
        <v>56</v>
      </c>
      <c r="F17" s="10" t="s">
        <v>8220</v>
      </c>
      <c r="G17" t="s">
        <v>8223</v>
      </c>
      <c r="H17" t="s">
        <v>8245</v>
      </c>
      <c r="I17">
        <v>1344635088</v>
      </c>
      <c r="J17">
        <v>1342043088</v>
      </c>
      <c r="K17" t="b">
        <v>0</v>
      </c>
      <c r="L17">
        <v>3</v>
      </c>
      <c r="M17" t="b">
        <v>0</v>
      </c>
      <c r="N17" t="s">
        <v>8280</v>
      </c>
      <c r="O17">
        <v>1</v>
      </c>
      <c r="P17">
        <v>18.670000000000002</v>
      </c>
      <c r="Q17" s="12" t="s">
        <v>8331</v>
      </c>
      <c r="R17" t="s">
        <v>8332</v>
      </c>
      <c r="S17" s="17">
        <v>41101.906111111115</v>
      </c>
      <c r="T17" s="17">
        <v>41131.906111111115</v>
      </c>
    </row>
    <row r="18" spans="1:20" ht="64" x14ac:dyDescent="0.2">
      <c r="A18">
        <v>1084</v>
      </c>
      <c r="B18" s="3" t="s">
        <v>1085</v>
      </c>
      <c r="C18" s="3" t="s">
        <v>5194</v>
      </c>
      <c r="D18" s="6">
        <v>550</v>
      </c>
      <c r="E18" s="8">
        <v>0</v>
      </c>
      <c r="F18" s="10" t="s">
        <v>8220</v>
      </c>
      <c r="G18" t="s">
        <v>8223</v>
      </c>
      <c r="H18" t="s">
        <v>8245</v>
      </c>
      <c r="I18">
        <v>1407534804</v>
      </c>
      <c r="J18">
        <v>1404942804</v>
      </c>
      <c r="K18" t="b">
        <v>0</v>
      </c>
      <c r="L18">
        <v>0</v>
      </c>
      <c r="M18" t="b">
        <v>0</v>
      </c>
      <c r="N18" t="s">
        <v>8280</v>
      </c>
      <c r="O18">
        <v>0</v>
      </c>
      <c r="P18">
        <v>0</v>
      </c>
      <c r="Q18" s="12" t="s">
        <v>8331</v>
      </c>
      <c r="R18" t="s">
        <v>8332</v>
      </c>
      <c r="S18" s="17">
        <v>41829.912083333329</v>
      </c>
      <c r="T18" s="17">
        <v>41859.912083333329</v>
      </c>
    </row>
    <row r="19" spans="1:20" ht="48" x14ac:dyDescent="0.2">
      <c r="A19">
        <v>1086</v>
      </c>
      <c r="B19" s="3" t="s">
        <v>1087</v>
      </c>
      <c r="C19" s="3" t="s">
        <v>5196</v>
      </c>
      <c r="D19" s="6">
        <v>18000</v>
      </c>
      <c r="E19" s="8">
        <v>15</v>
      </c>
      <c r="F19" s="10" t="s">
        <v>8220</v>
      </c>
      <c r="G19" t="s">
        <v>8223</v>
      </c>
      <c r="H19" t="s">
        <v>8245</v>
      </c>
      <c r="I19">
        <v>1408913291</v>
      </c>
      <c r="J19">
        <v>1406321291</v>
      </c>
      <c r="K19" t="b">
        <v>0</v>
      </c>
      <c r="L19">
        <v>2</v>
      </c>
      <c r="M19" t="b">
        <v>0</v>
      </c>
      <c r="N19" t="s">
        <v>8280</v>
      </c>
      <c r="O19">
        <v>0</v>
      </c>
      <c r="P19">
        <v>7.5</v>
      </c>
      <c r="Q19" s="12" t="s">
        <v>8331</v>
      </c>
      <c r="R19" t="s">
        <v>8332</v>
      </c>
      <c r="S19" s="17">
        <v>41845.866793981484</v>
      </c>
      <c r="T19" s="17">
        <v>41875.866793981484</v>
      </c>
    </row>
    <row r="20" spans="1:20" ht="224" x14ac:dyDescent="0.2">
      <c r="A20">
        <v>1087</v>
      </c>
      <c r="B20" s="3" t="s">
        <v>1088</v>
      </c>
      <c r="C20" s="3" t="s">
        <v>5197</v>
      </c>
      <c r="D20" s="6">
        <v>1100</v>
      </c>
      <c r="E20" s="8">
        <v>0</v>
      </c>
      <c r="F20" s="10" t="s">
        <v>8220</v>
      </c>
      <c r="G20" t="s">
        <v>8223</v>
      </c>
      <c r="H20" t="s">
        <v>8245</v>
      </c>
      <c r="I20">
        <v>1402852087</v>
      </c>
      <c r="J20">
        <v>1400260087</v>
      </c>
      <c r="K20" t="b">
        <v>0</v>
      </c>
      <c r="L20">
        <v>0</v>
      </c>
      <c r="M20" t="b">
        <v>0</v>
      </c>
      <c r="N20" t="s">
        <v>8280</v>
      </c>
      <c r="O20">
        <v>0</v>
      </c>
      <c r="P20">
        <v>0</v>
      </c>
      <c r="Q20" s="12" t="s">
        <v>8331</v>
      </c>
      <c r="R20" t="s">
        <v>8332</v>
      </c>
      <c r="S20" s="17">
        <v>41775.713969907411</v>
      </c>
      <c r="T20" s="17">
        <v>41805.713969907411</v>
      </c>
    </row>
    <row r="21" spans="1:20" ht="144" x14ac:dyDescent="0.2">
      <c r="A21">
        <v>1088</v>
      </c>
      <c r="B21" s="3" t="s">
        <v>1089</v>
      </c>
      <c r="C21" s="3" t="s">
        <v>5198</v>
      </c>
      <c r="D21" s="6">
        <v>45000</v>
      </c>
      <c r="E21" s="8">
        <v>6382.34</v>
      </c>
      <c r="F21" s="10" t="s">
        <v>8220</v>
      </c>
      <c r="G21" t="s">
        <v>8223</v>
      </c>
      <c r="H21" t="s">
        <v>8245</v>
      </c>
      <c r="I21">
        <v>1398366667</v>
      </c>
      <c r="J21">
        <v>1395774667</v>
      </c>
      <c r="K21" t="b">
        <v>0</v>
      </c>
      <c r="L21">
        <v>147</v>
      </c>
      <c r="M21" t="b">
        <v>0</v>
      </c>
      <c r="N21" t="s">
        <v>8280</v>
      </c>
      <c r="O21">
        <v>14</v>
      </c>
      <c r="P21">
        <v>43.42</v>
      </c>
      <c r="Q21" s="12" t="s">
        <v>8331</v>
      </c>
      <c r="R21" t="s">
        <v>8332</v>
      </c>
      <c r="S21" s="17">
        <v>41723.799386574072</v>
      </c>
      <c r="T21" s="17">
        <v>41753.799386574072</v>
      </c>
    </row>
    <row r="22" spans="1:20" ht="224" x14ac:dyDescent="0.2">
      <c r="A22">
        <v>1092</v>
      </c>
      <c r="B22" s="3" t="s">
        <v>1093</v>
      </c>
      <c r="C22" s="3" t="s">
        <v>5202</v>
      </c>
      <c r="D22" s="6">
        <v>2000</v>
      </c>
      <c r="E22" s="8">
        <v>21</v>
      </c>
      <c r="F22" s="10" t="s">
        <v>8220</v>
      </c>
      <c r="G22" t="s">
        <v>8223</v>
      </c>
      <c r="H22" t="s">
        <v>8245</v>
      </c>
      <c r="I22">
        <v>1357432638</v>
      </c>
      <c r="J22">
        <v>1354840638</v>
      </c>
      <c r="K22" t="b">
        <v>0</v>
      </c>
      <c r="L22">
        <v>7</v>
      </c>
      <c r="M22" t="b">
        <v>0</v>
      </c>
      <c r="N22" t="s">
        <v>8280</v>
      </c>
      <c r="O22">
        <v>1</v>
      </c>
      <c r="P22">
        <v>3</v>
      </c>
      <c r="Q22" s="12" t="s">
        <v>8331</v>
      </c>
      <c r="R22" t="s">
        <v>8332</v>
      </c>
      <c r="S22" s="17">
        <v>41250.025902777779</v>
      </c>
      <c r="T22" s="17">
        <v>41280.025902777779</v>
      </c>
    </row>
    <row r="23" spans="1:20" ht="208" x14ac:dyDescent="0.2">
      <c r="A23">
        <v>1094</v>
      </c>
      <c r="B23" s="3" t="s">
        <v>1095</v>
      </c>
      <c r="C23" s="3" t="s">
        <v>5204</v>
      </c>
      <c r="D23" s="6">
        <v>18000</v>
      </c>
      <c r="E23" s="8">
        <v>3294.01</v>
      </c>
      <c r="F23" s="10" t="s">
        <v>8220</v>
      </c>
      <c r="G23" t="s">
        <v>8223</v>
      </c>
      <c r="H23" t="s">
        <v>8245</v>
      </c>
      <c r="I23">
        <v>1318180033</v>
      </c>
      <c r="J23">
        <v>1315588033</v>
      </c>
      <c r="K23" t="b">
        <v>0</v>
      </c>
      <c r="L23">
        <v>27</v>
      </c>
      <c r="M23" t="b">
        <v>0</v>
      </c>
      <c r="N23" t="s">
        <v>8280</v>
      </c>
      <c r="O23">
        <v>18</v>
      </c>
      <c r="P23">
        <v>122</v>
      </c>
      <c r="Q23" s="12" t="s">
        <v>8331</v>
      </c>
      <c r="R23" t="s">
        <v>8332</v>
      </c>
      <c r="S23" s="17">
        <v>40795.713344907403</v>
      </c>
      <c r="T23" s="17">
        <v>40825.713344907403</v>
      </c>
    </row>
    <row r="24" spans="1:20" ht="192" x14ac:dyDescent="0.2">
      <c r="A24">
        <v>1095</v>
      </c>
      <c r="B24" s="3" t="s">
        <v>1096</v>
      </c>
      <c r="C24" s="3" t="s">
        <v>5205</v>
      </c>
      <c r="D24" s="6">
        <v>500000</v>
      </c>
      <c r="E24" s="8">
        <v>25174</v>
      </c>
      <c r="F24" s="10" t="s">
        <v>8220</v>
      </c>
      <c r="G24" t="s">
        <v>8223</v>
      </c>
      <c r="H24" t="s">
        <v>8245</v>
      </c>
      <c r="I24">
        <v>1377867220</v>
      </c>
      <c r="J24">
        <v>1375275220</v>
      </c>
      <c r="K24" t="b">
        <v>0</v>
      </c>
      <c r="L24">
        <v>94</v>
      </c>
      <c r="M24" t="b">
        <v>0</v>
      </c>
      <c r="N24" t="s">
        <v>8280</v>
      </c>
      <c r="O24">
        <v>5</v>
      </c>
      <c r="P24">
        <v>267.81</v>
      </c>
      <c r="Q24" s="12" t="s">
        <v>8331</v>
      </c>
      <c r="R24" t="s">
        <v>8332</v>
      </c>
      <c r="S24" s="17">
        <v>41486.537268518521</v>
      </c>
      <c r="T24" s="17">
        <v>41516.537268518521</v>
      </c>
    </row>
    <row r="25" spans="1:20" ht="208" x14ac:dyDescent="0.2">
      <c r="A25">
        <v>1096</v>
      </c>
      <c r="B25" s="3" t="s">
        <v>1097</v>
      </c>
      <c r="C25" s="3" t="s">
        <v>5206</v>
      </c>
      <c r="D25" s="6">
        <v>12000</v>
      </c>
      <c r="E25" s="8">
        <v>2152</v>
      </c>
      <c r="F25" s="10" t="s">
        <v>8220</v>
      </c>
      <c r="G25" t="s">
        <v>8223</v>
      </c>
      <c r="H25" t="s">
        <v>8245</v>
      </c>
      <c r="I25">
        <v>1412393400</v>
      </c>
      <c r="J25">
        <v>1409747154</v>
      </c>
      <c r="K25" t="b">
        <v>0</v>
      </c>
      <c r="L25">
        <v>29</v>
      </c>
      <c r="M25" t="b">
        <v>0</v>
      </c>
      <c r="N25" t="s">
        <v>8280</v>
      </c>
      <c r="O25">
        <v>18</v>
      </c>
      <c r="P25">
        <v>74.209999999999994</v>
      </c>
      <c r="Q25" s="12" t="s">
        <v>8331</v>
      </c>
      <c r="R25" t="s">
        <v>8332</v>
      </c>
      <c r="S25" s="17">
        <v>41885.51798611111</v>
      </c>
      <c r="T25" s="17">
        <v>41916.145833333336</v>
      </c>
    </row>
    <row r="26" spans="1:20" ht="192" x14ac:dyDescent="0.2">
      <c r="A26">
        <v>1097</v>
      </c>
      <c r="B26" s="3" t="s">
        <v>1098</v>
      </c>
      <c r="C26" s="3" t="s">
        <v>5207</v>
      </c>
      <c r="D26" s="6">
        <v>100000</v>
      </c>
      <c r="E26" s="8">
        <v>47</v>
      </c>
      <c r="F26" s="10" t="s">
        <v>8220</v>
      </c>
      <c r="G26" t="s">
        <v>8223</v>
      </c>
      <c r="H26" t="s">
        <v>8245</v>
      </c>
      <c r="I26">
        <v>1393786877</v>
      </c>
      <c r="J26">
        <v>1390330877</v>
      </c>
      <c r="K26" t="b">
        <v>0</v>
      </c>
      <c r="L26">
        <v>7</v>
      </c>
      <c r="M26" t="b">
        <v>0</v>
      </c>
      <c r="N26" t="s">
        <v>8280</v>
      </c>
      <c r="O26">
        <v>0</v>
      </c>
      <c r="P26">
        <v>6.71</v>
      </c>
      <c r="Q26" s="12" t="s">
        <v>8331</v>
      </c>
      <c r="R26" t="s">
        <v>8332</v>
      </c>
      <c r="S26" s="17">
        <v>41660.792557870373</v>
      </c>
      <c r="T26" s="17">
        <v>41700.792557870373</v>
      </c>
    </row>
    <row r="27" spans="1:20" ht="128" x14ac:dyDescent="0.2">
      <c r="A27">
        <v>1098</v>
      </c>
      <c r="B27" s="3" t="s">
        <v>1099</v>
      </c>
      <c r="C27" s="3" t="s">
        <v>5208</v>
      </c>
      <c r="D27" s="6">
        <v>25000</v>
      </c>
      <c r="E27" s="8">
        <v>1803</v>
      </c>
      <c r="F27" s="10" t="s">
        <v>8220</v>
      </c>
      <c r="G27" t="s">
        <v>8223</v>
      </c>
      <c r="H27" t="s">
        <v>8245</v>
      </c>
      <c r="I27">
        <v>1397413095</v>
      </c>
      <c r="J27">
        <v>1394821095</v>
      </c>
      <c r="K27" t="b">
        <v>0</v>
      </c>
      <c r="L27">
        <v>22</v>
      </c>
      <c r="M27" t="b">
        <v>0</v>
      </c>
      <c r="N27" t="s">
        <v>8280</v>
      </c>
      <c r="O27">
        <v>7</v>
      </c>
      <c r="P27">
        <v>81.95</v>
      </c>
      <c r="Q27" s="12" t="s">
        <v>8331</v>
      </c>
      <c r="R27" t="s">
        <v>8332</v>
      </c>
      <c r="S27" s="17">
        <v>41712.762673611112</v>
      </c>
      <c r="T27" s="17">
        <v>41742.762673611112</v>
      </c>
    </row>
    <row r="28" spans="1:20" ht="128" x14ac:dyDescent="0.2">
      <c r="A28">
        <v>1101</v>
      </c>
      <c r="B28" s="3" t="s">
        <v>1102</v>
      </c>
      <c r="C28" s="3" t="s">
        <v>5211</v>
      </c>
      <c r="D28" s="6">
        <v>100000</v>
      </c>
      <c r="E28" s="8">
        <v>41</v>
      </c>
      <c r="F28" s="10" t="s">
        <v>8220</v>
      </c>
      <c r="G28" t="s">
        <v>8223</v>
      </c>
      <c r="H28" t="s">
        <v>8245</v>
      </c>
      <c r="I28">
        <v>1468519920</v>
      </c>
      <c r="J28">
        <v>1466188338</v>
      </c>
      <c r="K28" t="b">
        <v>0</v>
      </c>
      <c r="L28">
        <v>6</v>
      </c>
      <c r="M28" t="b">
        <v>0</v>
      </c>
      <c r="N28" t="s">
        <v>8280</v>
      </c>
      <c r="O28">
        <v>0</v>
      </c>
      <c r="P28">
        <v>6.83</v>
      </c>
      <c r="Q28" s="12" t="s">
        <v>8331</v>
      </c>
      <c r="R28" t="s">
        <v>8332</v>
      </c>
      <c r="S28" s="17">
        <v>42538.77243055556</v>
      </c>
      <c r="T28" s="17">
        <v>42565.758333333331</v>
      </c>
    </row>
    <row r="29" spans="1:20" ht="192" x14ac:dyDescent="0.2">
      <c r="A29">
        <v>1102</v>
      </c>
      <c r="B29" s="3" t="s">
        <v>1103</v>
      </c>
      <c r="C29" s="3" t="s">
        <v>5212</v>
      </c>
      <c r="D29" s="6">
        <v>8000</v>
      </c>
      <c r="E29" s="8">
        <v>425</v>
      </c>
      <c r="F29" s="10" t="s">
        <v>8220</v>
      </c>
      <c r="G29" t="s">
        <v>8223</v>
      </c>
      <c r="H29" t="s">
        <v>8245</v>
      </c>
      <c r="I29">
        <v>1386568740</v>
      </c>
      <c r="J29">
        <v>1383095125</v>
      </c>
      <c r="K29" t="b">
        <v>0</v>
      </c>
      <c r="L29">
        <v>24</v>
      </c>
      <c r="M29" t="b">
        <v>0</v>
      </c>
      <c r="N29" t="s">
        <v>8280</v>
      </c>
      <c r="O29">
        <v>5</v>
      </c>
      <c r="P29">
        <v>17.71</v>
      </c>
      <c r="Q29" s="12" t="s">
        <v>8331</v>
      </c>
      <c r="R29" t="s">
        <v>8332</v>
      </c>
      <c r="S29" s="17">
        <v>41577.045428240745</v>
      </c>
      <c r="T29" s="17">
        <v>41617.249305555553</v>
      </c>
    </row>
    <row r="30" spans="1:20" ht="176" x14ac:dyDescent="0.2">
      <c r="A30">
        <v>1103</v>
      </c>
      <c r="B30" s="3" t="s">
        <v>1104</v>
      </c>
      <c r="C30" s="3" t="s">
        <v>5213</v>
      </c>
      <c r="D30" s="6">
        <v>15000</v>
      </c>
      <c r="E30" s="8">
        <v>243</v>
      </c>
      <c r="F30" s="10" t="s">
        <v>8220</v>
      </c>
      <c r="G30" t="s">
        <v>8223</v>
      </c>
      <c r="H30" t="s">
        <v>8245</v>
      </c>
      <c r="I30">
        <v>1466227190</v>
      </c>
      <c r="J30">
        <v>1461043190</v>
      </c>
      <c r="K30" t="b">
        <v>0</v>
      </c>
      <c r="L30">
        <v>15</v>
      </c>
      <c r="M30" t="b">
        <v>0</v>
      </c>
      <c r="N30" t="s">
        <v>8280</v>
      </c>
      <c r="O30">
        <v>2</v>
      </c>
      <c r="P30">
        <v>16.2</v>
      </c>
      <c r="Q30" s="12" t="s">
        <v>8331</v>
      </c>
      <c r="R30" t="s">
        <v>8332</v>
      </c>
      <c r="S30" s="17">
        <v>42479.22210648148</v>
      </c>
      <c r="T30" s="17">
        <v>42539.22210648148</v>
      </c>
    </row>
    <row r="31" spans="1:20" ht="224" x14ac:dyDescent="0.2">
      <c r="A31">
        <v>1105</v>
      </c>
      <c r="B31" s="3" t="s">
        <v>1106</v>
      </c>
      <c r="C31" s="3" t="s">
        <v>5215</v>
      </c>
      <c r="D31" s="6">
        <v>900000</v>
      </c>
      <c r="E31" s="8">
        <v>1431</v>
      </c>
      <c r="F31" s="10" t="s">
        <v>8220</v>
      </c>
      <c r="G31" t="s">
        <v>8223</v>
      </c>
      <c r="H31" t="s">
        <v>8245</v>
      </c>
      <c r="I31">
        <v>1395627327</v>
      </c>
      <c r="J31">
        <v>1393038927</v>
      </c>
      <c r="K31" t="b">
        <v>0</v>
      </c>
      <c r="L31">
        <v>20</v>
      </c>
      <c r="M31" t="b">
        <v>0</v>
      </c>
      <c r="N31" t="s">
        <v>8280</v>
      </c>
      <c r="O31">
        <v>0</v>
      </c>
      <c r="P31">
        <v>71.55</v>
      </c>
      <c r="Q31" s="12" t="s">
        <v>8331</v>
      </c>
      <c r="R31" t="s">
        <v>8332</v>
      </c>
      <c r="S31" s="17">
        <v>41692.135729166665</v>
      </c>
      <c r="T31" s="17">
        <v>41722.0940625</v>
      </c>
    </row>
    <row r="32" spans="1:20" ht="176" x14ac:dyDescent="0.2">
      <c r="A32">
        <v>1106</v>
      </c>
      <c r="B32" s="3" t="s">
        <v>1107</v>
      </c>
      <c r="C32" s="3" t="s">
        <v>5216</v>
      </c>
      <c r="D32" s="6">
        <v>400</v>
      </c>
      <c r="E32" s="8">
        <v>165</v>
      </c>
      <c r="F32" s="10" t="s">
        <v>8220</v>
      </c>
      <c r="G32" t="s">
        <v>8223</v>
      </c>
      <c r="H32" t="s">
        <v>8245</v>
      </c>
      <c r="I32">
        <v>1333557975</v>
      </c>
      <c r="J32">
        <v>1330969575</v>
      </c>
      <c r="K32" t="b">
        <v>0</v>
      </c>
      <c r="L32">
        <v>7</v>
      </c>
      <c r="M32" t="b">
        <v>0</v>
      </c>
      <c r="N32" t="s">
        <v>8280</v>
      </c>
      <c r="O32">
        <v>41</v>
      </c>
      <c r="P32">
        <v>23.57</v>
      </c>
      <c r="Q32" s="12" t="s">
        <v>8331</v>
      </c>
      <c r="R32" t="s">
        <v>8332</v>
      </c>
      <c r="S32" s="17">
        <v>40973.740451388891</v>
      </c>
      <c r="T32" s="17">
        <v>41003.698784722219</v>
      </c>
    </row>
    <row r="33" spans="1:20" ht="224" x14ac:dyDescent="0.2">
      <c r="A33">
        <v>1107</v>
      </c>
      <c r="B33" s="3" t="s">
        <v>1108</v>
      </c>
      <c r="C33" s="3" t="s">
        <v>5217</v>
      </c>
      <c r="D33" s="6">
        <v>10000</v>
      </c>
      <c r="E33" s="8">
        <v>0</v>
      </c>
      <c r="F33" s="10" t="s">
        <v>8220</v>
      </c>
      <c r="G33" t="s">
        <v>8223</v>
      </c>
      <c r="H33" t="s">
        <v>8245</v>
      </c>
      <c r="I33">
        <v>1406148024</v>
      </c>
      <c r="J33">
        <v>1403556024</v>
      </c>
      <c r="K33" t="b">
        <v>0</v>
      </c>
      <c r="L33">
        <v>0</v>
      </c>
      <c r="M33" t="b">
        <v>0</v>
      </c>
      <c r="N33" t="s">
        <v>8280</v>
      </c>
      <c r="O33">
        <v>0</v>
      </c>
      <c r="P33">
        <v>0</v>
      </c>
      <c r="Q33" s="12" t="s">
        <v>8331</v>
      </c>
      <c r="R33" t="s">
        <v>8332</v>
      </c>
      <c r="S33" s="17">
        <v>41813.861388888887</v>
      </c>
      <c r="T33" s="17">
        <v>41843.861388888887</v>
      </c>
    </row>
    <row r="34" spans="1:20" ht="208" x14ac:dyDescent="0.2">
      <c r="A34">
        <v>1108</v>
      </c>
      <c r="B34" s="3" t="s">
        <v>1109</v>
      </c>
      <c r="C34" s="3" t="s">
        <v>5218</v>
      </c>
      <c r="D34" s="6">
        <v>25000</v>
      </c>
      <c r="E34" s="8">
        <v>732.5</v>
      </c>
      <c r="F34" s="10" t="s">
        <v>8220</v>
      </c>
      <c r="G34" t="s">
        <v>8223</v>
      </c>
      <c r="H34" t="s">
        <v>8245</v>
      </c>
      <c r="I34">
        <v>1334326635</v>
      </c>
      <c r="J34">
        <v>1329146235</v>
      </c>
      <c r="K34" t="b">
        <v>0</v>
      </c>
      <c r="L34">
        <v>21</v>
      </c>
      <c r="M34" t="b">
        <v>0</v>
      </c>
      <c r="N34" t="s">
        <v>8280</v>
      </c>
      <c r="O34">
        <v>3</v>
      </c>
      <c r="P34">
        <v>34.880000000000003</v>
      </c>
      <c r="Q34" s="12" t="s">
        <v>8331</v>
      </c>
      <c r="R34" t="s">
        <v>8332</v>
      </c>
      <c r="S34" s="17">
        <v>40952.636979166666</v>
      </c>
      <c r="T34" s="17">
        <v>41012.595312500001</v>
      </c>
    </row>
    <row r="35" spans="1:20" ht="192" x14ac:dyDescent="0.2">
      <c r="A35">
        <v>1109</v>
      </c>
      <c r="B35" s="3" t="s">
        <v>1110</v>
      </c>
      <c r="C35" s="3" t="s">
        <v>5219</v>
      </c>
      <c r="D35" s="6">
        <v>10000</v>
      </c>
      <c r="E35" s="8">
        <v>45</v>
      </c>
      <c r="F35" s="10" t="s">
        <v>8220</v>
      </c>
      <c r="G35" t="s">
        <v>8223</v>
      </c>
      <c r="H35" t="s">
        <v>8245</v>
      </c>
      <c r="I35">
        <v>1479495790</v>
      </c>
      <c r="J35">
        <v>1476900190</v>
      </c>
      <c r="K35" t="b">
        <v>0</v>
      </c>
      <c r="L35">
        <v>3</v>
      </c>
      <c r="M35" t="b">
        <v>0</v>
      </c>
      <c r="N35" t="s">
        <v>8280</v>
      </c>
      <c r="O35">
        <v>0</v>
      </c>
      <c r="P35">
        <v>15</v>
      </c>
      <c r="Q35" s="12" t="s">
        <v>8331</v>
      </c>
      <c r="R35" t="s">
        <v>8332</v>
      </c>
      <c r="S35" s="17">
        <v>42662.752199074079</v>
      </c>
      <c r="T35" s="17">
        <v>42692.793865740736</v>
      </c>
    </row>
    <row r="36" spans="1:20" ht="176" x14ac:dyDescent="0.2">
      <c r="A36">
        <v>1110</v>
      </c>
      <c r="B36" s="3" t="s">
        <v>1111</v>
      </c>
      <c r="C36" s="3" t="s">
        <v>5220</v>
      </c>
      <c r="D36" s="6">
        <v>50000</v>
      </c>
      <c r="E36" s="8">
        <v>255</v>
      </c>
      <c r="F36" s="10" t="s">
        <v>8220</v>
      </c>
      <c r="G36" t="s">
        <v>8223</v>
      </c>
      <c r="H36" t="s">
        <v>8245</v>
      </c>
      <c r="I36">
        <v>1354919022</v>
      </c>
      <c r="J36">
        <v>1352327022</v>
      </c>
      <c r="K36" t="b">
        <v>0</v>
      </c>
      <c r="L36">
        <v>11</v>
      </c>
      <c r="M36" t="b">
        <v>0</v>
      </c>
      <c r="N36" t="s">
        <v>8280</v>
      </c>
      <c r="O36">
        <v>1</v>
      </c>
      <c r="P36">
        <v>23.18</v>
      </c>
      <c r="Q36" s="12" t="s">
        <v>8331</v>
      </c>
      <c r="R36" t="s">
        <v>8332</v>
      </c>
      <c r="S36" s="17">
        <v>41220.933124999996</v>
      </c>
      <c r="T36" s="17">
        <v>41250.933124999996</v>
      </c>
    </row>
    <row r="37" spans="1:20" ht="192" x14ac:dyDescent="0.2">
      <c r="A37">
        <v>1111</v>
      </c>
      <c r="B37" s="3" t="s">
        <v>1112</v>
      </c>
      <c r="C37" s="3" t="s">
        <v>5221</v>
      </c>
      <c r="D37" s="6">
        <v>2500</v>
      </c>
      <c r="E37" s="8">
        <v>1</v>
      </c>
      <c r="F37" s="10" t="s">
        <v>8220</v>
      </c>
      <c r="G37" t="s">
        <v>8223</v>
      </c>
      <c r="H37" t="s">
        <v>8245</v>
      </c>
      <c r="I37">
        <v>1452228790</v>
      </c>
      <c r="J37">
        <v>1449636790</v>
      </c>
      <c r="K37" t="b">
        <v>0</v>
      </c>
      <c r="L37">
        <v>1</v>
      </c>
      <c r="M37" t="b">
        <v>0</v>
      </c>
      <c r="N37" t="s">
        <v>8280</v>
      </c>
      <c r="O37">
        <v>0</v>
      </c>
      <c r="P37">
        <v>1</v>
      </c>
      <c r="Q37" s="12" t="s">
        <v>8331</v>
      </c>
      <c r="R37" t="s">
        <v>8332</v>
      </c>
      <c r="S37" s="17">
        <v>42347.203587962969</v>
      </c>
      <c r="T37" s="17">
        <v>42377.203587962969</v>
      </c>
    </row>
    <row r="38" spans="1:20" ht="192" x14ac:dyDescent="0.2">
      <c r="A38">
        <v>1112</v>
      </c>
      <c r="B38" s="3" t="s">
        <v>1113</v>
      </c>
      <c r="C38" s="3" t="s">
        <v>5222</v>
      </c>
      <c r="D38" s="6">
        <v>88000</v>
      </c>
      <c r="E38" s="8">
        <v>31272.92</v>
      </c>
      <c r="F38" s="10" t="s">
        <v>8220</v>
      </c>
      <c r="G38" t="s">
        <v>8223</v>
      </c>
      <c r="H38" t="s">
        <v>8245</v>
      </c>
      <c r="I38">
        <v>1421656200</v>
      </c>
      <c r="J38">
        <v>1416507211</v>
      </c>
      <c r="K38" t="b">
        <v>0</v>
      </c>
      <c r="L38">
        <v>312</v>
      </c>
      <c r="M38" t="b">
        <v>0</v>
      </c>
      <c r="N38" t="s">
        <v>8280</v>
      </c>
      <c r="O38">
        <v>36</v>
      </c>
      <c r="P38">
        <v>100.23</v>
      </c>
      <c r="Q38" s="12" t="s">
        <v>8331</v>
      </c>
      <c r="R38" t="s">
        <v>8332</v>
      </c>
      <c r="S38" s="17">
        <v>41963.759386574078</v>
      </c>
      <c r="T38" s="17">
        <v>42023.354166666672</v>
      </c>
    </row>
    <row r="39" spans="1:20" ht="192" x14ac:dyDescent="0.2">
      <c r="A39">
        <v>1115</v>
      </c>
      <c r="B39" s="3" t="s">
        <v>1116</v>
      </c>
      <c r="C39" s="3" t="s">
        <v>5225</v>
      </c>
      <c r="D39" s="6">
        <v>40000</v>
      </c>
      <c r="E39" s="8">
        <v>53</v>
      </c>
      <c r="F39" s="10" t="s">
        <v>8220</v>
      </c>
      <c r="G39" t="s">
        <v>8223</v>
      </c>
      <c r="H39" t="s">
        <v>8245</v>
      </c>
      <c r="I39">
        <v>1459352495</v>
      </c>
      <c r="J39">
        <v>1456764095</v>
      </c>
      <c r="K39" t="b">
        <v>0</v>
      </c>
      <c r="L39">
        <v>4</v>
      </c>
      <c r="M39" t="b">
        <v>0</v>
      </c>
      <c r="N39" t="s">
        <v>8280</v>
      </c>
      <c r="O39">
        <v>0</v>
      </c>
      <c r="P39">
        <v>13.25</v>
      </c>
      <c r="Q39" s="12" t="s">
        <v>8331</v>
      </c>
      <c r="R39" t="s">
        <v>8332</v>
      </c>
      <c r="S39" s="17">
        <v>42429.695543981477</v>
      </c>
      <c r="T39" s="17">
        <v>42459.653877314813</v>
      </c>
    </row>
    <row r="40" spans="1:20" ht="160" x14ac:dyDescent="0.2">
      <c r="A40">
        <v>1116</v>
      </c>
      <c r="B40" s="3" t="s">
        <v>1117</v>
      </c>
      <c r="C40" s="3" t="s">
        <v>5226</v>
      </c>
      <c r="D40" s="6">
        <v>500000</v>
      </c>
      <c r="E40" s="8">
        <v>178.52</v>
      </c>
      <c r="F40" s="1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>
        <v>0</v>
      </c>
      <c r="P40">
        <v>17.850000000000001</v>
      </c>
      <c r="Q40" s="12" t="s">
        <v>8331</v>
      </c>
      <c r="R40" t="s">
        <v>8332</v>
      </c>
      <c r="S40" s="17">
        <v>41009.847314814811</v>
      </c>
      <c r="T40" s="17">
        <v>41069.847314814811</v>
      </c>
    </row>
    <row r="41" spans="1:20" ht="224" x14ac:dyDescent="0.2">
      <c r="A41">
        <v>1119</v>
      </c>
      <c r="B41" s="3" t="s">
        <v>1120</v>
      </c>
      <c r="C41" s="3" t="s">
        <v>5229</v>
      </c>
      <c r="D41" s="6">
        <v>2100</v>
      </c>
      <c r="E41" s="8">
        <v>5</v>
      </c>
      <c r="F41" s="10" t="s">
        <v>8220</v>
      </c>
      <c r="G41" t="s">
        <v>8223</v>
      </c>
      <c r="H41" t="s">
        <v>8245</v>
      </c>
      <c r="I41">
        <v>1396810864</v>
      </c>
      <c r="J41">
        <v>1395687664</v>
      </c>
      <c r="K41" t="b">
        <v>0</v>
      </c>
      <c r="L41">
        <v>1</v>
      </c>
      <c r="M41" t="b">
        <v>0</v>
      </c>
      <c r="N41" t="s">
        <v>8280</v>
      </c>
      <c r="O41">
        <v>0</v>
      </c>
      <c r="P41">
        <v>5</v>
      </c>
      <c r="Q41" s="12" t="s">
        <v>8331</v>
      </c>
      <c r="R41" t="s">
        <v>8332</v>
      </c>
      <c r="S41" s="17">
        <v>41722.792407407411</v>
      </c>
      <c r="T41" s="17">
        <v>41735.792407407411</v>
      </c>
    </row>
    <row r="42" spans="1:20" ht="160" x14ac:dyDescent="0.2">
      <c r="A42">
        <v>1120</v>
      </c>
      <c r="B42" s="3" t="s">
        <v>1121</v>
      </c>
      <c r="C42" s="3" t="s">
        <v>5230</v>
      </c>
      <c r="D42" s="6">
        <v>25000</v>
      </c>
      <c r="E42" s="8">
        <v>0</v>
      </c>
      <c r="F42" s="10" t="s">
        <v>8220</v>
      </c>
      <c r="G42" t="s">
        <v>8223</v>
      </c>
      <c r="H42" t="s">
        <v>8245</v>
      </c>
      <c r="I42">
        <v>1319835400</v>
      </c>
      <c r="J42">
        <v>1315947400</v>
      </c>
      <c r="K42" t="b">
        <v>0</v>
      </c>
      <c r="L42">
        <v>0</v>
      </c>
      <c r="M42" t="b">
        <v>0</v>
      </c>
      <c r="N42" t="s">
        <v>8280</v>
      </c>
      <c r="O42">
        <v>0</v>
      </c>
      <c r="P42">
        <v>0</v>
      </c>
      <c r="Q42" s="12" t="s">
        <v>8331</v>
      </c>
      <c r="R42" t="s">
        <v>8332</v>
      </c>
      <c r="S42" s="17">
        <v>40799.872685185182</v>
      </c>
      <c r="T42" s="17">
        <v>40844.872685185182</v>
      </c>
    </row>
    <row r="43" spans="1:20" ht="176" x14ac:dyDescent="0.2">
      <c r="A43">
        <v>1121</v>
      </c>
      <c r="B43" s="3" t="s">
        <v>1122</v>
      </c>
      <c r="C43" s="3" t="s">
        <v>5231</v>
      </c>
      <c r="D43" s="6">
        <v>250000</v>
      </c>
      <c r="E43" s="8">
        <v>29</v>
      </c>
      <c r="F43" s="10" t="s">
        <v>8220</v>
      </c>
      <c r="G43" t="s">
        <v>8223</v>
      </c>
      <c r="H43" t="s">
        <v>8245</v>
      </c>
      <c r="I43">
        <v>1457904316</v>
      </c>
      <c r="J43">
        <v>1455315916</v>
      </c>
      <c r="K43" t="b">
        <v>0</v>
      </c>
      <c r="L43">
        <v>5</v>
      </c>
      <c r="M43" t="b">
        <v>0</v>
      </c>
      <c r="N43" t="s">
        <v>8280</v>
      </c>
      <c r="O43">
        <v>0</v>
      </c>
      <c r="P43">
        <v>5.8</v>
      </c>
      <c r="Q43" s="12" t="s">
        <v>8331</v>
      </c>
      <c r="R43" t="s">
        <v>8332</v>
      </c>
      <c r="S43" s="17">
        <v>42412.934212962966</v>
      </c>
      <c r="T43" s="17">
        <v>42442.892546296294</v>
      </c>
    </row>
    <row r="44" spans="1:20" ht="208" x14ac:dyDescent="0.2">
      <c r="A44">
        <v>1123</v>
      </c>
      <c r="B44" s="3" t="s">
        <v>1124</v>
      </c>
      <c r="C44" s="3" t="s">
        <v>5233</v>
      </c>
      <c r="D44" s="6">
        <v>5000</v>
      </c>
      <c r="E44" s="8">
        <v>11</v>
      </c>
      <c r="F44" s="10" t="s">
        <v>8220</v>
      </c>
      <c r="G44" t="s">
        <v>8223</v>
      </c>
      <c r="H44" t="s">
        <v>8245</v>
      </c>
      <c r="I44">
        <v>1397910848</v>
      </c>
      <c r="J44">
        <v>1395318848</v>
      </c>
      <c r="K44" t="b">
        <v>0</v>
      </c>
      <c r="L44">
        <v>3</v>
      </c>
      <c r="M44" t="b">
        <v>0</v>
      </c>
      <c r="N44" t="s">
        <v>8280</v>
      </c>
      <c r="O44">
        <v>0</v>
      </c>
      <c r="P44">
        <v>3.67</v>
      </c>
      <c r="Q44" s="12" t="s">
        <v>8331</v>
      </c>
      <c r="R44" t="s">
        <v>8332</v>
      </c>
      <c r="S44" s="17">
        <v>41718.5237037037</v>
      </c>
      <c r="T44" s="17">
        <v>41748.5237037037</v>
      </c>
    </row>
    <row r="45" spans="1:20" ht="256" x14ac:dyDescent="0.2">
      <c r="A45">
        <v>2123</v>
      </c>
      <c r="B45" s="3" t="s">
        <v>2124</v>
      </c>
      <c r="C45" s="3" t="s">
        <v>6233</v>
      </c>
      <c r="D45" s="6">
        <v>500</v>
      </c>
      <c r="E45" s="8">
        <v>50</v>
      </c>
      <c r="F45" s="10" t="s">
        <v>8220</v>
      </c>
      <c r="G45" t="s">
        <v>8223</v>
      </c>
      <c r="H45" t="s">
        <v>8245</v>
      </c>
      <c r="I45">
        <v>1268636340</v>
      </c>
      <c r="J45">
        <v>1263982307</v>
      </c>
      <c r="K45" t="b">
        <v>0</v>
      </c>
      <c r="L45">
        <v>5</v>
      </c>
      <c r="M45" t="b">
        <v>0</v>
      </c>
      <c r="N45" t="s">
        <v>8280</v>
      </c>
      <c r="O45">
        <v>10</v>
      </c>
      <c r="P45">
        <v>10</v>
      </c>
      <c r="Q45" s="12" t="s">
        <v>8331</v>
      </c>
      <c r="R45" t="s">
        <v>8332</v>
      </c>
      <c r="S45" s="17">
        <v>40198.424849537041</v>
      </c>
      <c r="T45" s="17">
        <v>40252.290972222225</v>
      </c>
    </row>
    <row r="46" spans="1:20" ht="208" x14ac:dyDescent="0.2">
      <c r="A46">
        <v>2124</v>
      </c>
      <c r="B46" s="3" t="s">
        <v>2125</v>
      </c>
      <c r="C46" s="3" t="s">
        <v>6234</v>
      </c>
      <c r="D46" s="6">
        <v>1100</v>
      </c>
      <c r="E46" s="8">
        <v>115</v>
      </c>
      <c r="F46" s="10" t="s">
        <v>8220</v>
      </c>
      <c r="G46" t="s">
        <v>8223</v>
      </c>
      <c r="H46" t="s">
        <v>8245</v>
      </c>
      <c r="I46">
        <v>1291093200</v>
      </c>
      <c r="J46">
        <v>1286930435</v>
      </c>
      <c r="K46" t="b">
        <v>0</v>
      </c>
      <c r="L46">
        <v>5</v>
      </c>
      <c r="M46" t="b">
        <v>0</v>
      </c>
      <c r="N46" t="s">
        <v>8280</v>
      </c>
      <c r="O46">
        <v>10</v>
      </c>
      <c r="P46">
        <v>23</v>
      </c>
      <c r="Q46" s="12" t="s">
        <v>8331</v>
      </c>
      <c r="R46" t="s">
        <v>8332</v>
      </c>
      <c r="S46" s="17">
        <v>40464.028182870366</v>
      </c>
      <c r="T46" s="17">
        <v>40512.208333333336</v>
      </c>
    </row>
    <row r="47" spans="1:20" ht="176" x14ac:dyDescent="0.2">
      <c r="A47">
        <v>2125</v>
      </c>
      <c r="B47" s="3" t="s">
        <v>2126</v>
      </c>
      <c r="C47" s="3" t="s">
        <v>6235</v>
      </c>
      <c r="D47" s="6">
        <v>60000</v>
      </c>
      <c r="E47" s="8">
        <v>852</v>
      </c>
      <c r="F47" s="10" t="s">
        <v>8220</v>
      </c>
      <c r="G47" t="s">
        <v>8223</v>
      </c>
      <c r="H47" t="s">
        <v>8245</v>
      </c>
      <c r="I47">
        <v>1438734833</v>
      </c>
      <c r="J47">
        <v>1436142833</v>
      </c>
      <c r="K47" t="b">
        <v>0</v>
      </c>
      <c r="L47">
        <v>27</v>
      </c>
      <c r="M47" t="b">
        <v>0</v>
      </c>
      <c r="N47" t="s">
        <v>8280</v>
      </c>
      <c r="O47">
        <v>1</v>
      </c>
      <c r="P47">
        <v>31.56</v>
      </c>
      <c r="Q47" s="12" t="s">
        <v>8331</v>
      </c>
      <c r="R47" t="s">
        <v>8332</v>
      </c>
      <c r="S47" s="17">
        <v>42191.023530092592</v>
      </c>
      <c r="T47" s="17">
        <v>42221.023530092592</v>
      </c>
    </row>
    <row r="48" spans="1:20" ht="208" x14ac:dyDescent="0.2">
      <c r="A48">
        <v>2126</v>
      </c>
      <c r="B48" s="3" t="s">
        <v>2127</v>
      </c>
      <c r="C48" s="3" t="s">
        <v>6236</v>
      </c>
      <c r="D48" s="6">
        <v>20000</v>
      </c>
      <c r="E48" s="8">
        <v>10</v>
      </c>
      <c r="F48" s="10" t="s">
        <v>8220</v>
      </c>
      <c r="G48" t="s">
        <v>8223</v>
      </c>
      <c r="H48" t="s">
        <v>8245</v>
      </c>
      <c r="I48">
        <v>1418080887</v>
      </c>
      <c r="J48">
        <v>1415488887</v>
      </c>
      <c r="K48" t="b">
        <v>0</v>
      </c>
      <c r="L48">
        <v>2</v>
      </c>
      <c r="M48" t="b">
        <v>0</v>
      </c>
      <c r="N48" t="s">
        <v>8280</v>
      </c>
      <c r="O48">
        <v>0</v>
      </c>
      <c r="P48">
        <v>5</v>
      </c>
      <c r="Q48" s="12" t="s">
        <v>8331</v>
      </c>
      <c r="R48" t="s">
        <v>8332</v>
      </c>
      <c r="S48" s="17">
        <v>41951.973229166666</v>
      </c>
      <c r="T48" s="17">
        <v>41981.973229166666</v>
      </c>
    </row>
    <row r="49" spans="1:20" ht="208" x14ac:dyDescent="0.2">
      <c r="A49">
        <v>2129</v>
      </c>
      <c r="B49" s="3" t="s">
        <v>2130</v>
      </c>
      <c r="C49" s="3" t="s">
        <v>6239</v>
      </c>
      <c r="D49" s="6">
        <v>2000</v>
      </c>
      <c r="E49" s="8">
        <v>236</v>
      </c>
      <c r="F49" s="10" t="s">
        <v>8220</v>
      </c>
      <c r="G49" t="s">
        <v>8223</v>
      </c>
      <c r="H49" t="s">
        <v>8245</v>
      </c>
      <c r="I49">
        <v>1457570100</v>
      </c>
      <c r="J49">
        <v>1454978100</v>
      </c>
      <c r="K49" t="b">
        <v>0</v>
      </c>
      <c r="L49">
        <v>12</v>
      </c>
      <c r="M49" t="b">
        <v>0</v>
      </c>
      <c r="N49" t="s">
        <v>8280</v>
      </c>
      <c r="O49">
        <v>12</v>
      </c>
      <c r="P49">
        <v>19.670000000000002</v>
      </c>
      <c r="Q49" s="12" t="s">
        <v>8331</v>
      </c>
      <c r="R49" t="s">
        <v>8332</v>
      </c>
      <c r="S49" s="17">
        <v>42409.024305555555</v>
      </c>
      <c r="T49" s="17">
        <v>42439.024305555555</v>
      </c>
    </row>
    <row r="50" spans="1:20" ht="112" x14ac:dyDescent="0.2">
      <c r="A50">
        <v>2130</v>
      </c>
      <c r="B50" s="3" t="s">
        <v>2131</v>
      </c>
      <c r="C50" s="3" t="s">
        <v>6240</v>
      </c>
      <c r="D50" s="6">
        <v>42000</v>
      </c>
      <c r="E50" s="8">
        <v>85</v>
      </c>
      <c r="F50" s="10" t="s">
        <v>8220</v>
      </c>
      <c r="G50" t="s">
        <v>8223</v>
      </c>
      <c r="H50" t="s">
        <v>8245</v>
      </c>
      <c r="I50">
        <v>1408154663</v>
      </c>
      <c r="J50">
        <v>1405130663</v>
      </c>
      <c r="K50" t="b">
        <v>0</v>
      </c>
      <c r="L50">
        <v>4</v>
      </c>
      <c r="M50" t="b">
        <v>0</v>
      </c>
      <c r="N50" t="s">
        <v>8280</v>
      </c>
      <c r="O50">
        <v>0</v>
      </c>
      <c r="P50">
        <v>21.25</v>
      </c>
      <c r="Q50" s="12" t="s">
        <v>8331</v>
      </c>
      <c r="R50" t="s">
        <v>8332</v>
      </c>
      <c r="S50" s="17">
        <v>41832.086377314816</v>
      </c>
      <c r="T50" s="17">
        <v>41867.086377314816</v>
      </c>
    </row>
    <row r="51" spans="1:20" ht="192" x14ac:dyDescent="0.2">
      <c r="A51">
        <v>2131</v>
      </c>
      <c r="B51" s="3" t="s">
        <v>2132</v>
      </c>
      <c r="C51" s="3" t="s">
        <v>6241</v>
      </c>
      <c r="D51" s="6">
        <v>500</v>
      </c>
      <c r="E51" s="8">
        <v>25</v>
      </c>
      <c r="F51" s="10" t="s">
        <v>8220</v>
      </c>
      <c r="G51" t="s">
        <v>8223</v>
      </c>
      <c r="H51" t="s">
        <v>8245</v>
      </c>
      <c r="I51">
        <v>1436677091</v>
      </c>
      <c r="J51">
        <v>1434085091</v>
      </c>
      <c r="K51" t="b">
        <v>0</v>
      </c>
      <c r="L51">
        <v>3</v>
      </c>
      <c r="M51" t="b">
        <v>0</v>
      </c>
      <c r="N51" t="s">
        <v>8280</v>
      </c>
      <c r="O51">
        <v>5</v>
      </c>
      <c r="P51">
        <v>8.33</v>
      </c>
      <c r="Q51" s="12" t="s">
        <v>8331</v>
      </c>
      <c r="R51" t="s">
        <v>8332</v>
      </c>
      <c r="S51" s="17">
        <v>42167.207071759258</v>
      </c>
      <c r="T51" s="17">
        <v>42197.207071759258</v>
      </c>
    </row>
    <row r="52" spans="1:20" ht="224" x14ac:dyDescent="0.2">
      <c r="A52">
        <v>2132</v>
      </c>
      <c r="B52" s="3" t="s">
        <v>2133</v>
      </c>
      <c r="C52" s="3" t="s">
        <v>6242</v>
      </c>
      <c r="D52" s="6">
        <v>100000</v>
      </c>
      <c r="E52" s="8">
        <v>2112.9899999999998</v>
      </c>
      <c r="F52" s="10" t="s">
        <v>8220</v>
      </c>
      <c r="G52" t="s">
        <v>8223</v>
      </c>
      <c r="H52" t="s">
        <v>8245</v>
      </c>
      <c r="I52">
        <v>1391427692</v>
      </c>
      <c r="J52">
        <v>1388835692</v>
      </c>
      <c r="K52" t="b">
        <v>0</v>
      </c>
      <c r="L52">
        <v>99</v>
      </c>
      <c r="M52" t="b">
        <v>0</v>
      </c>
      <c r="N52" t="s">
        <v>8280</v>
      </c>
      <c r="O52">
        <v>2</v>
      </c>
      <c r="P52">
        <v>21.34</v>
      </c>
      <c r="Q52" s="12" t="s">
        <v>8331</v>
      </c>
      <c r="R52" t="s">
        <v>8332</v>
      </c>
      <c r="S52" s="17">
        <v>41643.487175925926</v>
      </c>
      <c r="T52" s="17">
        <v>41673.487175925926</v>
      </c>
    </row>
    <row r="53" spans="1:20" ht="224" x14ac:dyDescent="0.2">
      <c r="A53">
        <v>2133</v>
      </c>
      <c r="B53" s="3" t="s">
        <v>2134</v>
      </c>
      <c r="C53" s="3" t="s">
        <v>6243</v>
      </c>
      <c r="D53" s="6">
        <v>1000</v>
      </c>
      <c r="E53" s="8">
        <v>16</v>
      </c>
      <c r="F53" s="10" t="s">
        <v>8220</v>
      </c>
      <c r="G53" t="s">
        <v>8223</v>
      </c>
      <c r="H53" t="s">
        <v>8245</v>
      </c>
      <c r="I53">
        <v>1303628340</v>
      </c>
      <c r="J53">
        <v>1300328399</v>
      </c>
      <c r="K53" t="b">
        <v>0</v>
      </c>
      <c r="L53">
        <v>3</v>
      </c>
      <c r="M53" t="b">
        <v>0</v>
      </c>
      <c r="N53" t="s">
        <v>8280</v>
      </c>
      <c r="O53">
        <v>2</v>
      </c>
      <c r="P53">
        <v>5.33</v>
      </c>
      <c r="Q53" s="12" t="s">
        <v>8331</v>
      </c>
      <c r="R53" t="s">
        <v>8332</v>
      </c>
      <c r="S53" s="17">
        <v>40619.097210648149</v>
      </c>
      <c r="T53" s="17">
        <v>40657.290972222225</v>
      </c>
    </row>
    <row r="54" spans="1:20" ht="176" x14ac:dyDescent="0.2">
      <c r="A54">
        <v>2134</v>
      </c>
      <c r="B54" s="3" t="s">
        <v>2135</v>
      </c>
      <c r="C54" s="3" t="s">
        <v>6244</v>
      </c>
      <c r="D54" s="6">
        <v>6000</v>
      </c>
      <c r="E54" s="8">
        <v>104</v>
      </c>
      <c r="F54" s="10" t="s">
        <v>8220</v>
      </c>
      <c r="G54" t="s">
        <v>8223</v>
      </c>
      <c r="H54" t="s">
        <v>8245</v>
      </c>
      <c r="I54">
        <v>1367097391</v>
      </c>
      <c r="J54">
        <v>1364505391</v>
      </c>
      <c r="K54" t="b">
        <v>0</v>
      </c>
      <c r="L54">
        <v>3</v>
      </c>
      <c r="M54" t="b">
        <v>0</v>
      </c>
      <c r="N54" t="s">
        <v>8280</v>
      </c>
      <c r="O54">
        <v>2</v>
      </c>
      <c r="P54">
        <v>34.67</v>
      </c>
      <c r="Q54" s="12" t="s">
        <v>8331</v>
      </c>
      <c r="R54" t="s">
        <v>8332</v>
      </c>
      <c r="S54" s="17">
        <v>41361.886469907404</v>
      </c>
      <c r="T54" s="17">
        <v>41391.886469907404</v>
      </c>
    </row>
    <row r="55" spans="1:20" ht="224" x14ac:dyDescent="0.2">
      <c r="A55">
        <v>2135</v>
      </c>
      <c r="B55" s="3" t="s">
        <v>2136</v>
      </c>
      <c r="C55" s="3" t="s">
        <v>6245</v>
      </c>
      <c r="D55" s="6">
        <v>5000</v>
      </c>
      <c r="E55" s="8">
        <v>478</v>
      </c>
      <c r="F55" s="10" t="s">
        <v>8220</v>
      </c>
      <c r="G55" t="s">
        <v>8223</v>
      </c>
      <c r="H55" t="s">
        <v>8245</v>
      </c>
      <c r="I55">
        <v>1349392033</v>
      </c>
      <c r="J55">
        <v>1346800033</v>
      </c>
      <c r="K55" t="b">
        <v>0</v>
      </c>
      <c r="L55">
        <v>22</v>
      </c>
      <c r="M55" t="b">
        <v>0</v>
      </c>
      <c r="N55" t="s">
        <v>8280</v>
      </c>
      <c r="O55">
        <v>10</v>
      </c>
      <c r="P55">
        <v>21.73</v>
      </c>
      <c r="Q55" s="12" t="s">
        <v>8331</v>
      </c>
      <c r="R55" t="s">
        <v>8332</v>
      </c>
      <c r="S55" s="17">
        <v>41156.963344907403</v>
      </c>
      <c r="T55" s="17">
        <v>41186.963344907403</v>
      </c>
    </row>
    <row r="56" spans="1:20" ht="176" x14ac:dyDescent="0.2">
      <c r="A56">
        <v>2136</v>
      </c>
      <c r="B56" s="3" t="s">
        <v>2137</v>
      </c>
      <c r="C56" s="3" t="s">
        <v>6246</v>
      </c>
      <c r="D56" s="6">
        <v>80000</v>
      </c>
      <c r="E56" s="8">
        <v>47.69</v>
      </c>
      <c r="F56" s="10" t="s">
        <v>8220</v>
      </c>
      <c r="G56" t="s">
        <v>8223</v>
      </c>
      <c r="H56" t="s">
        <v>8245</v>
      </c>
      <c r="I56">
        <v>1382184786</v>
      </c>
      <c r="J56">
        <v>1379592786</v>
      </c>
      <c r="K56" t="b">
        <v>0</v>
      </c>
      <c r="L56">
        <v>4</v>
      </c>
      <c r="M56" t="b">
        <v>0</v>
      </c>
      <c r="N56" t="s">
        <v>8280</v>
      </c>
      <c r="O56">
        <v>0</v>
      </c>
      <c r="P56">
        <v>11.92</v>
      </c>
      <c r="Q56" s="12" t="s">
        <v>8331</v>
      </c>
      <c r="R56" t="s">
        <v>8332</v>
      </c>
      <c r="S56" s="17">
        <v>41536.509097222224</v>
      </c>
      <c r="T56" s="17">
        <v>41566.509097222224</v>
      </c>
    </row>
    <row r="57" spans="1:20" ht="240" x14ac:dyDescent="0.2">
      <c r="A57">
        <v>2139</v>
      </c>
      <c r="B57" s="3" t="s">
        <v>2140</v>
      </c>
      <c r="C57" s="3" t="s">
        <v>6249</v>
      </c>
      <c r="D57" s="6">
        <v>30000</v>
      </c>
      <c r="E57" s="8">
        <v>1626</v>
      </c>
      <c r="F57" s="10" t="s">
        <v>8220</v>
      </c>
      <c r="G57" t="s">
        <v>8223</v>
      </c>
      <c r="H57" t="s">
        <v>8245</v>
      </c>
      <c r="I57">
        <v>1478196008</v>
      </c>
      <c r="J57">
        <v>1475604008</v>
      </c>
      <c r="K57" t="b">
        <v>0</v>
      </c>
      <c r="L57">
        <v>56</v>
      </c>
      <c r="M57" t="b">
        <v>0</v>
      </c>
      <c r="N57" t="s">
        <v>8280</v>
      </c>
      <c r="O57">
        <v>5</v>
      </c>
      <c r="P57">
        <v>29.04</v>
      </c>
      <c r="Q57" s="12" t="s">
        <v>8331</v>
      </c>
      <c r="R57" t="s">
        <v>8332</v>
      </c>
      <c r="S57" s="17">
        <v>42647.750092592592</v>
      </c>
      <c r="T57" s="17">
        <v>42677.750092592592</v>
      </c>
    </row>
    <row r="58" spans="1:20" ht="208" x14ac:dyDescent="0.2">
      <c r="A58">
        <v>2140</v>
      </c>
      <c r="B58" s="3" t="s">
        <v>2141</v>
      </c>
      <c r="C58" s="3" t="s">
        <v>6250</v>
      </c>
      <c r="D58" s="6">
        <v>500000</v>
      </c>
      <c r="E58" s="8">
        <v>560</v>
      </c>
      <c r="F58" s="10" t="s">
        <v>8220</v>
      </c>
      <c r="G58" t="s">
        <v>8223</v>
      </c>
      <c r="H58" t="s">
        <v>8245</v>
      </c>
      <c r="I58">
        <v>1357934424</v>
      </c>
      <c r="J58">
        <v>1355342424</v>
      </c>
      <c r="K58" t="b">
        <v>0</v>
      </c>
      <c r="L58">
        <v>11</v>
      </c>
      <c r="M58" t="b">
        <v>0</v>
      </c>
      <c r="N58" t="s">
        <v>8280</v>
      </c>
      <c r="O58">
        <v>0</v>
      </c>
      <c r="P58">
        <v>50.91</v>
      </c>
      <c r="Q58" s="12" t="s">
        <v>8331</v>
      </c>
      <c r="R58" t="s">
        <v>8332</v>
      </c>
      <c r="S58" s="17">
        <v>41255.833611111113</v>
      </c>
      <c r="T58" s="17">
        <v>41285.833611111113</v>
      </c>
    </row>
    <row r="59" spans="1:20" ht="208" x14ac:dyDescent="0.2">
      <c r="A59">
        <v>2141</v>
      </c>
      <c r="B59" s="3" t="s">
        <v>2142</v>
      </c>
      <c r="C59" s="3" t="s">
        <v>6251</v>
      </c>
      <c r="D59" s="6">
        <v>15000</v>
      </c>
      <c r="E59" s="8">
        <v>0</v>
      </c>
      <c r="F59" s="10" t="s">
        <v>8220</v>
      </c>
      <c r="G59" t="s">
        <v>8223</v>
      </c>
      <c r="H59" t="s">
        <v>8245</v>
      </c>
      <c r="I59">
        <v>1415947159</v>
      </c>
      <c r="J59">
        <v>1413351559</v>
      </c>
      <c r="K59" t="b">
        <v>0</v>
      </c>
      <c r="L59">
        <v>0</v>
      </c>
      <c r="M59" t="b">
        <v>0</v>
      </c>
      <c r="N59" t="s">
        <v>8280</v>
      </c>
      <c r="O59">
        <v>0</v>
      </c>
      <c r="P59">
        <v>0</v>
      </c>
      <c r="Q59" s="12" t="s">
        <v>8331</v>
      </c>
      <c r="R59" t="s">
        <v>8332</v>
      </c>
      <c r="S59" s="17">
        <v>41927.235636574071</v>
      </c>
      <c r="T59" s="17">
        <v>41957.277303240742</v>
      </c>
    </row>
    <row r="60" spans="1:20" ht="224" x14ac:dyDescent="0.2">
      <c r="A60">
        <v>2143</v>
      </c>
      <c r="B60" s="3" t="s">
        <v>2144</v>
      </c>
      <c r="C60" s="3" t="s">
        <v>6253</v>
      </c>
      <c r="D60" s="6">
        <v>2000</v>
      </c>
      <c r="E60" s="8">
        <v>225</v>
      </c>
      <c r="F60" s="10" t="s">
        <v>8220</v>
      </c>
      <c r="G60" t="s">
        <v>8223</v>
      </c>
      <c r="H60" t="s">
        <v>8245</v>
      </c>
      <c r="I60">
        <v>1279738800</v>
      </c>
      <c r="J60">
        <v>1275599812</v>
      </c>
      <c r="K60" t="b">
        <v>0</v>
      </c>
      <c r="L60">
        <v>5</v>
      </c>
      <c r="M60" t="b">
        <v>0</v>
      </c>
      <c r="N60" t="s">
        <v>8280</v>
      </c>
      <c r="O60">
        <v>11</v>
      </c>
      <c r="P60">
        <v>45</v>
      </c>
      <c r="Q60" s="12" t="s">
        <v>8331</v>
      </c>
      <c r="R60" t="s">
        <v>8332</v>
      </c>
      <c r="S60" s="17">
        <v>40332.886712962965</v>
      </c>
      <c r="T60" s="17">
        <v>40380.791666666664</v>
      </c>
    </row>
    <row r="61" spans="1:20" ht="160" x14ac:dyDescent="0.2">
      <c r="A61">
        <v>2144</v>
      </c>
      <c r="B61" s="3" t="s">
        <v>2145</v>
      </c>
      <c r="C61" s="3" t="s">
        <v>6254</v>
      </c>
      <c r="D61" s="6">
        <v>35500</v>
      </c>
      <c r="E61" s="8">
        <v>607</v>
      </c>
      <c r="F61" s="10" t="s">
        <v>8220</v>
      </c>
      <c r="G61" t="s">
        <v>8223</v>
      </c>
      <c r="H61" t="s">
        <v>8245</v>
      </c>
      <c r="I61">
        <v>1379164040</v>
      </c>
      <c r="J61">
        <v>1376399240</v>
      </c>
      <c r="K61" t="b">
        <v>0</v>
      </c>
      <c r="L61">
        <v>24</v>
      </c>
      <c r="M61" t="b">
        <v>0</v>
      </c>
      <c r="N61" t="s">
        <v>8280</v>
      </c>
      <c r="O61">
        <v>2</v>
      </c>
      <c r="P61">
        <v>25.29</v>
      </c>
      <c r="Q61" s="12" t="s">
        <v>8331</v>
      </c>
      <c r="R61" t="s">
        <v>8332</v>
      </c>
      <c r="S61" s="17">
        <v>41499.546759259261</v>
      </c>
      <c r="T61" s="17">
        <v>41531.546759259261</v>
      </c>
    </row>
    <row r="62" spans="1:20" ht="192" x14ac:dyDescent="0.2">
      <c r="A62">
        <v>2145</v>
      </c>
      <c r="B62" s="3" t="s">
        <v>2146</v>
      </c>
      <c r="C62" s="3" t="s">
        <v>6255</v>
      </c>
      <c r="D62" s="6">
        <v>15000</v>
      </c>
      <c r="E62" s="8">
        <v>4565</v>
      </c>
      <c r="F62" s="10" t="s">
        <v>8220</v>
      </c>
      <c r="G62" t="s">
        <v>8223</v>
      </c>
      <c r="H62" t="s">
        <v>8245</v>
      </c>
      <c r="I62">
        <v>1385534514</v>
      </c>
      <c r="J62">
        <v>1382938914</v>
      </c>
      <c r="K62" t="b">
        <v>0</v>
      </c>
      <c r="L62">
        <v>89</v>
      </c>
      <c r="M62" t="b">
        <v>0</v>
      </c>
      <c r="N62" t="s">
        <v>8280</v>
      </c>
      <c r="O62">
        <v>30</v>
      </c>
      <c r="P62">
        <v>51.29</v>
      </c>
      <c r="Q62" s="12" t="s">
        <v>8331</v>
      </c>
      <c r="R62" t="s">
        <v>8332</v>
      </c>
      <c r="S62" s="17">
        <v>41575.237430555557</v>
      </c>
      <c r="T62" s="17">
        <v>41605.279097222221</v>
      </c>
    </row>
    <row r="63" spans="1:20" ht="224" x14ac:dyDescent="0.2">
      <c r="A63">
        <v>2146</v>
      </c>
      <c r="B63" s="3" t="s">
        <v>2147</v>
      </c>
      <c r="C63" s="3" t="s">
        <v>6256</v>
      </c>
      <c r="D63" s="6">
        <v>5000</v>
      </c>
      <c r="E63" s="8">
        <v>1</v>
      </c>
      <c r="F63" s="10" t="s">
        <v>8220</v>
      </c>
      <c r="G63" t="s">
        <v>8223</v>
      </c>
      <c r="H63" t="s">
        <v>8245</v>
      </c>
      <c r="I63">
        <v>1455207510</v>
      </c>
      <c r="J63">
        <v>1453997910</v>
      </c>
      <c r="K63" t="b">
        <v>0</v>
      </c>
      <c r="L63">
        <v>1</v>
      </c>
      <c r="M63" t="b">
        <v>0</v>
      </c>
      <c r="N63" t="s">
        <v>8280</v>
      </c>
      <c r="O63">
        <v>0</v>
      </c>
      <c r="P63">
        <v>1</v>
      </c>
      <c r="Q63" s="12" t="s">
        <v>8331</v>
      </c>
      <c r="R63" t="s">
        <v>8332</v>
      </c>
      <c r="S63" s="17">
        <v>42397.679513888885</v>
      </c>
      <c r="T63" s="17">
        <v>42411.679513888885</v>
      </c>
    </row>
    <row r="64" spans="1:20" ht="64" x14ac:dyDescent="0.2">
      <c r="A64">
        <v>2147</v>
      </c>
      <c r="B64" s="3" t="s">
        <v>2148</v>
      </c>
      <c r="C64" s="3" t="s">
        <v>6257</v>
      </c>
      <c r="D64" s="6">
        <v>390000</v>
      </c>
      <c r="E64" s="8">
        <v>2716</v>
      </c>
      <c r="F64" s="10" t="s">
        <v>8220</v>
      </c>
      <c r="G64" t="s">
        <v>8223</v>
      </c>
      <c r="H64" t="s">
        <v>8245</v>
      </c>
      <c r="I64">
        <v>1416125148</v>
      </c>
      <c r="J64">
        <v>1413356748</v>
      </c>
      <c r="K64" t="b">
        <v>0</v>
      </c>
      <c r="L64">
        <v>55</v>
      </c>
      <c r="M64" t="b">
        <v>0</v>
      </c>
      <c r="N64" t="s">
        <v>8280</v>
      </c>
      <c r="O64">
        <v>1</v>
      </c>
      <c r="P64">
        <v>49.38</v>
      </c>
      <c r="Q64" s="12" t="s">
        <v>8331</v>
      </c>
      <c r="R64" t="s">
        <v>8332</v>
      </c>
      <c r="S64" s="17">
        <v>41927.295694444445</v>
      </c>
      <c r="T64" s="17">
        <v>41959.337361111116</v>
      </c>
    </row>
    <row r="65" spans="1:20" ht="208" x14ac:dyDescent="0.2">
      <c r="A65">
        <v>2149</v>
      </c>
      <c r="B65" s="3" t="s">
        <v>2150</v>
      </c>
      <c r="C65" s="3" t="s">
        <v>6259</v>
      </c>
      <c r="D65" s="6">
        <v>2000</v>
      </c>
      <c r="E65" s="8">
        <v>0</v>
      </c>
      <c r="F65" s="10" t="s">
        <v>8220</v>
      </c>
      <c r="G65" t="s">
        <v>8223</v>
      </c>
      <c r="H65" t="s">
        <v>8245</v>
      </c>
      <c r="I65">
        <v>1280534400</v>
      </c>
      <c r="J65">
        <v>1277512556</v>
      </c>
      <c r="K65" t="b">
        <v>0</v>
      </c>
      <c r="L65">
        <v>0</v>
      </c>
      <c r="M65" t="b">
        <v>0</v>
      </c>
      <c r="N65" t="s">
        <v>8280</v>
      </c>
      <c r="O65">
        <v>0</v>
      </c>
      <c r="P65">
        <v>0</v>
      </c>
      <c r="Q65" s="12" t="s">
        <v>8331</v>
      </c>
      <c r="R65" t="s">
        <v>8332</v>
      </c>
      <c r="S65" s="17">
        <v>40355.024953703702</v>
      </c>
      <c r="T65" s="17">
        <v>40390</v>
      </c>
    </row>
    <row r="66" spans="1:20" ht="176" x14ac:dyDescent="0.2">
      <c r="A66">
        <v>2151</v>
      </c>
      <c r="B66" s="3" t="s">
        <v>2152</v>
      </c>
      <c r="C66" s="3" t="s">
        <v>6261</v>
      </c>
      <c r="D66" s="6">
        <v>45000</v>
      </c>
      <c r="E66" s="8">
        <v>118</v>
      </c>
      <c r="F66" s="10" t="s">
        <v>8220</v>
      </c>
      <c r="G66" t="s">
        <v>8223</v>
      </c>
      <c r="H66" t="s">
        <v>8245</v>
      </c>
      <c r="I66">
        <v>1467231614</v>
      </c>
      <c r="J66">
        <v>1464639614</v>
      </c>
      <c r="K66" t="b">
        <v>0</v>
      </c>
      <c r="L66">
        <v>6</v>
      </c>
      <c r="M66" t="b">
        <v>0</v>
      </c>
      <c r="N66" t="s">
        <v>8280</v>
      </c>
      <c r="O66">
        <v>0</v>
      </c>
      <c r="P66">
        <v>19.670000000000002</v>
      </c>
      <c r="Q66" s="12" t="s">
        <v>8331</v>
      </c>
      <c r="R66" t="s">
        <v>8332</v>
      </c>
      <c r="S66" s="17">
        <v>42520.847384259265</v>
      </c>
      <c r="T66" s="17">
        <v>42550.847384259265</v>
      </c>
    </row>
    <row r="67" spans="1:20" ht="208" x14ac:dyDescent="0.2">
      <c r="A67">
        <v>2152</v>
      </c>
      <c r="B67" s="3" t="s">
        <v>2153</v>
      </c>
      <c r="C67" s="3" t="s">
        <v>6262</v>
      </c>
      <c r="D67" s="6">
        <v>30000</v>
      </c>
      <c r="E67" s="8">
        <v>50</v>
      </c>
      <c r="F67" s="10" t="s">
        <v>8220</v>
      </c>
      <c r="G67" t="s">
        <v>8223</v>
      </c>
      <c r="H67" t="s">
        <v>8245</v>
      </c>
      <c r="I67">
        <v>1394909909</v>
      </c>
      <c r="J67">
        <v>1392321509</v>
      </c>
      <c r="K67" t="b">
        <v>0</v>
      </c>
      <c r="L67">
        <v>4</v>
      </c>
      <c r="M67" t="b">
        <v>0</v>
      </c>
      <c r="N67" t="s">
        <v>8280</v>
      </c>
      <c r="O67">
        <v>0</v>
      </c>
      <c r="P67">
        <v>12.5</v>
      </c>
      <c r="Q67" s="12" t="s">
        <v>8331</v>
      </c>
      <c r="R67" t="s">
        <v>8332</v>
      </c>
      <c r="S67" s="17">
        <v>41683.832280092596</v>
      </c>
      <c r="T67" s="17">
        <v>41713.790613425925</v>
      </c>
    </row>
    <row r="68" spans="1:20" ht="208" x14ac:dyDescent="0.2">
      <c r="A68">
        <v>2153</v>
      </c>
      <c r="B68" s="3" t="s">
        <v>2154</v>
      </c>
      <c r="C68" s="3" t="s">
        <v>6263</v>
      </c>
      <c r="D68" s="6">
        <v>372625</v>
      </c>
      <c r="E68" s="8">
        <v>34</v>
      </c>
      <c r="F68" s="10" t="s">
        <v>8220</v>
      </c>
      <c r="G68" t="s">
        <v>8223</v>
      </c>
      <c r="H68" t="s">
        <v>8245</v>
      </c>
      <c r="I68">
        <v>1420876740</v>
      </c>
      <c r="J68">
        <v>1417470718</v>
      </c>
      <c r="K68" t="b">
        <v>0</v>
      </c>
      <c r="L68">
        <v>4</v>
      </c>
      <c r="M68" t="b">
        <v>0</v>
      </c>
      <c r="N68" t="s">
        <v>8280</v>
      </c>
      <c r="O68">
        <v>0</v>
      </c>
      <c r="P68">
        <v>8.5</v>
      </c>
      <c r="Q68" s="12" t="s">
        <v>8331</v>
      </c>
      <c r="R68" t="s">
        <v>8332</v>
      </c>
      <c r="S68" s="17">
        <v>41974.911087962959</v>
      </c>
      <c r="T68" s="17">
        <v>42014.332638888889</v>
      </c>
    </row>
    <row r="69" spans="1:20" ht="112" x14ac:dyDescent="0.2">
      <c r="A69">
        <v>2154</v>
      </c>
      <c r="B69" s="3" t="s">
        <v>2155</v>
      </c>
      <c r="C69" s="3" t="s">
        <v>6264</v>
      </c>
      <c r="D69" s="6">
        <v>250</v>
      </c>
      <c r="E69" s="8">
        <v>2</v>
      </c>
      <c r="F69" s="10" t="s">
        <v>8220</v>
      </c>
      <c r="G69" t="s">
        <v>8223</v>
      </c>
      <c r="H69" t="s">
        <v>8245</v>
      </c>
      <c r="I69">
        <v>1390921827</v>
      </c>
      <c r="J69">
        <v>1389193827</v>
      </c>
      <c r="K69" t="b">
        <v>0</v>
      </c>
      <c r="L69">
        <v>2</v>
      </c>
      <c r="M69" t="b">
        <v>0</v>
      </c>
      <c r="N69" t="s">
        <v>8280</v>
      </c>
      <c r="O69">
        <v>1</v>
      </c>
      <c r="P69">
        <v>1</v>
      </c>
      <c r="Q69" s="12" t="s">
        <v>8331</v>
      </c>
      <c r="R69" t="s">
        <v>8332</v>
      </c>
      <c r="S69" s="17">
        <v>41647.632256944446</v>
      </c>
      <c r="T69" s="17">
        <v>41667.632256944446</v>
      </c>
    </row>
    <row r="70" spans="1:20" ht="144" x14ac:dyDescent="0.2">
      <c r="A70">
        <v>2156</v>
      </c>
      <c r="B70" s="3" t="s">
        <v>2157</v>
      </c>
      <c r="C70" s="3" t="s">
        <v>6266</v>
      </c>
      <c r="D70" s="6">
        <v>56000</v>
      </c>
      <c r="E70" s="8">
        <v>1493</v>
      </c>
      <c r="F70" s="10" t="s">
        <v>8220</v>
      </c>
      <c r="G70" t="s">
        <v>8223</v>
      </c>
      <c r="H70" t="s">
        <v>8245</v>
      </c>
      <c r="I70">
        <v>1379363406</v>
      </c>
      <c r="J70">
        <v>1375475406</v>
      </c>
      <c r="K70" t="b">
        <v>0</v>
      </c>
      <c r="L70">
        <v>83</v>
      </c>
      <c r="M70" t="b">
        <v>0</v>
      </c>
      <c r="N70" t="s">
        <v>8280</v>
      </c>
      <c r="O70">
        <v>3</v>
      </c>
      <c r="P70">
        <v>17.989999999999998</v>
      </c>
      <c r="Q70" s="12" t="s">
        <v>8331</v>
      </c>
      <c r="R70" t="s">
        <v>8332</v>
      </c>
      <c r="S70" s="17">
        <v>41488.85423611111</v>
      </c>
      <c r="T70" s="17">
        <v>41533.85423611111</v>
      </c>
    </row>
    <row r="71" spans="1:20" ht="112" x14ac:dyDescent="0.2">
      <c r="A71">
        <v>2157</v>
      </c>
      <c r="B71" s="3" t="s">
        <v>2158</v>
      </c>
      <c r="C71" s="3" t="s">
        <v>6267</v>
      </c>
      <c r="D71" s="6">
        <v>75000</v>
      </c>
      <c r="E71" s="8">
        <v>21144</v>
      </c>
      <c r="F71" s="10" t="s">
        <v>8220</v>
      </c>
      <c r="G71" t="s">
        <v>8223</v>
      </c>
      <c r="H71" t="s">
        <v>8245</v>
      </c>
      <c r="I71">
        <v>1482479940</v>
      </c>
      <c r="J71">
        <v>1479684783</v>
      </c>
      <c r="K71" t="b">
        <v>0</v>
      </c>
      <c r="L71">
        <v>57</v>
      </c>
      <c r="M71" t="b">
        <v>0</v>
      </c>
      <c r="N71" t="s">
        <v>8280</v>
      </c>
      <c r="O71">
        <v>28</v>
      </c>
      <c r="P71">
        <v>370.95</v>
      </c>
      <c r="Q71" s="12" t="s">
        <v>8331</v>
      </c>
      <c r="R71" t="s">
        <v>8332</v>
      </c>
      <c r="S71" s="17">
        <v>42694.98128472222</v>
      </c>
      <c r="T71" s="17">
        <v>42727.332638888889</v>
      </c>
    </row>
    <row r="72" spans="1:20" ht="192" x14ac:dyDescent="0.2">
      <c r="A72">
        <v>2158</v>
      </c>
      <c r="B72" s="3" t="s">
        <v>2159</v>
      </c>
      <c r="C72" s="3" t="s">
        <v>6268</v>
      </c>
      <c r="D72" s="6">
        <v>300000</v>
      </c>
      <c r="E72" s="8">
        <v>19770.11</v>
      </c>
      <c r="F72" s="10" t="s">
        <v>8220</v>
      </c>
      <c r="G72" t="s">
        <v>8223</v>
      </c>
      <c r="H72" t="s">
        <v>8245</v>
      </c>
      <c r="I72">
        <v>1360009774</v>
      </c>
      <c r="J72">
        <v>1356121774</v>
      </c>
      <c r="K72" t="b">
        <v>0</v>
      </c>
      <c r="L72">
        <v>311</v>
      </c>
      <c r="M72" t="b">
        <v>0</v>
      </c>
      <c r="N72" t="s">
        <v>8280</v>
      </c>
      <c r="O72">
        <v>7</v>
      </c>
      <c r="P72">
        <v>63.57</v>
      </c>
      <c r="Q72" s="12" t="s">
        <v>8331</v>
      </c>
      <c r="R72" t="s">
        <v>8332</v>
      </c>
      <c r="S72" s="17">
        <v>41264.853865740741</v>
      </c>
      <c r="T72" s="17">
        <v>41309.853865740741</v>
      </c>
    </row>
    <row r="73" spans="1:20" ht="224" x14ac:dyDescent="0.2">
      <c r="A73">
        <v>2159</v>
      </c>
      <c r="B73" s="3" t="s">
        <v>2160</v>
      </c>
      <c r="C73" s="3" t="s">
        <v>6269</v>
      </c>
      <c r="D73" s="6">
        <v>3600</v>
      </c>
      <c r="E73" s="8">
        <v>26</v>
      </c>
      <c r="F73" s="10" t="s">
        <v>8220</v>
      </c>
      <c r="G73" t="s">
        <v>8223</v>
      </c>
      <c r="H73" t="s">
        <v>8245</v>
      </c>
      <c r="I73">
        <v>1310837574</v>
      </c>
      <c r="J73">
        <v>1308245574</v>
      </c>
      <c r="K73" t="b">
        <v>0</v>
      </c>
      <c r="L73">
        <v>2</v>
      </c>
      <c r="M73" t="b">
        <v>0</v>
      </c>
      <c r="N73" t="s">
        <v>8280</v>
      </c>
      <c r="O73">
        <v>1</v>
      </c>
      <c r="P73">
        <v>13</v>
      </c>
      <c r="Q73" s="12" t="s">
        <v>8331</v>
      </c>
      <c r="R73" t="s">
        <v>8332</v>
      </c>
      <c r="S73" s="17">
        <v>40710.731180555551</v>
      </c>
      <c r="T73" s="17">
        <v>40740.731180555551</v>
      </c>
    </row>
    <row r="74" spans="1:20" ht="160" x14ac:dyDescent="0.2">
      <c r="A74">
        <v>2160</v>
      </c>
      <c r="B74" s="3" t="s">
        <v>2161</v>
      </c>
      <c r="C74" s="3" t="s">
        <v>6270</v>
      </c>
      <c r="D74" s="6">
        <v>10000</v>
      </c>
      <c r="E74" s="8">
        <v>85</v>
      </c>
      <c r="F74" s="10" t="s">
        <v>8220</v>
      </c>
      <c r="G74" t="s">
        <v>8223</v>
      </c>
      <c r="H74" t="s">
        <v>8245</v>
      </c>
      <c r="I74">
        <v>1337447105</v>
      </c>
      <c r="J74">
        <v>1334855105</v>
      </c>
      <c r="K74" t="b">
        <v>0</v>
      </c>
      <c r="L74">
        <v>16</v>
      </c>
      <c r="M74" t="b">
        <v>0</v>
      </c>
      <c r="N74" t="s">
        <v>8280</v>
      </c>
      <c r="O74">
        <v>1</v>
      </c>
      <c r="P74">
        <v>5.31</v>
      </c>
      <c r="Q74" s="12" t="s">
        <v>8331</v>
      </c>
      <c r="R74" t="s">
        <v>8332</v>
      </c>
      <c r="S74" s="17">
        <v>41018.711863425924</v>
      </c>
      <c r="T74" s="17">
        <v>41048.711863425924</v>
      </c>
    </row>
  </sheetData>
  <conditionalFormatting sqref="F1:F74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74 R1:T1">
    <cfRule type="colorScale" priority="1">
      <colorScale>
        <cfvo type="min"/>
        <cfvo type="percentile" val="90"/>
        <color rgb="FFFF2029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FF2EE-7DA6-8243-BCF4-EC88B8C263D3}">
  <dimension ref="A1:T33"/>
  <sheetViews>
    <sheetView workbookViewId="0">
      <selection activeCell="G3" sqref="G3"/>
    </sheetView>
  </sheetViews>
  <sheetFormatPr baseColWidth="10" defaultRowHeight="15" x14ac:dyDescent="0.2"/>
  <sheetData>
    <row r="1" spans="1:20" ht="16" x14ac:dyDescent="0.2">
      <c r="A1" s="28" t="s">
        <v>0</v>
      </c>
      <c r="B1" s="29" t="s">
        <v>1</v>
      </c>
      <c r="C1" s="29" t="s">
        <v>4110</v>
      </c>
      <c r="D1" s="30" t="s">
        <v>8384</v>
      </c>
      <c r="E1" s="31" t="s">
        <v>8217</v>
      </c>
      <c r="F1" s="32" t="s">
        <v>8304</v>
      </c>
      <c r="G1" s="28" t="s">
        <v>8222</v>
      </c>
      <c r="H1" s="28" t="s">
        <v>8244</v>
      </c>
      <c r="I1" s="28" t="s">
        <v>8258</v>
      </c>
      <c r="J1" s="28" t="s">
        <v>8259</v>
      </c>
      <c r="K1" s="28" t="s">
        <v>8260</v>
      </c>
      <c r="L1" s="28" t="s">
        <v>8261</v>
      </c>
      <c r="M1" s="28" t="s">
        <v>8262</v>
      </c>
      <c r="N1" s="28" t="s">
        <v>8305</v>
      </c>
      <c r="O1" s="28" t="s">
        <v>8306</v>
      </c>
      <c r="P1" s="28" t="s">
        <v>8307</v>
      </c>
      <c r="Q1" s="33" t="s">
        <v>8358</v>
      </c>
      <c r="R1" s="28" t="s">
        <v>8359</v>
      </c>
      <c r="S1" s="34" t="s">
        <v>8365</v>
      </c>
      <c r="T1" s="28" t="s">
        <v>8366</v>
      </c>
    </row>
    <row r="2" spans="1:20" ht="112" x14ac:dyDescent="0.2">
      <c r="A2" s="22">
        <v>2741</v>
      </c>
      <c r="B2" s="23" t="s">
        <v>2741</v>
      </c>
      <c r="C2" s="23" t="s">
        <v>6851</v>
      </c>
      <c r="D2" s="24">
        <v>8000</v>
      </c>
      <c r="E2" s="25">
        <v>35</v>
      </c>
      <c r="F2" s="35" t="s">
        <v>8220</v>
      </c>
      <c r="G2" s="22" t="s">
        <v>8223</v>
      </c>
      <c r="H2" s="22" t="s">
        <v>8245</v>
      </c>
      <c r="I2" s="22">
        <v>1413770820</v>
      </c>
      <c r="J2" s="22">
        <v>1412005602</v>
      </c>
      <c r="K2" s="22" t="b">
        <v>0</v>
      </c>
      <c r="L2" s="22">
        <v>4</v>
      </c>
      <c r="M2" s="22" t="b">
        <v>0</v>
      </c>
      <c r="N2" s="22" t="s">
        <v>8302</v>
      </c>
      <c r="O2" s="36">
        <v>0</v>
      </c>
      <c r="P2" s="22">
        <v>8.75</v>
      </c>
      <c r="Q2" s="26" t="s">
        <v>8320</v>
      </c>
      <c r="R2" s="22" t="s">
        <v>8356</v>
      </c>
      <c r="S2" s="27">
        <v>41911</v>
      </c>
      <c r="T2" s="27">
        <v>41932</v>
      </c>
    </row>
    <row r="3" spans="1:20" ht="176" x14ac:dyDescent="0.2">
      <c r="A3" s="22">
        <v>2742</v>
      </c>
      <c r="B3" s="23" t="s">
        <v>2742</v>
      </c>
      <c r="C3" s="23" t="s">
        <v>6852</v>
      </c>
      <c r="D3" s="24">
        <v>2500</v>
      </c>
      <c r="E3" s="25">
        <v>731</v>
      </c>
      <c r="F3" s="35" t="s">
        <v>8220</v>
      </c>
      <c r="G3" s="22" t="s">
        <v>8223</v>
      </c>
      <c r="H3" s="22" t="s">
        <v>8245</v>
      </c>
      <c r="I3" s="22">
        <v>1337102187</v>
      </c>
      <c r="J3" s="22">
        <v>1335892587</v>
      </c>
      <c r="K3" s="22" t="b">
        <v>0</v>
      </c>
      <c r="L3" s="22">
        <v>18</v>
      </c>
      <c r="M3" s="22" t="b">
        <v>0</v>
      </c>
      <c r="N3" s="22" t="s">
        <v>8302</v>
      </c>
      <c r="O3" s="86">
        <v>29</v>
      </c>
      <c r="P3" s="22">
        <v>40.61</v>
      </c>
      <c r="Q3" s="26" t="s">
        <v>8320</v>
      </c>
      <c r="R3" s="22" t="s">
        <v>8356</v>
      </c>
      <c r="S3" s="27">
        <v>41030</v>
      </c>
      <c r="T3" s="27">
        <v>41044</v>
      </c>
    </row>
    <row r="4" spans="1:20" ht="208" x14ac:dyDescent="0.2">
      <c r="A4" s="22">
        <v>2743</v>
      </c>
      <c r="B4" s="23" t="s">
        <v>2743</v>
      </c>
      <c r="C4" s="23" t="s">
        <v>6853</v>
      </c>
      <c r="D4" s="24">
        <v>5999</v>
      </c>
      <c r="E4" s="25">
        <v>0</v>
      </c>
      <c r="F4" s="35" t="s">
        <v>8220</v>
      </c>
      <c r="G4" s="22" t="s">
        <v>8223</v>
      </c>
      <c r="H4" s="22" t="s">
        <v>8245</v>
      </c>
      <c r="I4" s="22">
        <v>1476863607</v>
      </c>
      <c r="J4" s="22">
        <v>1474271607</v>
      </c>
      <c r="K4" s="22" t="b">
        <v>0</v>
      </c>
      <c r="L4" s="22">
        <v>0</v>
      </c>
      <c r="M4" s="22" t="b">
        <v>0</v>
      </c>
      <c r="N4" s="22" t="s">
        <v>8302</v>
      </c>
      <c r="O4" s="36">
        <v>0</v>
      </c>
      <c r="P4" s="22">
        <v>0</v>
      </c>
      <c r="Q4" s="26" t="s">
        <v>8320</v>
      </c>
      <c r="R4" s="22" t="s">
        <v>8356</v>
      </c>
      <c r="S4" s="27">
        <v>42632</v>
      </c>
      <c r="T4" s="27">
        <v>42662</v>
      </c>
    </row>
    <row r="5" spans="1:20" ht="224" x14ac:dyDescent="0.2">
      <c r="A5" s="22">
        <v>2744</v>
      </c>
      <c r="B5" s="23" t="s">
        <v>2744</v>
      </c>
      <c r="C5" s="23" t="s">
        <v>6854</v>
      </c>
      <c r="D5" s="24">
        <v>16000</v>
      </c>
      <c r="E5" s="25">
        <v>835</v>
      </c>
      <c r="F5" s="35" t="s">
        <v>8220</v>
      </c>
      <c r="G5" s="22" t="s">
        <v>8223</v>
      </c>
      <c r="H5" s="22" t="s">
        <v>8245</v>
      </c>
      <c r="I5" s="22">
        <v>1330478998</v>
      </c>
      <c r="J5" s="22">
        <v>1327886998</v>
      </c>
      <c r="K5" s="22" t="b">
        <v>0</v>
      </c>
      <c r="L5" s="22">
        <v>22</v>
      </c>
      <c r="M5" s="22" t="b">
        <v>0</v>
      </c>
      <c r="N5" s="22" t="s">
        <v>8302</v>
      </c>
      <c r="O5" s="41">
        <v>5</v>
      </c>
      <c r="P5" s="22">
        <v>37.950000000000003</v>
      </c>
      <c r="Q5" s="26" t="s">
        <v>8320</v>
      </c>
      <c r="R5" s="22" t="s">
        <v>8356</v>
      </c>
      <c r="S5" s="27">
        <v>40938</v>
      </c>
      <c r="T5" s="27">
        <v>40968</v>
      </c>
    </row>
    <row r="6" spans="1:20" ht="224" x14ac:dyDescent="0.2">
      <c r="A6" s="22">
        <v>2745</v>
      </c>
      <c r="B6" s="23" t="s">
        <v>2745</v>
      </c>
      <c r="C6" s="23" t="s">
        <v>6855</v>
      </c>
      <c r="D6" s="24">
        <v>8000</v>
      </c>
      <c r="E6" s="25">
        <v>1751</v>
      </c>
      <c r="F6" s="35" t="s">
        <v>8220</v>
      </c>
      <c r="G6" s="22" t="s">
        <v>8223</v>
      </c>
      <c r="H6" s="22" t="s">
        <v>8245</v>
      </c>
      <c r="I6" s="22">
        <v>1342309368</v>
      </c>
      <c r="J6" s="22">
        <v>1337125368</v>
      </c>
      <c r="K6" s="22" t="b">
        <v>0</v>
      </c>
      <c r="L6" s="22">
        <v>49</v>
      </c>
      <c r="M6" s="22" t="b">
        <v>0</v>
      </c>
      <c r="N6" s="22" t="s">
        <v>8302</v>
      </c>
      <c r="O6" s="60">
        <v>22</v>
      </c>
      <c r="P6" s="22">
        <v>35.729999999999997</v>
      </c>
      <c r="Q6" s="26" t="s">
        <v>8320</v>
      </c>
      <c r="R6" s="22" t="s">
        <v>8356</v>
      </c>
      <c r="S6" s="27">
        <v>41044</v>
      </c>
      <c r="T6" s="27">
        <v>41104</v>
      </c>
    </row>
    <row r="7" spans="1:20" ht="208" x14ac:dyDescent="0.2">
      <c r="A7" s="22">
        <v>2746</v>
      </c>
      <c r="B7" s="23" t="s">
        <v>2746</v>
      </c>
      <c r="C7" s="23" t="s">
        <v>6856</v>
      </c>
      <c r="D7" s="24">
        <v>3000</v>
      </c>
      <c r="E7" s="25">
        <v>801</v>
      </c>
      <c r="F7" s="35" t="s">
        <v>8220</v>
      </c>
      <c r="G7" s="22" t="s">
        <v>8223</v>
      </c>
      <c r="H7" s="22" t="s">
        <v>8245</v>
      </c>
      <c r="I7" s="22">
        <v>1409337911</v>
      </c>
      <c r="J7" s="22">
        <v>1406745911</v>
      </c>
      <c r="K7" s="22" t="b">
        <v>0</v>
      </c>
      <c r="L7" s="22">
        <v>19</v>
      </c>
      <c r="M7" s="22" t="b">
        <v>0</v>
      </c>
      <c r="N7" s="22" t="s">
        <v>8302</v>
      </c>
      <c r="O7" s="61">
        <v>27</v>
      </c>
      <c r="P7" s="22">
        <v>42.16</v>
      </c>
      <c r="Q7" s="26" t="s">
        <v>8320</v>
      </c>
      <c r="R7" s="22" t="s">
        <v>8356</v>
      </c>
      <c r="S7" s="27">
        <v>41850</v>
      </c>
      <c r="T7" s="27">
        <v>41880</v>
      </c>
    </row>
    <row r="8" spans="1:20" ht="208" x14ac:dyDescent="0.2">
      <c r="A8" s="22">
        <v>2747</v>
      </c>
      <c r="B8" s="23" t="s">
        <v>2747</v>
      </c>
      <c r="C8" s="23" t="s">
        <v>6857</v>
      </c>
      <c r="D8" s="24">
        <v>500</v>
      </c>
      <c r="E8" s="25">
        <v>140</v>
      </c>
      <c r="F8" s="35" t="s">
        <v>8220</v>
      </c>
      <c r="G8" s="22" t="s">
        <v>8223</v>
      </c>
      <c r="H8" s="22" t="s">
        <v>8245</v>
      </c>
      <c r="I8" s="22">
        <v>1339816200</v>
      </c>
      <c r="J8" s="22">
        <v>1337095997</v>
      </c>
      <c r="K8" s="22" t="b">
        <v>0</v>
      </c>
      <c r="L8" s="22">
        <v>4</v>
      </c>
      <c r="M8" s="22" t="b">
        <v>0</v>
      </c>
      <c r="N8" s="22" t="s">
        <v>8302</v>
      </c>
      <c r="O8" s="63">
        <v>28</v>
      </c>
      <c r="P8" s="22">
        <v>35</v>
      </c>
      <c r="Q8" s="26" t="s">
        <v>8320</v>
      </c>
      <c r="R8" s="22" t="s">
        <v>8356</v>
      </c>
      <c r="S8" s="27">
        <v>41044</v>
      </c>
      <c r="T8" s="27">
        <v>41076</v>
      </c>
    </row>
    <row r="9" spans="1:20" ht="160" x14ac:dyDescent="0.2">
      <c r="A9" s="22">
        <v>2748</v>
      </c>
      <c r="B9" s="23" t="s">
        <v>2748</v>
      </c>
      <c r="C9" s="23" t="s">
        <v>6858</v>
      </c>
      <c r="D9" s="24">
        <v>5000</v>
      </c>
      <c r="E9" s="25">
        <v>53</v>
      </c>
      <c r="F9" s="35" t="s">
        <v>8220</v>
      </c>
      <c r="G9" s="22" t="s">
        <v>8223</v>
      </c>
      <c r="H9" s="22" t="s">
        <v>8245</v>
      </c>
      <c r="I9" s="22">
        <v>1472835802</v>
      </c>
      <c r="J9" s="22">
        <v>1470243802</v>
      </c>
      <c r="K9" s="22" t="b">
        <v>0</v>
      </c>
      <c r="L9" s="22">
        <v>4</v>
      </c>
      <c r="M9" s="22" t="b">
        <v>0</v>
      </c>
      <c r="N9" s="22" t="s">
        <v>8302</v>
      </c>
      <c r="O9" s="43">
        <v>1</v>
      </c>
      <c r="P9" s="22">
        <v>13.25</v>
      </c>
      <c r="Q9" s="26" t="s">
        <v>8320</v>
      </c>
      <c r="R9" s="22" t="s">
        <v>8356</v>
      </c>
      <c r="S9" s="27">
        <v>42585</v>
      </c>
      <c r="T9" s="27">
        <v>42615</v>
      </c>
    </row>
    <row r="10" spans="1:20" ht="96" x14ac:dyDescent="0.2">
      <c r="A10" s="22">
        <v>2749</v>
      </c>
      <c r="B10" s="23" t="s">
        <v>2749</v>
      </c>
      <c r="C10" s="23" t="s">
        <v>6859</v>
      </c>
      <c r="D10" s="24">
        <v>10000</v>
      </c>
      <c r="E10" s="25">
        <v>110</v>
      </c>
      <c r="F10" s="35" t="s">
        <v>8220</v>
      </c>
      <c r="G10" s="22" t="s">
        <v>8223</v>
      </c>
      <c r="H10" s="22" t="s">
        <v>8245</v>
      </c>
      <c r="I10" s="22">
        <v>1428171037</v>
      </c>
      <c r="J10" s="22">
        <v>1425582637</v>
      </c>
      <c r="K10" s="22" t="b">
        <v>0</v>
      </c>
      <c r="L10" s="22">
        <v>2</v>
      </c>
      <c r="M10" s="22" t="b">
        <v>0</v>
      </c>
      <c r="N10" s="22" t="s">
        <v>8302</v>
      </c>
      <c r="O10" s="43">
        <v>1</v>
      </c>
      <c r="P10" s="22">
        <v>55</v>
      </c>
      <c r="Q10" s="26" t="s">
        <v>8320</v>
      </c>
      <c r="R10" s="22" t="s">
        <v>8356</v>
      </c>
      <c r="S10" s="27">
        <v>42068</v>
      </c>
      <c r="T10" s="27">
        <v>42098</v>
      </c>
    </row>
    <row r="11" spans="1:20" ht="176" x14ac:dyDescent="0.2">
      <c r="A11" s="22">
        <v>2750</v>
      </c>
      <c r="B11" s="23" t="s">
        <v>2750</v>
      </c>
      <c r="C11" s="23" t="s">
        <v>6860</v>
      </c>
      <c r="D11" s="24">
        <v>1999</v>
      </c>
      <c r="E11" s="25">
        <v>0</v>
      </c>
      <c r="F11" s="35" t="s">
        <v>8220</v>
      </c>
      <c r="G11" s="22" t="s">
        <v>8223</v>
      </c>
      <c r="H11" s="22" t="s">
        <v>8245</v>
      </c>
      <c r="I11" s="22">
        <v>1341086400</v>
      </c>
      <c r="J11" s="22">
        <v>1340055345</v>
      </c>
      <c r="K11" s="22" t="b">
        <v>0</v>
      </c>
      <c r="L11" s="22">
        <v>0</v>
      </c>
      <c r="M11" s="22" t="b">
        <v>0</v>
      </c>
      <c r="N11" s="22" t="s">
        <v>8302</v>
      </c>
      <c r="O11" s="36">
        <v>0</v>
      </c>
      <c r="P11" s="22">
        <v>0</v>
      </c>
      <c r="Q11" s="26" t="s">
        <v>8320</v>
      </c>
      <c r="R11" s="22" t="s">
        <v>8356</v>
      </c>
      <c r="S11" s="27">
        <v>41078</v>
      </c>
      <c r="T11" s="27">
        <v>41090</v>
      </c>
    </row>
    <row r="12" spans="1:20" ht="224" x14ac:dyDescent="0.2">
      <c r="A12" s="22">
        <v>2751</v>
      </c>
      <c r="B12" s="23" t="s">
        <v>2751</v>
      </c>
      <c r="C12" s="23" t="s">
        <v>6861</v>
      </c>
      <c r="D12" s="24">
        <v>3274</v>
      </c>
      <c r="E12" s="25">
        <v>0</v>
      </c>
      <c r="F12" s="35" t="s">
        <v>8220</v>
      </c>
      <c r="G12" s="22" t="s">
        <v>8223</v>
      </c>
      <c r="H12" s="22" t="s">
        <v>8245</v>
      </c>
      <c r="I12" s="22">
        <v>1403039842</v>
      </c>
      <c r="J12" s="22">
        <v>1397855842</v>
      </c>
      <c r="K12" s="22" t="b">
        <v>0</v>
      </c>
      <c r="L12" s="22">
        <v>0</v>
      </c>
      <c r="M12" s="22" t="b">
        <v>0</v>
      </c>
      <c r="N12" s="22" t="s">
        <v>8302</v>
      </c>
      <c r="O12" s="36">
        <v>0</v>
      </c>
      <c r="P12" s="22">
        <v>0</v>
      </c>
      <c r="Q12" s="26" t="s">
        <v>8320</v>
      </c>
      <c r="R12" s="22" t="s">
        <v>8356</v>
      </c>
      <c r="S12" s="27">
        <v>41747</v>
      </c>
      <c r="T12" s="27">
        <v>41807</v>
      </c>
    </row>
    <row r="13" spans="1:20" ht="224" x14ac:dyDescent="0.2">
      <c r="A13" s="22">
        <v>2752</v>
      </c>
      <c r="B13" s="23" t="s">
        <v>2752</v>
      </c>
      <c r="C13" s="23" t="s">
        <v>6862</v>
      </c>
      <c r="D13" s="24">
        <v>4800</v>
      </c>
      <c r="E13" s="25">
        <v>550</v>
      </c>
      <c r="F13" s="35" t="s">
        <v>8220</v>
      </c>
      <c r="G13" s="22" t="s">
        <v>8223</v>
      </c>
      <c r="H13" s="22" t="s">
        <v>8245</v>
      </c>
      <c r="I13" s="22">
        <v>1324232504</v>
      </c>
      <c r="J13" s="22">
        <v>1320776504</v>
      </c>
      <c r="K13" s="22" t="b">
        <v>0</v>
      </c>
      <c r="L13" s="22">
        <v>14</v>
      </c>
      <c r="M13" s="22" t="b">
        <v>0</v>
      </c>
      <c r="N13" s="22" t="s">
        <v>8302</v>
      </c>
      <c r="O13" s="48">
        <v>11</v>
      </c>
      <c r="P13" s="22">
        <v>39.29</v>
      </c>
      <c r="Q13" s="26" t="s">
        <v>8320</v>
      </c>
      <c r="R13" s="22" t="s">
        <v>8356</v>
      </c>
      <c r="S13" s="27">
        <v>40855</v>
      </c>
      <c r="T13" s="27">
        <v>40895</v>
      </c>
    </row>
    <row r="14" spans="1:20" ht="160" x14ac:dyDescent="0.2">
      <c r="A14" s="22">
        <v>2753</v>
      </c>
      <c r="B14" s="23" t="s">
        <v>2753</v>
      </c>
      <c r="C14" s="23" t="s">
        <v>6863</v>
      </c>
      <c r="D14" s="24">
        <v>2000</v>
      </c>
      <c r="E14" s="25">
        <v>380</v>
      </c>
      <c r="F14" s="35" t="s">
        <v>8220</v>
      </c>
      <c r="G14" s="22" t="s">
        <v>8223</v>
      </c>
      <c r="H14" s="22" t="s">
        <v>8245</v>
      </c>
      <c r="I14" s="22">
        <v>1346017023</v>
      </c>
      <c r="J14" s="22">
        <v>1343425023</v>
      </c>
      <c r="K14" s="22" t="b">
        <v>0</v>
      </c>
      <c r="L14" s="22">
        <v>8</v>
      </c>
      <c r="M14" s="22" t="b">
        <v>0</v>
      </c>
      <c r="N14" s="22" t="s">
        <v>8302</v>
      </c>
      <c r="O14" s="51">
        <v>19</v>
      </c>
      <c r="P14" s="22">
        <v>47.5</v>
      </c>
      <c r="Q14" s="26" t="s">
        <v>8320</v>
      </c>
      <c r="R14" s="22" t="s">
        <v>8356</v>
      </c>
      <c r="S14" s="27">
        <v>41117</v>
      </c>
      <c r="T14" s="27">
        <v>41147</v>
      </c>
    </row>
    <row r="15" spans="1:20" ht="208" x14ac:dyDescent="0.2">
      <c r="A15" s="22">
        <v>2754</v>
      </c>
      <c r="B15" s="23" t="s">
        <v>2754</v>
      </c>
      <c r="C15" s="23" t="s">
        <v>6864</v>
      </c>
      <c r="D15" s="24">
        <v>10000</v>
      </c>
      <c r="E15" s="25">
        <v>0</v>
      </c>
      <c r="F15" s="35" t="s">
        <v>8220</v>
      </c>
      <c r="G15" s="22" t="s">
        <v>8223</v>
      </c>
      <c r="H15" s="22" t="s">
        <v>8245</v>
      </c>
      <c r="I15" s="22">
        <v>1410448551</v>
      </c>
      <c r="J15" s="22">
        <v>1407856551</v>
      </c>
      <c r="K15" s="22" t="b">
        <v>0</v>
      </c>
      <c r="L15" s="22">
        <v>0</v>
      </c>
      <c r="M15" s="22" t="b">
        <v>0</v>
      </c>
      <c r="N15" s="22" t="s">
        <v>8302</v>
      </c>
      <c r="O15" s="36">
        <v>0</v>
      </c>
      <c r="P15" s="22">
        <v>0</v>
      </c>
      <c r="Q15" s="26" t="s">
        <v>8320</v>
      </c>
      <c r="R15" s="22" t="s">
        <v>8356</v>
      </c>
      <c r="S15" s="27">
        <v>41863</v>
      </c>
      <c r="T15" s="27">
        <v>41893</v>
      </c>
    </row>
    <row r="16" spans="1:20" ht="176" x14ac:dyDescent="0.2">
      <c r="A16" s="22">
        <v>2756</v>
      </c>
      <c r="B16" s="23" t="s">
        <v>2756</v>
      </c>
      <c r="C16" s="23" t="s">
        <v>6866</v>
      </c>
      <c r="D16" s="24">
        <v>10000</v>
      </c>
      <c r="E16" s="25">
        <v>1048</v>
      </c>
      <c r="F16" s="35" t="s">
        <v>8220</v>
      </c>
      <c r="G16" s="22" t="s">
        <v>8223</v>
      </c>
      <c r="H16" s="22" t="s">
        <v>8245</v>
      </c>
      <c r="I16" s="22">
        <v>1389476201</v>
      </c>
      <c r="J16" s="22">
        <v>1386884201</v>
      </c>
      <c r="K16" s="22" t="b">
        <v>0</v>
      </c>
      <c r="L16" s="22">
        <v>33</v>
      </c>
      <c r="M16" s="22" t="b">
        <v>0</v>
      </c>
      <c r="N16" s="22" t="s">
        <v>8302</v>
      </c>
      <c r="O16" s="62">
        <v>10</v>
      </c>
      <c r="P16" s="22">
        <v>31.76</v>
      </c>
      <c r="Q16" s="26" t="s">
        <v>8320</v>
      </c>
      <c r="R16" s="22" t="s">
        <v>8356</v>
      </c>
      <c r="S16" s="27">
        <v>41620</v>
      </c>
      <c r="T16" s="27">
        <v>41650</v>
      </c>
    </row>
    <row r="17" spans="1:20" ht="96" x14ac:dyDescent="0.2">
      <c r="A17" s="22">
        <v>2757</v>
      </c>
      <c r="B17" s="23" t="s">
        <v>2757</v>
      </c>
      <c r="C17" s="23" t="s">
        <v>6867</v>
      </c>
      <c r="D17" s="24">
        <v>1500</v>
      </c>
      <c r="E17" s="25">
        <v>10</v>
      </c>
      <c r="F17" s="35" t="s">
        <v>8220</v>
      </c>
      <c r="G17" s="22" t="s">
        <v>8223</v>
      </c>
      <c r="H17" s="22" t="s">
        <v>8245</v>
      </c>
      <c r="I17" s="22">
        <v>1470498332</v>
      </c>
      <c r="J17" s="22">
        <v>1469202332</v>
      </c>
      <c r="K17" s="22" t="b">
        <v>0</v>
      </c>
      <c r="L17" s="22">
        <v>2</v>
      </c>
      <c r="M17" s="22" t="b">
        <v>0</v>
      </c>
      <c r="N17" s="22" t="s">
        <v>8302</v>
      </c>
      <c r="O17" s="43">
        <v>1</v>
      </c>
      <c r="P17" s="22">
        <v>5</v>
      </c>
      <c r="Q17" s="26" t="s">
        <v>8320</v>
      </c>
      <c r="R17" s="22" t="s">
        <v>8356</v>
      </c>
      <c r="S17" s="27">
        <v>42573</v>
      </c>
      <c r="T17" s="27">
        <v>42588</v>
      </c>
    </row>
    <row r="18" spans="1:20" ht="112" x14ac:dyDescent="0.2">
      <c r="A18" s="22">
        <v>2761</v>
      </c>
      <c r="B18" s="23" t="s">
        <v>2761</v>
      </c>
      <c r="C18" s="23" t="s">
        <v>6871</v>
      </c>
      <c r="D18" s="24">
        <v>5000</v>
      </c>
      <c r="E18" s="25">
        <v>36</v>
      </c>
      <c r="F18" s="35" t="s">
        <v>8220</v>
      </c>
      <c r="G18" s="22" t="s">
        <v>8223</v>
      </c>
      <c r="H18" s="22" t="s">
        <v>8245</v>
      </c>
      <c r="I18" s="22">
        <v>1357176693</v>
      </c>
      <c r="J18" s="22">
        <v>1354584693</v>
      </c>
      <c r="K18" s="22" t="b">
        <v>0</v>
      </c>
      <c r="L18" s="22">
        <v>4</v>
      </c>
      <c r="M18" s="22" t="b">
        <v>0</v>
      </c>
      <c r="N18" s="22" t="s">
        <v>8302</v>
      </c>
      <c r="O18" s="43">
        <v>1</v>
      </c>
      <c r="P18" s="22">
        <v>9</v>
      </c>
      <c r="Q18" s="26" t="s">
        <v>8320</v>
      </c>
      <c r="R18" s="22" t="s">
        <v>8356</v>
      </c>
      <c r="S18" s="27">
        <v>41247</v>
      </c>
      <c r="T18" s="27">
        <v>41277</v>
      </c>
    </row>
    <row r="19" spans="1:20" ht="176" x14ac:dyDescent="0.2">
      <c r="A19" s="22">
        <v>2762</v>
      </c>
      <c r="B19" s="23" t="s">
        <v>2762</v>
      </c>
      <c r="C19" s="23" t="s">
        <v>6872</v>
      </c>
      <c r="D19" s="24">
        <v>3250</v>
      </c>
      <c r="E19" s="25">
        <v>25</v>
      </c>
      <c r="F19" s="35" t="s">
        <v>8220</v>
      </c>
      <c r="G19" s="22" t="s">
        <v>8223</v>
      </c>
      <c r="H19" s="22" t="s">
        <v>8245</v>
      </c>
      <c r="I19" s="22">
        <v>1332114795</v>
      </c>
      <c r="J19" s="22">
        <v>1326934395</v>
      </c>
      <c r="K19" s="22" t="b">
        <v>0</v>
      </c>
      <c r="L19" s="22">
        <v>1</v>
      </c>
      <c r="M19" s="22" t="b">
        <v>0</v>
      </c>
      <c r="N19" s="22" t="s">
        <v>8302</v>
      </c>
      <c r="O19" s="43">
        <v>1</v>
      </c>
      <c r="P19" s="22">
        <v>25</v>
      </c>
      <c r="Q19" s="26" t="s">
        <v>8320</v>
      </c>
      <c r="R19" s="22" t="s">
        <v>8356</v>
      </c>
      <c r="S19" s="27">
        <v>40927</v>
      </c>
      <c r="T19" s="27">
        <v>40986</v>
      </c>
    </row>
    <row r="20" spans="1:20" ht="128" x14ac:dyDescent="0.2">
      <c r="A20" s="22">
        <v>2763</v>
      </c>
      <c r="B20" s="23" t="s">
        <v>2763</v>
      </c>
      <c r="C20" s="23" t="s">
        <v>6873</v>
      </c>
      <c r="D20" s="24">
        <v>39400</v>
      </c>
      <c r="E20" s="25">
        <v>90</v>
      </c>
      <c r="F20" s="35" t="s">
        <v>8220</v>
      </c>
      <c r="G20" s="22" t="s">
        <v>8223</v>
      </c>
      <c r="H20" s="22" t="s">
        <v>8245</v>
      </c>
      <c r="I20" s="22">
        <v>1369403684</v>
      </c>
      <c r="J20" s="22">
        <v>1365515684</v>
      </c>
      <c r="K20" s="22" t="b">
        <v>0</v>
      </c>
      <c r="L20" s="22">
        <v>3</v>
      </c>
      <c r="M20" s="22" t="b">
        <v>0</v>
      </c>
      <c r="N20" s="22" t="s">
        <v>8302</v>
      </c>
      <c r="O20" s="36">
        <v>0</v>
      </c>
      <c r="P20" s="22">
        <v>30</v>
      </c>
      <c r="Q20" s="26" t="s">
        <v>8320</v>
      </c>
      <c r="R20" s="22" t="s">
        <v>8356</v>
      </c>
      <c r="S20" s="27">
        <v>41373</v>
      </c>
      <c r="T20" s="27">
        <v>41418</v>
      </c>
    </row>
    <row r="21" spans="1:20" ht="208" x14ac:dyDescent="0.2">
      <c r="A21" s="22">
        <v>2764</v>
      </c>
      <c r="B21" s="23" t="s">
        <v>2764</v>
      </c>
      <c r="C21" s="23" t="s">
        <v>6874</v>
      </c>
      <c r="D21" s="24">
        <v>4000</v>
      </c>
      <c r="E21" s="25">
        <v>45</v>
      </c>
      <c r="F21" s="35" t="s">
        <v>8220</v>
      </c>
      <c r="G21" s="22" t="s">
        <v>8223</v>
      </c>
      <c r="H21" s="22" t="s">
        <v>8245</v>
      </c>
      <c r="I21" s="22">
        <v>1338404400</v>
      </c>
      <c r="J21" s="22">
        <v>1335855631</v>
      </c>
      <c r="K21" s="22" t="b">
        <v>0</v>
      </c>
      <c r="L21" s="22">
        <v>4</v>
      </c>
      <c r="M21" s="22" t="b">
        <v>0</v>
      </c>
      <c r="N21" s="22" t="s">
        <v>8302</v>
      </c>
      <c r="O21" s="43">
        <v>1</v>
      </c>
      <c r="P21" s="22">
        <v>11.25</v>
      </c>
      <c r="Q21" s="26" t="s">
        <v>8320</v>
      </c>
      <c r="R21" s="22" t="s">
        <v>8356</v>
      </c>
      <c r="S21" s="27">
        <v>41030</v>
      </c>
      <c r="T21" s="27">
        <v>41059</v>
      </c>
    </row>
    <row r="22" spans="1:20" ht="160" x14ac:dyDescent="0.2">
      <c r="A22" s="22">
        <v>2765</v>
      </c>
      <c r="B22" s="23" t="s">
        <v>2765</v>
      </c>
      <c r="C22" s="23" t="s">
        <v>6875</v>
      </c>
      <c r="D22" s="24">
        <v>4000</v>
      </c>
      <c r="E22" s="25">
        <v>0</v>
      </c>
      <c r="F22" s="35" t="s">
        <v>8220</v>
      </c>
      <c r="G22" s="22" t="s">
        <v>8223</v>
      </c>
      <c r="H22" s="22" t="s">
        <v>8245</v>
      </c>
      <c r="I22" s="22">
        <v>1351432428</v>
      </c>
      <c r="J22" s="22">
        <v>1350050028</v>
      </c>
      <c r="K22" s="22" t="b">
        <v>0</v>
      </c>
      <c r="L22" s="22">
        <v>0</v>
      </c>
      <c r="M22" s="22" t="b">
        <v>0</v>
      </c>
      <c r="N22" s="22" t="s">
        <v>8302</v>
      </c>
      <c r="O22" s="36">
        <v>0</v>
      </c>
      <c r="P22" s="22">
        <v>0</v>
      </c>
      <c r="Q22" s="26" t="s">
        <v>8320</v>
      </c>
      <c r="R22" s="22" t="s">
        <v>8356</v>
      </c>
      <c r="S22" s="27">
        <v>41194</v>
      </c>
      <c r="T22" s="27">
        <v>41210</v>
      </c>
    </row>
    <row r="23" spans="1:20" ht="208" x14ac:dyDescent="0.2">
      <c r="A23" s="22">
        <v>2766</v>
      </c>
      <c r="B23" s="23" t="s">
        <v>2766</v>
      </c>
      <c r="C23" s="23" t="s">
        <v>6876</v>
      </c>
      <c r="D23" s="24">
        <v>5000</v>
      </c>
      <c r="E23" s="25">
        <v>100</v>
      </c>
      <c r="F23" s="35" t="s">
        <v>8220</v>
      </c>
      <c r="G23" s="22" t="s">
        <v>8223</v>
      </c>
      <c r="H23" s="22" t="s">
        <v>8245</v>
      </c>
      <c r="I23" s="22">
        <v>1313078518</v>
      </c>
      <c r="J23" s="22">
        <v>1310486518</v>
      </c>
      <c r="K23" s="22" t="b">
        <v>0</v>
      </c>
      <c r="L23" s="22">
        <v>4</v>
      </c>
      <c r="M23" s="22" t="b">
        <v>0</v>
      </c>
      <c r="N23" s="22" t="s">
        <v>8302</v>
      </c>
      <c r="O23" s="39">
        <v>2</v>
      </c>
      <c r="P23" s="22">
        <v>25</v>
      </c>
      <c r="Q23" s="26" t="s">
        <v>8320</v>
      </c>
      <c r="R23" s="22" t="s">
        <v>8356</v>
      </c>
      <c r="S23" s="27">
        <v>40736</v>
      </c>
      <c r="T23" s="27">
        <v>40766</v>
      </c>
    </row>
    <row r="24" spans="1:20" ht="192" x14ac:dyDescent="0.2">
      <c r="A24" s="22">
        <v>2768</v>
      </c>
      <c r="B24" s="23" t="s">
        <v>2768</v>
      </c>
      <c r="C24" s="23" t="s">
        <v>6878</v>
      </c>
      <c r="D24" s="24">
        <v>7000</v>
      </c>
      <c r="E24" s="25">
        <v>1002</v>
      </c>
      <c r="F24" s="35" t="s">
        <v>8220</v>
      </c>
      <c r="G24" s="22" t="s">
        <v>8223</v>
      </c>
      <c r="H24" s="22" t="s">
        <v>8245</v>
      </c>
      <c r="I24" s="22">
        <v>1333028723</v>
      </c>
      <c r="J24" s="22">
        <v>1330440323</v>
      </c>
      <c r="K24" s="22" t="b">
        <v>0</v>
      </c>
      <c r="L24" s="22">
        <v>34</v>
      </c>
      <c r="M24" s="22" t="b">
        <v>0</v>
      </c>
      <c r="N24" s="22" t="s">
        <v>8302</v>
      </c>
      <c r="O24" s="59">
        <v>14</v>
      </c>
      <c r="P24" s="22">
        <v>29.47</v>
      </c>
      <c r="Q24" s="26" t="s">
        <v>8320</v>
      </c>
      <c r="R24" s="22" t="s">
        <v>8356</v>
      </c>
      <c r="S24" s="27">
        <v>40967</v>
      </c>
      <c r="T24" s="27">
        <v>40997</v>
      </c>
    </row>
    <row r="25" spans="1:20" ht="192" x14ac:dyDescent="0.2">
      <c r="A25" s="22">
        <v>2770</v>
      </c>
      <c r="B25" s="23" t="s">
        <v>2770</v>
      </c>
      <c r="C25" s="23" t="s">
        <v>6880</v>
      </c>
      <c r="D25" s="24">
        <v>20000</v>
      </c>
      <c r="E25" s="25">
        <v>2082.25</v>
      </c>
      <c r="F25" s="35" t="s">
        <v>8220</v>
      </c>
      <c r="G25" s="22" t="s">
        <v>8223</v>
      </c>
      <c r="H25" s="22" t="s">
        <v>8245</v>
      </c>
      <c r="I25" s="22">
        <v>1395158130</v>
      </c>
      <c r="J25" s="22">
        <v>1392569730</v>
      </c>
      <c r="K25" s="22" t="b">
        <v>0</v>
      </c>
      <c r="L25" s="22">
        <v>33</v>
      </c>
      <c r="M25" s="22" t="b">
        <v>0</v>
      </c>
      <c r="N25" s="22" t="s">
        <v>8302</v>
      </c>
      <c r="O25" s="62">
        <v>10</v>
      </c>
      <c r="P25" s="22">
        <v>63.1</v>
      </c>
      <c r="Q25" s="26" t="s">
        <v>8320</v>
      </c>
      <c r="R25" s="22" t="s">
        <v>8356</v>
      </c>
      <c r="S25" s="27">
        <v>41686</v>
      </c>
      <c r="T25" s="27">
        <v>41716</v>
      </c>
    </row>
    <row r="26" spans="1:20" ht="256" x14ac:dyDescent="0.2">
      <c r="A26" s="22">
        <v>2771</v>
      </c>
      <c r="B26" s="23" t="s">
        <v>2771</v>
      </c>
      <c r="C26" s="23" t="s">
        <v>6881</v>
      </c>
      <c r="D26" s="24">
        <v>19980</v>
      </c>
      <c r="E26" s="25">
        <v>0</v>
      </c>
      <c r="F26" s="35" t="s">
        <v>8220</v>
      </c>
      <c r="G26" s="22" t="s">
        <v>8223</v>
      </c>
      <c r="H26" s="22" t="s">
        <v>8245</v>
      </c>
      <c r="I26" s="22">
        <v>1359738000</v>
      </c>
      <c r="J26" s="22">
        <v>1355489140</v>
      </c>
      <c r="K26" s="22" t="b">
        <v>0</v>
      </c>
      <c r="L26" s="22">
        <v>0</v>
      </c>
      <c r="M26" s="22" t="b">
        <v>0</v>
      </c>
      <c r="N26" s="22" t="s">
        <v>8302</v>
      </c>
      <c r="O26" s="36">
        <v>0</v>
      </c>
      <c r="P26" s="22">
        <v>0</v>
      </c>
      <c r="Q26" s="26" t="s">
        <v>8320</v>
      </c>
      <c r="R26" s="22" t="s">
        <v>8356</v>
      </c>
      <c r="S26" s="27">
        <v>41257</v>
      </c>
      <c r="T26" s="27">
        <v>41306</v>
      </c>
    </row>
    <row r="27" spans="1:20" ht="192" x14ac:dyDescent="0.2">
      <c r="A27" s="22">
        <v>2772</v>
      </c>
      <c r="B27" s="23" t="s">
        <v>2772</v>
      </c>
      <c r="C27" s="23" t="s">
        <v>6882</v>
      </c>
      <c r="D27" s="24">
        <v>8000</v>
      </c>
      <c r="E27" s="25">
        <v>0</v>
      </c>
      <c r="F27" s="35" t="s">
        <v>8220</v>
      </c>
      <c r="G27" s="22" t="s">
        <v>8223</v>
      </c>
      <c r="H27" s="22" t="s">
        <v>8245</v>
      </c>
      <c r="I27" s="22">
        <v>1381006294</v>
      </c>
      <c r="J27" s="22">
        <v>1379710294</v>
      </c>
      <c r="K27" s="22" t="b">
        <v>0</v>
      </c>
      <c r="L27" s="22">
        <v>0</v>
      </c>
      <c r="M27" s="22" t="b">
        <v>0</v>
      </c>
      <c r="N27" s="22" t="s">
        <v>8302</v>
      </c>
      <c r="O27" s="36">
        <v>0</v>
      </c>
      <c r="P27" s="22">
        <v>0</v>
      </c>
      <c r="Q27" s="26" t="s">
        <v>8320</v>
      </c>
      <c r="R27" s="22" t="s">
        <v>8356</v>
      </c>
      <c r="S27" s="27">
        <v>41537</v>
      </c>
      <c r="T27" s="27">
        <v>41552</v>
      </c>
    </row>
    <row r="28" spans="1:20" ht="192" x14ac:dyDescent="0.2">
      <c r="A28" s="22">
        <v>2774</v>
      </c>
      <c r="B28" s="23" t="s">
        <v>2774</v>
      </c>
      <c r="C28" s="23" t="s">
        <v>6884</v>
      </c>
      <c r="D28" s="24">
        <v>4000</v>
      </c>
      <c r="E28" s="25">
        <v>570</v>
      </c>
      <c r="F28" s="35" t="s">
        <v>8220</v>
      </c>
      <c r="G28" s="22" t="s">
        <v>8223</v>
      </c>
      <c r="H28" s="22" t="s">
        <v>8245</v>
      </c>
      <c r="I28" s="22">
        <v>1362711728</v>
      </c>
      <c r="J28" s="22">
        <v>1360119728</v>
      </c>
      <c r="K28" s="22" t="b">
        <v>0</v>
      </c>
      <c r="L28" s="22">
        <v>13</v>
      </c>
      <c r="M28" s="22" t="b">
        <v>0</v>
      </c>
      <c r="N28" s="22" t="s">
        <v>8302</v>
      </c>
      <c r="O28" s="59">
        <v>14</v>
      </c>
      <c r="P28" s="22">
        <v>43.85</v>
      </c>
      <c r="Q28" s="26" t="s">
        <v>8320</v>
      </c>
      <c r="R28" s="22" t="s">
        <v>8356</v>
      </c>
      <c r="S28" s="27">
        <v>41311</v>
      </c>
      <c r="T28" s="27">
        <v>41341</v>
      </c>
    </row>
    <row r="29" spans="1:20" ht="208" x14ac:dyDescent="0.2">
      <c r="A29" s="22">
        <v>2775</v>
      </c>
      <c r="B29" s="23" t="s">
        <v>2775</v>
      </c>
      <c r="C29" s="23" t="s">
        <v>6885</v>
      </c>
      <c r="D29" s="24">
        <v>5000</v>
      </c>
      <c r="E29" s="25">
        <v>150</v>
      </c>
      <c r="F29" s="35" t="s">
        <v>8220</v>
      </c>
      <c r="G29" s="22" t="s">
        <v>8223</v>
      </c>
      <c r="H29" s="22" t="s">
        <v>8245</v>
      </c>
      <c r="I29" s="22">
        <v>1323994754</v>
      </c>
      <c r="J29" s="22">
        <v>1321402754</v>
      </c>
      <c r="K29" s="22" t="b">
        <v>0</v>
      </c>
      <c r="L29" s="22">
        <v>2</v>
      </c>
      <c r="M29" s="22" t="b">
        <v>0</v>
      </c>
      <c r="N29" s="22" t="s">
        <v>8302</v>
      </c>
      <c r="O29" s="53">
        <v>3</v>
      </c>
      <c r="P29" s="22">
        <v>75</v>
      </c>
      <c r="Q29" s="26" t="s">
        <v>8320</v>
      </c>
      <c r="R29" s="22" t="s">
        <v>8356</v>
      </c>
      <c r="S29" s="27">
        <v>40863</v>
      </c>
      <c r="T29" s="27">
        <v>40893</v>
      </c>
    </row>
    <row r="30" spans="1:20" ht="240" x14ac:dyDescent="0.2">
      <c r="A30" s="22">
        <v>2776</v>
      </c>
      <c r="B30" s="23" t="s">
        <v>2776</v>
      </c>
      <c r="C30" s="23" t="s">
        <v>6886</v>
      </c>
      <c r="D30" s="24">
        <v>21000</v>
      </c>
      <c r="E30" s="25">
        <v>1655</v>
      </c>
      <c r="F30" s="35" t="s">
        <v>8220</v>
      </c>
      <c r="G30" s="22" t="s">
        <v>8223</v>
      </c>
      <c r="H30" s="22" t="s">
        <v>8245</v>
      </c>
      <c r="I30" s="22">
        <v>1434092876</v>
      </c>
      <c r="J30" s="22">
        <v>1431414476</v>
      </c>
      <c r="K30" s="22" t="b">
        <v>0</v>
      </c>
      <c r="L30" s="22">
        <v>36</v>
      </c>
      <c r="M30" s="22" t="b">
        <v>0</v>
      </c>
      <c r="N30" s="22" t="s">
        <v>8302</v>
      </c>
      <c r="O30" s="68">
        <v>8</v>
      </c>
      <c r="P30" s="22">
        <v>45.97</v>
      </c>
      <c r="Q30" s="26" t="s">
        <v>8320</v>
      </c>
      <c r="R30" s="22" t="s">
        <v>8356</v>
      </c>
      <c r="S30" s="27">
        <v>42136</v>
      </c>
      <c r="T30" s="27">
        <v>42167</v>
      </c>
    </row>
    <row r="31" spans="1:20" ht="208" x14ac:dyDescent="0.2">
      <c r="A31" s="22">
        <v>2777</v>
      </c>
      <c r="B31" s="23" t="s">
        <v>2777</v>
      </c>
      <c r="C31" s="23" t="s">
        <v>6887</v>
      </c>
      <c r="D31" s="24">
        <v>3000</v>
      </c>
      <c r="E31" s="25">
        <v>10</v>
      </c>
      <c r="F31" s="35" t="s">
        <v>8220</v>
      </c>
      <c r="G31" s="22" t="s">
        <v>8223</v>
      </c>
      <c r="H31" s="22" t="s">
        <v>8245</v>
      </c>
      <c r="I31" s="22">
        <v>1437149004</v>
      </c>
      <c r="J31" s="22">
        <v>1434557004</v>
      </c>
      <c r="K31" s="22" t="b">
        <v>0</v>
      </c>
      <c r="L31" s="22">
        <v>1</v>
      </c>
      <c r="M31" s="22" t="b">
        <v>0</v>
      </c>
      <c r="N31" s="22" t="s">
        <v>8302</v>
      </c>
      <c r="O31" s="36">
        <v>0</v>
      </c>
      <c r="P31" s="22">
        <v>10</v>
      </c>
      <c r="Q31" s="26" t="s">
        <v>8320</v>
      </c>
      <c r="R31" s="22" t="s">
        <v>8356</v>
      </c>
      <c r="S31" s="27">
        <v>42172</v>
      </c>
      <c r="T31" s="27">
        <v>42202</v>
      </c>
    </row>
    <row r="32" spans="1:20" ht="208" x14ac:dyDescent="0.2">
      <c r="A32" s="22">
        <v>2778</v>
      </c>
      <c r="B32" s="23" t="s">
        <v>2778</v>
      </c>
      <c r="C32" s="23" t="s">
        <v>6888</v>
      </c>
      <c r="D32" s="24">
        <v>5500</v>
      </c>
      <c r="E32" s="25">
        <v>1405</v>
      </c>
      <c r="F32" s="35" t="s">
        <v>8220</v>
      </c>
      <c r="G32" s="22" t="s">
        <v>8223</v>
      </c>
      <c r="H32" s="22" t="s">
        <v>8245</v>
      </c>
      <c r="I32" s="22">
        <v>1409009306</v>
      </c>
      <c r="J32" s="22">
        <v>1406417306</v>
      </c>
      <c r="K32" s="22" t="b">
        <v>0</v>
      </c>
      <c r="L32" s="22">
        <v>15</v>
      </c>
      <c r="M32" s="22" t="b">
        <v>0</v>
      </c>
      <c r="N32" s="22" t="s">
        <v>8302</v>
      </c>
      <c r="O32" s="87">
        <v>26</v>
      </c>
      <c r="P32" s="22">
        <v>93.67</v>
      </c>
      <c r="Q32" s="26" t="s">
        <v>8320</v>
      </c>
      <c r="R32" s="22" t="s">
        <v>8356</v>
      </c>
      <c r="S32" s="27">
        <v>41846</v>
      </c>
      <c r="T32" s="27">
        <v>41876</v>
      </c>
    </row>
    <row r="33" spans="1:20" ht="176" x14ac:dyDescent="0.2">
      <c r="A33" s="22">
        <v>2779</v>
      </c>
      <c r="B33" s="23" t="s">
        <v>2779</v>
      </c>
      <c r="C33" s="23" t="s">
        <v>6889</v>
      </c>
      <c r="D33" s="24">
        <v>2500</v>
      </c>
      <c r="E33" s="25">
        <v>53</v>
      </c>
      <c r="F33" s="35" t="s">
        <v>8220</v>
      </c>
      <c r="G33" s="22" t="s">
        <v>8223</v>
      </c>
      <c r="H33" s="22" t="s">
        <v>8245</v>
      </c>
      <c r="I33" s="22">
        <v>1448204621</v>
      </c>
      <c r="J33" s="22">
        <v>1445609021</v>
      </c>
      <c r="K33" s="22" t="b">
        <v>0</v>
      </c>
      <c r="L33" s="22">
        <v>1</v>
      </c>
      <c r="M33" s="22" t="b">
        <v>0</v>
      </c>
      <c r="N33" s="22" t="s">
        <v>8302</v>
      </c>
      <c r="O33" s="39">
        <v>2</v>
      </c>
      <c r="P33" s="22">
        <v>53</v>
      </c>
      <c r="Q33" s="26" t="s">
        <v>8320</v>
      </c>
      <c r="R33" s="22" t="s">
        <v>8356</v>
      </c>
      <c r="S33" s="27">
        <v>42300</v>
      </c>
      <c r="T33" s="27">
        <v>42330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Failed US Kickstarters</vt:lpstr>
      <vt:lpstr>Successful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Failed US Videogames</vt:lpstr>
      <vt:lpstr>Failed US Childrens books</vt:lpstr>
      <vt:lpstr>UK Musicals Box 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Molly Dorman</cp:lastModifiedBy>
  <dcterms:created xsi:type="dcterms:W3CDTF">2017-04-20T15:17:24Z</dcterms:created>
  <dcterms:modified xsi:type="dcterms:W3CDTF">2022-04-19T22:47:24Z</dcterms:modified>
</cp:coreProperties>
</file>