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dorman/Desktop/Data Bootcamp/Analysis Projects/Crowdfunding Analysis/"/>
    </mc:Choice>
  </mc:AlternateContent>
  <xr:revisionPtr revIDLastSave="0" documentId="13_ncr:1_{CD8B065C-643E-AC4F-90D0-267D1F5A4F91}" xr6:coauthVersionLast="47" xr6:coauthVersionMax="47" xr10:uidLastSave="{00000000-0000-0000-0000-000000000000}"/>
  <bookViews>
    <workbookView xWindow="-37160" yWindow="940" windowWidth="36440" windowHeight="20020" activeTab="3" xr2:uid="{00000000-000D-0000-FFFF-FFFF00000000}"/>
  </bookViews>
  <sheets>
    <sheet name="Kickstarter" sheetId="1" r:id="rId1"/>
    <sheet name="UK Musicals Box Charts" sheetId="12" r:id="rId2"/>
    <sheet name="Failed US Kickstarters" sheetId="7" r:id="rId3"/>
    <sheet name="Successful US Kickstarters" sheetId="6" r:id="rId4"/>
    <sheet name="Category Statistics" sheetId="2" r:id="rId5"/>
    <sheet name="Descriptive Statistics" sheetId="8" r:id="rId6"/>
    <sheet name="Subcategory Statistics" sheetId="3" r:id="rId7"/>
    <sheet name="Outcomes Based on Launch Date" sheetId="4" r:id="rId8"/>
    <sheet name="Edinburgh Research" sheetId="5" r:id="rId9"/>
    <sheet name="Avg goal and pledged theater" sheetId="17" r:id="rId10"/>
    <sheet name="Backers and Donations" sheetId="15" r:id="rId11"/>
    <sheet name="Failed US Videogames" sheetId="11" r:id="rId12"/>
    <sheet name="Failed US Childrens books" sheetId="9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7" i="8"/>
  <c r="C6" i="8"/>
  <c r="B6" i="8"/>
  <c r="B7" i="8" s="1"/>
  <c r="C5" i="8"/>
  <c r="B5" i="8"/>
  <c r="C4" i="8"/>
  <c r="B4" i="8"/>
  <c r="C29" i="8"/>
  <c r="C22" i="8"/>
  <c r="C28" i="8"/>
  <c r="C21" i="8"/>
  <c r="C26" i="8"/>
  <c r="C19" i="8"/>
  <c r="C25" i="8"/>
  <c r="C18" i="8"/>
  <c r="C2" i="8"/>
  <c r="B2" i="8"/>
  <c r="C10" i="8"/>
  <c r="C3" i="8"/>
  <c r="B10" i="8"/>
  <c r="C9" i="8"/>
  <c r="B3" i="8"/>
  <c r="B9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<sst xmlns="http://schemas.openxmlformats.org/spreadsheetml/2006/main" count="39276" uniqueCount="8406">
  <si>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</si>
  <si>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</si>
  <si>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</si>
  <si>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</si>
  <si>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</si>
  <si>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</si>
  <si>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</si>
  <si>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</si>
  <si>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</si>
  <si>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</si>
  <si>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</si>
  <si>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</si>
  <si>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</si>
  <si>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</si>
  <si>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</si>
  <si>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</si>
  <si>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</si>
  <si>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</si>
  <si>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</si>
  <si>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</si>
  <si>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</si>
  <si>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</si>
  <si>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</si>
  <si>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</si>
  <si>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</si>
  <si>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</si>
  <si>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</si>
  <si>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</si>
  <si>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</si>
  <si>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</si>
  <si>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</si>
  <si>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</si>
  <si>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</si>
  <si>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</si>
  <si>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</si>
  <si>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</si>
  <si>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</si>
  <si>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</si>
  <si>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</si>
  <si>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</si>
  <si>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</si>
  <si>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</si>
  <si>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</si>
  <si>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</si>
  <si>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</si>
  <si>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</si>
  <si>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</si>
  <si>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</si>
  <si>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</si>
  <si>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</si>
  <si>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</si>
  <si>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</si>
  <si>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</si>
  <si>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</si>
  <si>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</si>
  <si>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</si>
  <si>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</si>
  <si>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</si>
  <si>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</si>
  <si>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</si>
  <si>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</si>
  <si>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</si>
  <si>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</si>
  <si>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</si>
  <si>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</si>
  <si>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</si>
  <si>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</si>
  <si>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</si>
  <si>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</si>
  <si>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</si>
  <si>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</si>
  <si>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</si>
  <si>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</si>
  <si>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</si>
  <si>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</si>
  <si>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</si>
  <si>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</si>
  <si>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</si>
  <si>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</si>
  <si>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</si>
  <si>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</si>
  <si>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</si>
  <si>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</si>
  <si>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</si>
  <si>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</si>
  <si>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</si>
  <si>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</si>
  <si>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</si>
  <si>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</si>
  <si>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</si>
  <si>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</si>
  <si>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</si>
  <si>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</si>
  <si>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</si>
  <si>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</si>
  <si>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</si>
  <si>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</si>
  <si>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</si>
  <si>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</si>
  <si>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</si>
  <si>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</si>
  <si>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</si>
  <si>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</si>
  <si>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</si>
  <si>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</si>
  <si>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</si>
  <si>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</si>
  <si>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</si>
  <si>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</si>
  <si>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</si>
  <si>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</si>
  <si>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</si>
  <si>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</si>
  <si>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</si>
  <si>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</si>
  <si>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</si>
  <si>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</si>
  <si>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</si>
  <si>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</si>
  <si>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</si>
  <si>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</si>
  <si>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</si>
  <si>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</si>
  <si>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</si>
  <si>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</si>
  <si>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</si>
  <si>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</si>
  <si>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</si>
  <si>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</si>
  <si>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</si>
  <si>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</si>
  <si>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</si>
  <si>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</si>
  <si>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</si>
  <si>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</si>
  <si>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</si>
  <si>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</si>
  <si>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</si>
  <si>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</si>
  <si>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</si>
  <si>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</si>
  <si>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</si>
  <si>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</si>
  <si>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</si>
  <si>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</si>
  <si>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</si>
  <si>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</si>
  <si>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</si>
  <si>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</si>
  <si>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</si>
  <si>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</si>
  <si>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</si>
  <si>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</si>
  <si>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</si>
  <si>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</si>
  <si>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</si>
  <si>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</si>
  <si>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</si>
  <si>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</si>
  <si>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</si>
  <si>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</si>
  <si>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</si>
  <si>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</si>
  <si>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</si>
  <si>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</si>
  <si>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</si>
  <si>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</si>
  <si>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</si>
  <si>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</si>
  <si>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</si>
  <si>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</si>
  <si>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</si>
  <si>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</si>
  <si>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</si>
  <si>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</si>
  <si>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</si>
  <si>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</si>
  <si>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</si>
  <si>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</si>
  <si>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</si>
  <si>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</si>
  <si>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</si>
  <si>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</si>
  <si>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</si>
  <si>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</si>
  <si>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</si>
  <si>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</si>
  <si>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</si>
  <si>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</si>
  <si>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</si>
  <si>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</si>
  <si>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</si>
  <si>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</si>
  <si>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</si>
  <si>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</si>
  <si>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</si>
  <si>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</si>
  <si>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</si>
  <si>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</si>
  <si>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</si>
  <si>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</si>
  <si>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</si>
  <si>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</si>
  <si>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</si>
  <si>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</si>
  <si>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</si>
  <si>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</si>
  <si>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</si>
  <si>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</si>
  <si>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</si>
  <si>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</si>
  <si>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</si>
  <si>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</si>
  <si>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</si>
  <si>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</si>
  <si>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</si>
  <si>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</si>
  <si>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</si>
  <si>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</si>
  <si>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</si>
  <si>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</si>
  <si>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</si>
  <si>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</si>
  <si>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</si>
  <si>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</si>
  <si>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</si>
  <si>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</si>
  <si>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</si>
  <si>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</si>
  <si>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</si>
  <si>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</si>
  <si>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</si>
  <si>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</si>
  <si>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</si>
  <si>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</si>
  <si>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</si>
  <si>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</si>
  <si>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</si>
  <si>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</si>
  <si>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</si>
  <si>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</si>
  <si>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</si>
  <si>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</si>
  <si>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</si>
  <si>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</si>
  <si>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</si>
  <si>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</si>
  <si>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</si>
  <si>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</si>
  <si>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</si>
  <si>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</si>
  <si>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</si>
  <si>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</si>
  <si>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</si>
  <si>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</si>
  <si>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</si>
  <si>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</si>
  <si>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</si>
  <si>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</si>
  <si>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</si>
  <si>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</si>
  <si>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</si>
  <si>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</si>
  <si>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</si>
  <si>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</si>
  <si>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</si>
  <si>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</si>
  <si>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</si>
  <si>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</si>
  <si>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</si>
  <si>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</si>
  <si>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</si>
  <si>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</si>
  <si>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</si>
  <si>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</si>
  <si>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</si>
  <si>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</si>
  <si>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</si>
  <si>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</si>
  <si>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</si>
  <si>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</si>
  <si>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</si>
  <si>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</si>
  <si>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</si>
  <si>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</si>
  <si>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</si>
  <si>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</si>
  <si>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</si>
  <si>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</si>
  <si>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</si>
  <si>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</si>
  <si>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</si>
  <si>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</si>
  <si>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</si>
  <si>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</si>
  <si>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</si>
  <si>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</si>
  <si>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</si>
  <si>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</si>
  <si>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</si>
  <si>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</si>
  <si>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</si>
  <si>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</si>
  <si>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</si>
  <si>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</si>
  <si>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</si>
  <si>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</si>
  <si>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</si>
  <si>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</si>
  <si>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</si>
  <si>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</si>
  <si>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</si>
  <si>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</si>
  <si>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</si>
  <si>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</si>
  <si>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</si>
  <si>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</si>
  <si>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</si>
  <si>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</si>
  <si>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</si>
  <si>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</si>
  <si>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</si>
  <si>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</si>
  <si>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</si>
  <si>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</si>
  <si>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</si>
  <si>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</si>
  <si>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</si>
  <si>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</si>
  <si>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</si>
  <si>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</si>
  <si>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</si>
  <si>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</si>
  <si>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</si>
  <si>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</si>
  <si>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</si>
  <si>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</si>
  <si>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</si>
  <si>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</si>
  <si>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</si>
  <si>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</si>
  <si>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</si>
  <si>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</si>
  <si>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</si>
  <si>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</si>
  <si>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</si>
  <si>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</si>
  <si>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</si>
  <si>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</si>
  <si>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</si>
  <si>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</si>
  <si>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</si>
  <si>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</si>
  <si>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</si>
  <si>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</si>
  <si>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</si>
  <si>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</si>
  <si>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</si>
  <si>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</si>
  <si>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</si>
  <si>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</si>
  <si>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</si>
  <si>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</si>
  <si>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</si>
  <si>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</si>
  <si>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</si>
  <si>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</si>
  <si>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</si>
  <si>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</si>
  <si>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</si>
  <si>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</si>
  <si>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</si>
  <si>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</si>
  <si>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</si>
  <si>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</si>
  <si>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</si>
  <si>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</si>
  <si>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</si>
  <si>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</si>
  <si>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</si>
  <si>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</si>
  <si>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</si>
  <si>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</si>
  <si>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</si>
  <si>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</si>
  <si>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</si>
  <si>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</si>
  <si>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</si>
  <si>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</si>
  <si>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</si>
  <si>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</si>
  <si>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</si>
  <si>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</si>
  <si>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</si>
  <si>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</si>
  <si>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</si>
  <si>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</si>
  <si>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</si>
  <si>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</si>
  <si>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</si>
  <si>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</si>
  <si>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</si>
  <si>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</si>
  <si>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</si>
  <si>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</si>
  <si>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</si>
  <si>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</si>
  <si>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</si>
  <si>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</si>
  <si>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</si>
  <si>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</si>
  <si>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</si>
  <si>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</si>
  <si>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</si>
  <si>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</si>
  <si>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</si>
  <si>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</si>
  <si>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</si>
  <si>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</si>
  <si>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</si>
  <si>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</si>
  <si>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</si>
  <si>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</si>
  <si>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</si>
  <si>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</si>
  <si>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</si>
  <si>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</si>
  <si>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</si>
  <si>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</si>
  <si>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</si>
  <si>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</si>
  <si>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</si>
  <si>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</si>
  <si>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</si>
  <si>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</si>
  <si>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</si>
  <si>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</si>
  <si>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</si>
  <si>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</si>
  <si>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</si>
  <si>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</si>
  <si>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</si>
  <si>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</si>
  <si>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</si>
  <si>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</si>
  <si>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</si>
  <si>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</si>
  <si>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</si>
  <si>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</si>
  <si>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</si>
  <si>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</si>
  <si>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</si>
  <si>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</si>
  <si>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</si>
  <si>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</si>
  <si>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</si>
  <si>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</si>
  <si>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</si>
  <si>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</si>
  <si>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</si>
  <si>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</si>
  <si>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</si>
  <si>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</si>
  <si>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</si>
  <si>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</si>
  <si>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</si>
  <si>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</si>
  <si>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</si>
  <si>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</si>
  <si>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</si>
  <si>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</si>
  <si>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</si>
  <si>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</si>
  <si>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</si>
  <si>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</si>
  <si>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</si>
  <si>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</si>
  <si>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</si>
  <si>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</si>
  <si>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</si>
  <si>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</si>
  <si>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</si>
  <si>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</si>
  <si>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</si>
  <si>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</si>
  <si>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</si>
  <si>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</si>
  <si>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</si>
  <si>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</si>
  <si>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</si>
  <si>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</si>
  <si>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</si>
  <si>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</si>
  <si>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</si>
  <si>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</si>
  <si>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</si>
  <si>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</si>
  <si>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</si>
  <si>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</si>
  <si>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</si>
  <si>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</si>
  <si>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</si>
  <si>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</si>
  <si>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</si>
  <si>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</si>
  <si>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</si>
  <si>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</si>
  <si>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</si>
  <si>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</si>
  <si>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</si>
  <si>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</si>
  <si>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</si>
  <si>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</si>
  <si>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</si>
  <si>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</si>
  <si>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</si>
  <si>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</si>
  <si>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</si>
  <si>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</si>
  <si>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</si>
  <si>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</si>
  <si>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</si>
  <si>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</si>
  <si>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</si>
  <si>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</si>
  <si>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</si>
  <si>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</si>
  <si>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</si>
  <si>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</si>
  <si>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</si>
  <si>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</si>
  <si>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</si>
  <si>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</si>
  <si>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</si>
  <si>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</si>
  <si>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</si>
  <si>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</si>
  <si>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</si>
  <si>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</si>
  <si>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</si>
  <si>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</si>
  <si>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</si>
  <si>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</si>
  <si>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</si>
  <si>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</si>
  <si>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</si>
  <si>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</si>
  <si>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</si>
  <si>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</si>
  <si>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</si>
  <si>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</si>
  <si>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</si>
  <si>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</si>
  <si>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</si>
  <si>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</si>
  <si>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</si>
  <si>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</si>
  <si>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</si>
  <si>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</si>
  <si>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</si>
  <si>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</si>
  <si>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</si>
  <si>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</si>
  <si>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</si>
  <si>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</si>
  <si>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</si>
  <si>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</si>
  <si>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</si>
  <si>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</si>
  <si>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</si>
  <si>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</si>
  <si>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</si>
  <si>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</si>
  <si>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</si>
  <si>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</si>
  <si>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</si>
  <si>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</si>
  <si>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</si>
  <si>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</si>
  <si>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</si>
  <si>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</si>
  <si>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</si>
  <si>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</si>
  <si>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</si>
  <si>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</si>
  <si>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</si>
  <si>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</si>
  <si>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</si>
  <si>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</si>
  <si>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</si>
  <si>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</si>
  <si>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</si>
  <si>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</si>
  <si>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</si>
  <si>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</si>
  <si>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</si>
  <si>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</si>
  <si>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</si>
  <si>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</si>
  <si>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</si>
  <si>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</si>
  <si>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</si>
  <si>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</si>
  <si>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</si>
  <si>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</si>
  <si>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</si>
  <si>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</si>
  <si>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</si>
  <si>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</si>
  <si>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</si>
  <si>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</si>
  <si>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</si>
  <si>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</si>
  <si>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</si>
  <si>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</si>
  <si>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</si>
  <si>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</si>
  <si>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</si>
  <si>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</si>
  <si>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</si>
  <si>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</si>
  <si>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</si>
  <si>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</si>
  <si>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</si>
  <si>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</si>
  <si>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</si>
  <si>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</si>
  <si>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</si>
  <si>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</si>
  <si>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</si>
  <si>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</si>
  <si>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</si>
  <si>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</si>
  <si>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</si>
  <si>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</si>
  <si>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</si>
  <si>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</si>
  <si>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</si>
  <si>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</si>
  <si>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</si>
  <si>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</si>
  <si>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</si>
  <si>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</si>
  <si>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</si>
  <si>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</si>
  <si>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</si>
  <si>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</si>
  <si>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</si>
  <si>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</si>
  <si>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</si>
  <si>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</si>
  <si>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</si>
  <si>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</si>
  <si>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</si>
  <si>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</si>
  <si>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</si>
  <si>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</si>
  <si>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</si>
  <si>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</si>
  <si>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</si>
  <si>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</si>
  <si>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</si>
  <si>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</si>
  <si>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</si>
  <si>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</si>
  <si>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</si>
  <si>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</si>
  <si>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</si>
  <si>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</si>
  <si>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</si>
  <si>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</si>
  <si>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</si>
  <si>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</si>
  <si>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</si>
  <si>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</si>
  <si>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</si>
  <si>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</si>
  <si>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</si>
  <si>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</si>
  <si>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</si>
  <si>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</si>
  <si>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</si>
  <si>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</si>
  <si>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</si>
  <si>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</si>
  <si>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</si>
  <si>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</si>
  <si>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</si>
  <si>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</si>
  <si>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</si>
  <si>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</si>
  <si>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</si>
  <si>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</si>
  <si>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</si>
  <si>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</si>
  <si>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</si>
  <si>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</si>
  <si>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</si>
  <si>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</si>
  <si>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</si>
  <si>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</si>
  <si>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</si>
  <si>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</si>
  <si>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</si>
  <si>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</si>
  <si>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</si>
  <si>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</si>
  <si>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</si>
  <si>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</si>
  <si>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</si>
  <si>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</si>
  <si>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</si>
  <si>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</si>
  <si>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</si>
  <si>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</si>
  <si>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</si>
  <si>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</si>
  <si>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</si>
  <si>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</si>
  <si>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</si>
  <si>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</si>
  <si>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</si>
  <si>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</si>
  <si>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</si>
  <si>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</si>
  <si>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</si>
  <si>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</si>
  <si>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</si>
  <si>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</si>
  <si>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</si>
  <si>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</si>
  <si>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</si>
  <si>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</si>
  <si>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</si>
  <si>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</si>
  <si>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</si>
  <si>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</si>
  <si>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</si>
  <si>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</si>
  <si>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</si>
  <si>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</si>
  <si>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</si>
  <si>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</si>
  <si>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</si>
  <si>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</si>
  <si>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</si>
  <si>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</si>
  <si>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</si>
  <si>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</si>
  <si>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</si>
  <si>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</si>
  <si>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</si>
  <si>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</si>
  <si>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</si>
  <si>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</si>
  <si>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</si>
  <si>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</si>
  <si>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</si>
  <si>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</si>
  <si>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</si>
  <si>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</si>
  <si>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</si>
  <si>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</si>
  <si>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</si>
  <si>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</si>
  <si>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</si>
  <si>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</si>
  <si>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</si>
  <si>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</si>
  <si>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</si>
  <si>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</si>
  <si>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</si>
  <si>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</si>
  <si>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</si>
  <si>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</si>
  <si>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</si>
  <si>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</si>
  <si>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</si>
  <si>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</si>
  <si>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</si>
  <si>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</si>
  <si>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</si>
  <si>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</si>
  <si>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</si>
  <si>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</si>
  <si>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</si>
  <si>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</si>
  <si>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</si>
  <si>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</si>
  <si>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</si>
  <si>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</si>
  <si>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</si>
  <si>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</si>
  <si>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</si>
  <si>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</si>
  <si>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</si>
  <si>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</si>
  <si>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</si>
  <si>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</si>
  <si>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</si>
  <si>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</si>
  <si>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</si>
  <si>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</si>
  <si>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</si>
  <si>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</si>
  <si>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</si>
  <si>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</si>
  <si>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</si>
  <si>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</si>
  <si>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</si>
  <si>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</si>
  <si>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</si>
  <si>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</si>
  <si>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</si>
  <si>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</si>
  <si>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</si>
  <si>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</si>
  <si>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</si>
  <si>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</si>
  <si>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</si>
  <si>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</si>
  <si>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</si>
  <si>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</si>
  <si>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</si>
  <si>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</si>
  <si>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</si>
  <si>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</si>
  <si>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</si>
  <si>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</si>
  <si>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</si>
  <si>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</si>
  <si>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</si>
  <si>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</si>
  <si>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</si>
  <si>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</si>
  <si>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</si>
  <si>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</si>
  <si>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</si>
  <si>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</si>
  <si>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</si>
  <si>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</si>
  <si>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</si>
  <si>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</si>
  <si>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</si>
  <si>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</si>
  <si>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</si>
  <si>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</si>
  <si>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</si>
  <si>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</si>
  <si>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</si>
  <si>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</si>
  <si>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</si>
  <si>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</si>
  <si>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</si>
  <si>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</si>
  <si>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</si>
  <si>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</si>
  <si>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</si>
  <si>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</si>
  <si>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</si>
  <si>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</si>
  <si>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</si>
  <si>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</si>
  <si>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</si>
  <si>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</si>
  <si>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</si>
  <si>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</si>
  <si>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</si>
  <si>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</si>
  <si>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</si>
  <si>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</si>
  <si>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</si>
  <si>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</si>
  <si>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</si>
  <si>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</si>
  <si>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</si>
  <si>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</si>
  <si>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</si>
  <si>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</si>
  <si>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</si>
  <si>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</si>
  <si>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</si>
  <si>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</si>
  <si>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</si>
  <si>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</si>
  <si>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</si>
  <si>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</si>
  <si>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</si>
  <si>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</si>
  <si>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</si>
  <si>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</si>
  <si>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</si>
  <si>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</si>
  <si>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</si>
  <si>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</si>
  <si>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</si>
  <si>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</si>
  <si>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</si>
  <si>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</si>
  <si>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</si>
  <si>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</si>
  <si>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</si>
  <si>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</si>
  <si>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</si>
  <si>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</si>
  <si>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</si>
  <si>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</si>
  <si>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</si>
  <si>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</si>
  <si>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</si>
  <si>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</si>
  <si>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</si>
  <si>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</si>
  <si>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</si>
  <si>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</si>
  <si>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</si>
  <si>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</si>
  <si>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</si>
  <si>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</si>
  <si>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</si>
  <si>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</si>
  <si>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</si>
  <si>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</si>
  <si>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</si>
  <si>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</si>
  <si>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</si>
  <si>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</si>
  <si>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</si>
  <si>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</si>
  <si>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</si>
  <si>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</si>
  <si>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</si>
  <si>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</si>
  <si>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</si>
  <si>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</si>
  <si>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</si>
  <si>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</si>
  <si>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</si>
  <si>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</si>
  <si>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</si>
  <si>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</si>
  <si>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</si>
  <si>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</si>
  <si>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</si>
  <si>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</si>
  <si>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</si>
  <si>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</si>
  <si>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</si>
  <si>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</si>
  <si>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</si>
  <si>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</si>
  <si>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</si>
  <si>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</si>
  <si>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</si>
  <si>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</si>
  <si>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</si>
  <si>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</si>
  <si>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</si>
  <si>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</si>
  <si>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</si>
  <si>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</si>
  <si>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</si>
  <si>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</si>
  <si>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</si>
  <si>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</si>
  <si>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</si>
  <si>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</si>
  <si>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</si>
  <si>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</si>
  <si>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</si>
  <si>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</si>
  <si>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</si>
  <si>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</si>
  <si>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</si>
  <si>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</si>
  <si>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</si>
  <si>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</si>
  <si>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</si>
  <si>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</si>
  <si>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</si>
  <si>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</si>
  <si>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</si>
  <si>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</si>
  <si>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</si>
  <si>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</si>
  <si>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</si>
  <si>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</si>
  <si>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</si>
  <si>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</si>
  <si>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</si>
  <si>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</si>
  <si>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</si>
  <si>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</si>
  <si>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</si>
  <si>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</si>
  <si>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</si>
  <si>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</si>
  <si>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</si>
  <si>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</si>
  <si>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</si>
  <si>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</si>
  <si>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</si>
  <si>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</si>
  <si>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</si>
  <si>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</si>
  <si>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</si>
  <si>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</si>
  <si>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</si>
  <si>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</si>
  <si>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</si>
  <si>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</si>
  <si>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</si>
  <si>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</si>
  <si>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</si>
  <si>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</si>
  <si>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</si>
  <si>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</si>
  <si>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</si>
  <si>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</si>
  <si>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</si>
  <si>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</si>
  <si>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</si>
  <si>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</si>
  <si>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</si>
  <si>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</si>
  <si>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</si>
  <si>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</si>
  <si>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</si>
  <si>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</si>
  <si>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</si>
  <si>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</si>
  <si>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</si>
  <si>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</si>
  <si>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</si>
  <si>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</si>
  <si>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</si>
  <si>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</si>
  <si>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</si>
  <si>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</si>
  <si>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</si>
  <si>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</si>
  <si>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</si>
  <si>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</si>
  <si>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</si>
  <si>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</si>
  <si>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</si>
  <si>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</si>
  <si>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</si>
  <si>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</si>
  <si>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</si>
  <si>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</si>
  <si>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</si>
  <si>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</si>
  <si>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</si>
  <si>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</si>
  <si>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</si>
  <si>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</si>
  <si>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</si>
  <si>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</si>
  <si>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</si>
  <si>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</si>
  <si>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</si>
  <si>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</si>
  <si>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</si>
  <si>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</si>
  <si>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</si>
  <si>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</si>
  <si>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</si>
  <si>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</si>
  <si>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</si>
  <si>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</si>
  <si>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</si>
  <si>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</si>
  <si>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</si>
  <si>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</si>
  <si>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</si>
  <si>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</si>
  <si>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</si>
  <si>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</si>
  <si>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</si>
  <si>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</si>
  <si>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</si>
  <si>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</si>
  <si>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</si>
  <si>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</si>
  <si>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</si>
  <si>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</si>
  <si>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</si>
  <si>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</si>
  <si>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</si>
  <si>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</si>
  <si>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</si>
  <si>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</si>
  <si>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</si>
  <si>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</si>
  <si>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</si>
  <si>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</si>
  <si>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</si>
  <si>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</si>
  <si>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</si>
  <si>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</si>
  <si>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</si>
  <si>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</si>
  <si>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</si>
  <si>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</si>
  <si>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</si>
  <si>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</si>
  <si>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</si>
  <si>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</si>
  <si>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</si>
  <si>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</si>
  <si>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</si>
  <si>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</si>
  <si>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</si>
  <si>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</si>
  <si>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</si>
  <si>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</si>
  <si>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</si>
  <si>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</si>
  <si>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</si>
  <si>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</si>
  <si>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</si>
  <si>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</si>
  <si>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</si>
  <si>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</si>
  <si>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</si>
  <si>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</si>
  <si>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</si>
  <si>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</si>
  <si>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</si>
  <si>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</si>
  <si>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</si>
  <si>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</si>
  <si>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</si>
  <si>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</si>
  <si>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</si>
  <si>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</si>
  <si>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</si>
  <si>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</si>
  <si>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</si>
  <si>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</si>
  <si>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</si>
  <si>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</si>
  <si>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</si>
  <si>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</si>
  <si>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</si>
  <si>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</si>
  <si>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</si>
  <si>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</si>
  <si>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</si>
  <si>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</si>
  <si>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</si>
  <si>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</si>
  <si>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</si>
  <si>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</si>
  <si>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</si>
  <si>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</si>
  <si>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</si>
  <si>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</si>
  <si>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</si>
  <si>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</si>
  <si>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</si>
  <si>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</si>
  <si>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</si>
  <si>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</si>
  <si>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</si>
  <si>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</si>
  <si>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</si>
  <si>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</si>
  <si>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</si>
  <si>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</si>
  <si>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</si>
  <si>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</si>
  <si>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</si>
  <si>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</si>
  <si>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</si>
  <si>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</si>
  <si>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</si>
  <si>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</si>
  <si>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</si>
  <si>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</si>
  <si>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</si>
  <si>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</si>
  <si>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</si>
  <si>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</si>
  <si>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</si>
  <si>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</si>
  <si>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</si>
  <si>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</si>
  <si>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</si>
  <si>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</si>
  <si>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</si>
  <si>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</si>
  <si>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</si>
  <si>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</si>
  <si>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</si>
  <si>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</si>
  <si>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</si>
  <si>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</si>
  <si>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</si>
  <si>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</si>
  <si>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</si>
  <si>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</si>
  <si>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</si>
  <si>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</si>
  <si>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</si>
  <si>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</si>
  <si>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</si>
  <si>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</si>
  <si>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</si>
  <si>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</si>
  <si>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</si>
  <si>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</si>
  <si>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</si>
  <si>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</si>
  <si>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</si>
  <si>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</si>
  <si>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</si>
  <si>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</si>
  <si>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</si>
  <si>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</si>
  <si>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</si>
  <si>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</si>
  <si>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</si>
  <si>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</si>
  <si>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</si>
  <si>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</si>
  <si>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</si>
  <si>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</si>
  <si>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</si>
  <si>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</si>
  <si>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</si>
  <si>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</si>
  <si>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</si>
  <si>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</si>
  <si>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</si>
  <si>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</si>
  <si>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</si>
  <si>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</si>
  <si>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</si>
  <si>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</si>
  <si>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</si>
  <si>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</si>
  <si>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</si>
  <si>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</si>
  <si>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</si>
  <si>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</si>
  <si>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</si>
  <si>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</si>
  <si>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</si>
  <si>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</si>
  <si>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</si>
  <si>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</si>
  <si>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</si>
  <si>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</si>
  <si>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</si>
  <si>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</si>
  <si>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</si>
  <si>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</si>
  <si>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</si>
  <si>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</si>
  <si>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</si>
  <si>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</si>
  <si>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</si>
  <si>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</si>
  <si>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</si>
  <si>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</si>
  <si>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</si>
  <si>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</si>
  <si>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</si>
  <si>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</si>
  <si>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</si>
  <si>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</si>
  <si>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</si>
  <si>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</si>
  <si>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</si>
  <si>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</si>
  <si>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</si>
  <si>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</si>
  <si>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</si>
  <si>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</si>
  <si>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</si>
  <si>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</si>
  <si>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</si>
  <si>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</si>
  <si>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</si>
  <si>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</si>
  <si>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</si>
  <si>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</si>
  <si>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</si>
  <si>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</si>
  <si>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</si>
  <si>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</si>
  <si>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</si>
  <si>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</si>
  <si>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</si>
  <si>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</si>
  <si>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</si>
  <si>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</si>
  <si>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</si>
  <si>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</si>
  <si>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</si>
  <si>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</si>
  <si>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</si>
  <si>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</si>
  <si>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</si>
  <si>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</si>
  <si>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</si>
  <si>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</si>
  <si>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</si>
  <si>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</si>
  <si>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</si>
  <si>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</si>
  <si>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</si>
  <si>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</si>
  <si>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</si>
  <si>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</si>
  <si>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</si>
  <si>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</si>
  <si>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</si>
  <si>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</si>
  <si>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</si>
  <si>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</si>
  <si>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</si>
  <si>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</si>
  <si>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</si>
  <si>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</si>
  <si>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</si>
  <si>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</si>
  <si>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</si>
  <si>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</si>
  <si>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</si>
  <si>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</si>
  <si>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</si>
  <si>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</si>
  <si>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</si>
  <si>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</si>
  <si>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</si>
  <si>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</si>
  <si>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</si>
  <si>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</si>
  <si>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</si>
  <si>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</si>
  <si>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</si>
  <si>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</si>
  <si>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</si>
  <si>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</si>
  <si>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</si>
  <si>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</si>
  <si>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</si>
  <si>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</si>
  <si>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</si>
  <si>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</si>
  <si>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</si>
  <si>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</si>
  <si>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</si>
  <si>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</si>
  <si>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</si>
  <si>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</si>
  <si>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</si>
  <si>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</si>
  <si>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</si>
  <si>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</si>
  <si>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</si>
  <si>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</si>
  <si>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</si>
  <si>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</si>
  <si>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</si>
  <si>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</si>
  <si>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</si>
  <si>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</si>
  <si>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</si>
  <si>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</si>
  <si>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</si>
  <si>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</si>
  <si>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</si>
  <si>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</si>
  <si>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</si>
  <si>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</si>
  <si>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</si>
  <si>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</si>
  <si>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</si>
  <si>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</si>
  <si>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</si>
  <si>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</si>
  <si>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</si>
  <si>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</si>
  <si>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</si>
  <si>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</si>
  <si>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</si>
  <si>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</si>
  <si>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</si>
  <si>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</si>
  <si>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</si>
  <si>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</si>
  <si>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</si>
  <si>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</si>
  <si>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</si>
  <si>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</si>
  <si>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</si>
  <si>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</si>
  <si>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</si>
  <si>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</si>
  <si>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</si>
  <si>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</si>
  <si>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</si>
  <si>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</si>
  <si>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</si>
  <si>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</si>
  <si>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</si>
  <si>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</si>
  <si>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</si>
  <si>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</si>
  <si>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</si>
  <si>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</si>
  <si>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</si>
  <si>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</si>
  <si>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</si>
  <si>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</si>
  <si>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</si>
  <si>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</si>
  <si>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</si>
  <si>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</si>
  <si>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</si>
  <si>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</si>
  <si>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</si>
  <si>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</si>
  <si>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</si>
  <si>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</si>
  <si>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</si>
  <si>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</si>
  <si>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</si>
  <si>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</si>
  <si>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</si>
  <si>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</si>
  <si>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</si>
  <si>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</si>
  <si>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</si>
  <si>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</si>
  <si>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</si>
  <si>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</si>
  <si>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</si>
  <si>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</si>
  <si>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</si>
  <si>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</si>
  <si>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</si>
  <si>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</si>
  <si>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</si>
  <si>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</si>
  <si>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</si>
  <si>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</si>
  <si>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</si>
  <si>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</si>
  <si>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</si>
  <si>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</si>
  <si>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</si>
  <si>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</si>
  <si>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</si>
  <si>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</si>
  <si>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</si>
  <si>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</si>
  <si>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</si>
  <si>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</si>
  <si>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</si>
  <si>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</si>
  <si>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</si>
  <si>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</si>
  <si>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</si>
  <si>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</si>
  <si>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</si>
  <si>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</si>
  <si>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</si>
  <si>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</si>
  <si>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</si>
  <si>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</si>
  <si>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</si>
  <si>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</si>
  <si>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</si>
  <si>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</si>
  <si>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</si>
  <si>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</si>
  <si>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</si>
  <si>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</si>
  <si>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</si>
  <si>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</si>
  <si>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</si>
  <si>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</si>
  <si>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</si>
  <si>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</si>
  <si>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</si>
  <si>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</si>
  <si>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</si>
  <si>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</si>
  <si>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</si>
  <si>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</si>
  <si>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</si>
  <si>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</si>
  <si>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</si>
  <si>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</si>
  <si>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</si>
  <si>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</si>
  <si>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</si>
  <si>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</si>
  <si>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</si>
  <si>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</si>
  <si>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</si>
  <si>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</si>
  <si>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</si>
  <si>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</si>
  <si>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</si>
  <si>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</si>
  <si>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</si>
  <si>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</si>
  <si>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</si>
  <si>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</si>
  <si>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</si>
  <si>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</si>
  <si>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</si>
  <si>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</si>
  <si>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</si>
  <si>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</si>
  <si>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</si>
  <si>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</si>
  <si>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</si>
  <si>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</si>
  <si>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</si>
  <si>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</si>
  <si>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</si>
  <si>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</si>
  <si>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</si>
  <si>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</si>
  <si>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</si>
  <si>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</si>
  <si>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</si>
  <si>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</si>
  <si>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</si>
  <si>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</si>
  <si>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</si>
  <si>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</si>
  <si>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</si>
  <si>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</si>
  <si>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</si>
  <si>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</si>
  <si>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</si>
  <si>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</si>
  <si>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</si>
  <si>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</si>
  <si>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</si>
  <si>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</si>
  <si>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</si>
  <si>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</si>
  <si>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</si>
  <si>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</si>
  <si>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</si>
  <si>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</si>
  <si>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</si>
  <si>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</si>
  <si>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</si>
  <si>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</si>
  <si>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</si>
  <si>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</si>
  <si>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</si>
  <si>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</si>
  <si>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</si>
  <si>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</si>
  <si>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</si>
  <si>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</si>
  <si>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</si>
  <si>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</si>
  <si>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</si>
  <si>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</si>
  <si>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</si>
  <si>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</si>
  <si>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</si>
  <si>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</si>
  <si>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</si>
  <si>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</si>
  <si>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</si>
  <si>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</si>
  <si>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</si>
  <si>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</si>
  <si>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</si>
  <si>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</si>
  <si>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</si>
  <si>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</si>
  <si>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</si>
  <si>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</si>
  <si>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</si>
  <si>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</si>
  <si>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</si>
  <si>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</si>
  <si>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</si>
  <si>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</si>
  <si>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</si>
  <si>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</si>
  <si>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</si>
  <si>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</si>
  <si>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</si>
  <si>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</si>
  <si>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</si>
  <si>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</si>
  <si>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</si>
  <si>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</si>
  <si>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</si>
  <si>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</si>
  <si>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</si>
  <si>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</si>
  <si>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</si>
  <si>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</si>
  <si>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</si>
  <si>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</si>
  <si>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</si>
  <si>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</si>
  <si>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</si>
  <si>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</si>
  <si>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</si>
  <si>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</si>
  <si>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</si>
  <si>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</si>
  <si>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</si>
  <si>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</si>
  <si>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</si>
  <si>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</si>
  <si>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</si>
  <si>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</si>
  <si>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</si>
  <si>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</si>
  <si>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</si>
  <si>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</si>
  <si>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</si>
  <si>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</si>
  <si>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</si>
  <si>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</si>
  <si>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</si>
  <si>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</si>
  <si>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</si>
  <si>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</si>
  <si>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</si>
  <si>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</si>
  <si>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</si>
  <si>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</si>
  <si>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</si>
  <si>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</si>
  <si>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</si>
  <si>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</si>
  <si>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</si>
  <si>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</si>
  <si>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</si>
  <si>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</si>
  <si>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</si>
  <si>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</si>
  <si>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</si>
  <si>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</si>
  <si>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</si>
  <si>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</si>
  <si>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</si>
  <si>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</si>
  <si>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</si>
  <si>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</si>
  <si>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</si>
  <si>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</si>
  <si>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</si>
  <si>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</si>
  <si>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</si>
  <si>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</si>
  <si>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</si>
  <si>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</si>
  <si>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</si>
  <si>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</si>
  <si>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</si>
  <si>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</si>
  <si>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</si>
  <si>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</si>
  <si>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</si>
  <si>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</si>
  <si>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</si>
  <si>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</si>
  <si>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</si>
  <si>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</si>
  <si>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</si>
  <si>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</si>
  <si>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</si>
  <si>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</si>
  <si>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</si>
  <si>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</si>
  <si>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</si>
  <si>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</si>
  <si>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</si>
  <si>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</si>
  <si>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</si>
  <si>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</si>
  <si>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</si>
  <si>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</si>
  <si>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</si>
  <si>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</si>
  <si>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</si>
  <si>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</si>
  <si>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</si>
  <si>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</si>
  <si>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</si>
  <si>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</si>
  <si>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</si>
  <si>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</si>
  <si>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</si>
  <si>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</si>
  <si>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</si>
  <si>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</si>
  <si>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</si>
  <si>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</si>
  <si>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</si>
  <si>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</si>
  <si>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</si>
  <si>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</si>
  <si>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</si>
  <si>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</si>
  <si>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</si>
  <si>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</si>
  <si>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</si>
  <si>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</si>
  <si>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</si>
  <si>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</si>
  <si>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</si>
  <si>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</si>
  <si>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</si>
  <si>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</si>
  <si>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</si>
  <si>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</si>
  <si>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</si>
  <si>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</si>
  <si>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</si>
  <si>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</si>
  <si>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</si>
  <si>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</si>
  <si>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</si>
  <si>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</si>
  <si>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</si>
  <si>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</si>
  <si>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</si>
  <si>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</si>
  <si>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</si>
  <si>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</si>
  <si>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</si>
  <si>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</si>
  <si>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</si>
  <si>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</si>
  <si>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</si>
  <si>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</si>
  <si>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</si>
  <si>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</si>
  <si>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</si>
  <si>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</si>
  <si>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</si>
  <si>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</si>
  <si>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</si>
  <si>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</si>
  <si>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</si>
  <si>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</si>
  <si>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</si>
  <si>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</si>
  <si>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</si>
  <si>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</si>
  <si>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</si>
  <si>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</si>
  <si>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</si>
  <si>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</si>
  <si>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</si>
  <si>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</si>
  <si>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</si>
  <si>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</si>
  <si>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</si>
  <si>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</si>
  <si>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</si>
  <si>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</si>
  <si>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</si>
  <si>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</si>
  <si>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</si>
  <si>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</si>
  <si>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</si>
  <si>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</si>
  <si>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</si>
  <si>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</si>
  <si>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</si>
  <si>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</si>
  <si>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</si>
  <si>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</si>
  <si>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</si>
  <si>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</si>
  <si>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</si>
  <si>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</si>
  <si>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</si>
  <si>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</si>
  <si>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</si>
  <si>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</si>
  <si>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</si>
  <si>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</si>
  <si>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</si>
  <si>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</si>
  <si>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</si>
  <si>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</si>
  <si>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</si>
  <si>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</si>
  <si>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</si>
  <si>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</si>
  <si>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</si>
  <si>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</si>
  <si>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</si>
  <si>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</si>
  <si>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</si>
  <si>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</si>
  <si>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</si>
  <si>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</si>
  <si>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</si>
  <si>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</si>
  <si>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</si>
  <si>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</si>
  <si>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</si>
  <si>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</si>
  <si>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</si>
  <si>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</si>
  <si>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</si>
  <si>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</si>
  <si>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</si>
  <si>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</si>
  <si>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</si>
  <si>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</si>
  <si>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</si>
  <si>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</si>
  <si>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</si>
  <si>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</si>
  <si>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</si>
  <si>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</si>
  <si>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</si>
  <si>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</si>
  <si>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</si>
  <si>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</si>
  <si>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</si>
  <si>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</si>
  <si>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</si>
  <si>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</si>
  <si>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</si>
  <si>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</si>
  <si>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</si>
  <si>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</si>
  <si>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</si>
  <si>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</si>
  <si>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</si>
  <si>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</si>
  <si>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</si>
  <si>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</si>
  <si>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</si>
  <si>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</si>
  <si>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</si>
  <si>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</si>
  <si>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</si>
  <si>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</si>
  <si>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</si>
  <si>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</si>
  <si>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</si>
  <si>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</si>
  <si>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</si>
  <si>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</si>
  <si>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</si>
  <si>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</si>
  <si>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</si>
  <si>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</si>
  <si>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</si>
  <si>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</si>
  <si>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</si>
  <si>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</si>
  <si>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</si>
  <si>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</si>
  <si>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</si>
  <si>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</si>
  <si>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</si>
  <si>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</si>
  <si>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</si>
  <si>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</si>
  <si>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</si>
  <si>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</si>
  <si>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</si>
  <si>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</si>
  <si>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</si>
  <si>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</si>
  <si>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</si>
  <si>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</si>
  <si>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</si>
  <si>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</si>
  <si>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</si>
  <si>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</si>
  <si>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</si>
  <si>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</si>
  <si>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</si>
  <si>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</si>
  <si>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</si>
  <si>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</si>
  <si>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</si>
  <si>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</si>
  <si>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</si>
  <si>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</si>
  <si>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</si>
  <si>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</si>
  <si>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</si>
  <si>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</si>
  <si>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</si>
  <si>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</si>
  <si>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</si>
  <si>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</si>
  <si>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</si>
  <si>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</si>
  <si>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</si>
  <si>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</si>
  <si>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</si>
  <si>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</si>
  <si>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</si>
  <si>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</si>
  <si>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</si>
  <si>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</si>
  <si>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</si>
  <si>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</si>
  <si>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</si>
  <si>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</si>
  <si>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</si>
  <si>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</si>
  <si>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</si>
  <si>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</si>
  <si>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</si>
  <si>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</si>
  <si>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</si>
  <si>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</si>
  <si>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</si>
  <si>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</si>
  <si>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</si>
  <si>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</si>
  <si>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</si>
  <si>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</si>
  <si>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</si>
  <si>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</si>
  <si>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</si>
  <si>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</si>
  <si>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</si>
  <si>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</si>
  <si>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</si>
  <si>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</si>
  <si>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</si>
  <si>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</si>
  <si>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</si>
  <si>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</si>
  <si>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</si>
  <si>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</si>
  <si>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</si>
  <si>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</si>
  <si>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</si>
  <si>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</si>
  <si>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</si>
  <si>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</si>
  <si>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</si>
  <si>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</si>
  <si>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</si>
  <si>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</si>
  <si>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</si>
  <si>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</si>
  <si>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</si>
  <si>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</si>
  <si>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</si>
  <si>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</si>
  <si>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</si>
  <si>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</si>
  <si>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</si>
  <si>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</si>
  <si>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</si>
  <si>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</si>
  <si>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</si>
  <si>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</si>
  <si>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</si>
  <si>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</si>
  <si>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</si>
  <si>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</si>
  <si>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</si>
  <si>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</si>
  <si>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</si>
  <si>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</si>
  <si>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</si>
  <si>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</si>
  <si>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</si>
  <si>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</si>
  <si>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</si>
  <si>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</si>
  <si>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</si>
  <si>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</si>
  <si>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</si>
  <si>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</si>
  <si>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</si>
  <si>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</si>
  <si>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</si>
  <si>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</si>
  <si>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</si>
  <si>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</si>
  <si>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</si>
  <si>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</si>
  <si>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</si>
  <si>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</si>
  <si>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</si>
  <si>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</si>
  <si>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</si>
  <si>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</si>
  <si>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</si>
  <si>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</si>
  <si>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</si>
  <si>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</si>
  <si>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</si>
  <si>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</si>
  <si>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</si>
  <si>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</si>
  <si>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</si>
  <si>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</si>
  <si>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</si>
  <si>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</si>
  <si>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</si>
  <si>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</si>
  <si>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</si>
  <si>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</si>
  <si>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</si>
  <si>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</si>
  <si>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</si>
  <si>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</si>
  <si>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</si>
  <si>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</si>
  <si>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</si>
  <si>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</si>
  <si>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</si>
  <si>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</si>
  <si>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</si>
  <si>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</si>
  <si>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</si>
  <si>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</si>
  <si>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</si>
  <si>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</si>
  <si>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</si>
  <si>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</si>
  <si>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</si>
  <si>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</si>
  <si>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</si>
  <si>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</si>
  <si>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</si>
  <si>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</si>
  <si>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</si>
  <si>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</si>
  <si>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</si>
  <si>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</si>
  <si>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</si>
  <si>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</si>
  <si>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</si>
  <si>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</si>
  <si>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</si>
  <si>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</si>
  <si>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</si>
  <si>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</si>
  <si>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</si>
  <si>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</si>
  <si>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</si>
  <si>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</si>
  <si>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</si>
  <si>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</si>
  <si>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</si>
  <si>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</si>
  <si>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</si>
  <si>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</si>
  <si>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</si>
  <si>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</si>
  <si>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</si>
  <si>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</si>
  <si>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</si>
  <si>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</si>
  <si>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</si>
  <si>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</si>
  <si>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</si>
  <si>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</si>
  <si>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</si>
  <si>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</si>
  <si>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</si>
  <si>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</si>
  <si>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</si>
  <si>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</si>
  <si>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</si>
  <si>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</si>
  <si>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</si>
  <si>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</si>
  <si>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</si>
  <si>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</si>
  <si>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</si>
  <si>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</si>
  <si>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</si>
  <si>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</si>
  <si>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</si>
  <si>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</si>
  <si>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</si>
  <si>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</si>
  <si>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</si>
  <si>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</si>
  <si>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</si>
  <si>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</si>
  <si>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</si>
  <si>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</si>
  <si>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</si>
  <si>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</si>
  <si>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</si>
  <si>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</si>
  <si>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</si>
  <si>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</si>
  <si>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</si>
  <si>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</si>
  <si>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</si>
  <si>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</si>
  <si>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</si>
  <si>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</si>
  <si>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</si>
  <si>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</si>
  <si>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</si>
  <si>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</si>
  <si>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</si>
  <si>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</si>
  <si>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</si>
  <si>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</si>
  <si>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</si>
  <si>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</si>
  <si>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</si>
  <si>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</si>
  <si>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</si>
  <si>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</si>
  <si>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</si>
  <si>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</si>
  <si>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</si>
  <si>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</si>
  <si>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</si>
  <si>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</si>
  <si>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</si>
  <si>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</si>
  <si>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</si>
  <si>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</si>
  <si>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</si>
  <si>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</si>
  <si>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</si>
  <si>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</si>
  <si>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</si>
  <si>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</si>
  <si>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</si>
  <si>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</si>
  <si>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</si>
  <si>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</si>
  <si>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</si>
  <si>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</si>
  <si>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</si>
  <si>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</si>
  <si>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</si>
  <si>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</si>
  <si>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</si>
  <si>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</si>
  <si>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</si>
  <si>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</si>
  <si>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</si>
  <si>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</si>
  <si>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</si>
  <si>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</si>
  <si>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</si>
  <si>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</si>
  <si>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</si>
  <si>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</si>
  <si>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</si>
  <si>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</si>
  <si>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</si>
  <si>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</si>
  <si>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</si>
  <si>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</si>
  <si>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</si>
  <si>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</si>
  <si>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</si>
  <si>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</si>
  <si>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</si>
  <si>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</si>
  <si>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</si>
  <si>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</si>
  <si>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</si>
  <si>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</si>
  <si>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</si>
  <si>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</si>
  <si>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</si>
  <si>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</si>
  <si>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</si>
  <si>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</si>
  <si>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</si>
  <si>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</si>
  <si>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</si>
  <si>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</si>
  <si>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</si>
  <si>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</si>
  <si>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</si>
  <si>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</si>
  <si>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</si>
  <si>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</si>
  <si>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</si>
  <si>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</si>
  <si>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</si>
  <si>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</si>
  <si>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</si>
  <si>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</si>
  <si>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</si>
  <si>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</si>
  <si>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</si>
  <si>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</si>
  <si>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</si>
  <si>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</si>
  <si>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</si>
  <si>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</si>
  <si>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</si>
  <si>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</si>
  <si>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</si>
  <si>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</si>
  <si>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</si>
  <si>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</si>
  <si>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</si>
  <si>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</si>
  <si>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</si>
  <si>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</si>
  <si>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</si>
  <si>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</si>
  <si>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</si>
  <si>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</si>
  <si>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</si>
  <si>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</si>
  <si>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</si>
  <si>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</si>
  <si>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</si>
  <si>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</si>
  <si>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</si>
  <si>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</si>
  <si>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</si>
  <si>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</si>
  <si>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</si>
  <si>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</si>
  <si>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</si>
  <si>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</si>
  <si>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</si>
  <si>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</si>
  <si>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</si>
  <si>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</si>
  <si>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</si>
  <si>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</si>
  <si>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</si>
  <si>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</si>
  <si>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</si>
  <si>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</si>
  <si>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</si>
  <si>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</si>
  <si>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</si>
  <si>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</si>
  <si>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</si>
  <si>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</si>
  <si>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</si>
  <si>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</si>
  <si>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</si>
  <si>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</si>
  <si>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</si>
  <si>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</si>
  <si>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</si>
  <si>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</si>
  <si>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</si>
  <si>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</si>
  <si>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</si>
  <si>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</si>
  <si>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</si>
  <si>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</si>
  <si>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</si>
  <si>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</si>
  <si>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</si>
  <si>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</si>
  <si>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</si>
  <si>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</si>
  <si>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</si>
  <si>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</si>
  <si>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</si>
  <si>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</si>
  <si>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</si>
  <si>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</si>
  <si>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</si>
  <si>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</si>
  <si>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</si>
  <si>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</si>
  <si>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</si>
  <si>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</si>
  <si>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</si>
  <si>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</si>
  <si>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</si>
  <si>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</si>
  <si>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</si>
  <si>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</si>
  <si>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</si>
  <si>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</si>
  <si>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</si>
  <si>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</si>
  <si>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</si>
  <si>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</si>
  <si>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</si>
  <si>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</si>
  <si>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</si>
  <si>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</si>
  <si>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</si>
  <si>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</si>
  <si>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</si>
  <si>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</si>
  <si>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</si>
  <si>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</si>
  <si>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</si>
  <si>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</si>
  <si>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</si>
  <si>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</si>
  <si>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</si>
  <si>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</si>
  <si>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</si>
  <si>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</si>
  <si>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</si>
  <si>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</si>
  <si>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</si>
  <si>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</si>
  <si>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</si>
  <si>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</si>
  <si>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</si>
  <si>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</si>
  <si>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</si>
  <si>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</si>
  <si>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</si>
  <si>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</si>
  <si>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</si>
  <si>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</si>
  <si>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</si>
  <si>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</si>
  <si>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</si>
  <si>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</si>
  <si>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</si>
  <si>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</si>
  <si>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</si>
  <si>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</si>
  <si>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</si>
  <si>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</si>
  <si>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</si>
  <si>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</si>
  <si>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</si>
  <si>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</si>
  <si>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</si>
  <si>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</si>
  <si>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</si>
  <si>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</si>
  <si>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</si>
  <si>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</si>
  <si>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</si>
  <si>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</si>
  <si>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</si>
  <si>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</si>
  <si>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</si>
  <si>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</si>
  <si>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</si>
  <si>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</si>
  <si>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</si>
  <si>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</si>
  <si>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</si>
  <si>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</si>
  <si>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</si>
  <si>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</si>
  <si>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</si>
  <si>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</si>
  <si>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</si>
  <si>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</si>
  <si>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</si>
  <si>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</si>
  <si>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</si>
  <si>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</si>
  <si>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</si>
  <si>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</si>
  <si>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</si>
  <si>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</si>
  <si>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</si>
  <si>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</si>
  <si>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</si>
  <si>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</si>
  <si>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</si>
  <si>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</si>
  <si>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</si>
  <si>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</si>
  <si>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</si>
  <si>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</si>
  <si>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</si>
  <si>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</si>
  <si>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</si>
  <si>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</si>
  <si>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</si>
  <si>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</si>
  <si>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</si>
  <si>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</si>
  <si>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</si>
  <si>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</si>
  <si>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</si>
  <si>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</si>
  <si>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</si>
  <si>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</si>
  <si>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</si>
  <si>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</si>
  <si>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</si>
  <si>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</si>
  <si>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</si>
  <si>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</si>
  <si>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</si>
  <si>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</si>
  <si>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</si>
  <si>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</si>
  <si>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</si>
  <si>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</si>
  <si>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</si>
  <si>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</si>
  <si>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</si>
  <si>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</si>
  <si>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</si>
  <si>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</si>
  <si>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</si>
  <si>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</si>
  <si>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</si>
  <si>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</si>
  <si>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</si>
  <si>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</si>
  <si>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</si>
  <si>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</si>
  <si>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</si>
  <si>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</si>
  <si>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</si>
  <si>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</si>
  <si>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</si>
  <si>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</si>
  <si>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</si>
  <si>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</si>
  <si>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</si>
  <si>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</si>
  <si>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</si>
  <si>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</si>
  <si>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</si>
  <si>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</si>
  <si>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</si>
  <si>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</si>
  <si>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</si>
  <si>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</si>
  <si>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</si>
  <si>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</si>
  <si>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</si>
  <si>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</si>
  <si>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</si>
  <si>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</si>
  <si>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</si>
  <si>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</si>
  <si>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</si>
  <si>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</si>
  <si>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</si>
  <si>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</si>
  <si>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</si>
  <si>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</si>
  <si>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</si>
  <si>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</si>
  <si>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</si>
  <si>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</si>
  <si>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</si>
  <si>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</si>
  <si>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</si>
  <si>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</si>
  <si>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</si>
  <si>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</si>
  <si>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</si>
  <si>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</si>
  <si>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</si>
  <si>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</si>
  <si>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</si>
  <si>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</si>
  <si>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</si>
  <si>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</si>
  <si>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</si>
  <si>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</si>
  <si>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</si>
  <si>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</si>
  <si>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</si>
  <si>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</si>
  <si>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</si>
  <si>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</si>
  <si>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</si>
  <si>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</si>
  <si>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</si>
  <si>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</si>
  <si>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</si>
  <si>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</si>
  <si>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</si>
  <si>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</si>
  <si>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</si>
  <si>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</si>
  <si>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</si>
  <si>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</si>
  <si>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</si>
  <si>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</si>
  <si>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</si>
  <si>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</si>
  <si>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</si>
  <si>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</si>
  <si>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</si>
  <si>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</si>
  <si>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</si>
  <si>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</si>
  <si>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</si>
  <si>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</si>
  <si>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</si>
  <si>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</si>
  <si>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</si>
  <si>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</si>
  <si>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</si>
  <si>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</si>
  <si>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</si>
  <si>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</si>
  <si>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</si>
  <si>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</si>
  <si>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</si>
  <si>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</si>
  <si>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</si>
  <si>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</si>
  <si>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</si>
  <si>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</si>
  <si>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</si>
  <si>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</si>
  <si>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</si>
  <si>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</si>
  <si>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</si>
  <si>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</si>
  <si>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</si>
  <si>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</si>
  <si>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</si>
  <si>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</si>
  <si>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</si>
  <si>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</si>
  <si>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</si>
  <si>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</si>
  <si>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</si>
  <si>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</si>
  <si>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</si>
  <si>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</si>
  <si>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</si>
  <si>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</si>
  <si>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</si>
  <si>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</si>
  <si>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</si>
  <si>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</si>
  <si>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</si>
  <si>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</si>
  <si>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</si>
  <si>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</si>
  <si>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</si>
  <si>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</si>
  <si>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</si>
  <si>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</si>
  <si>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</si>
  <si>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</si>
  <si>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</si>
  <si>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</si>
  <si>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</si>
  <si>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</si>
  <si>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</si>
  <si>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</si>
  <si>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</si>
  <si>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</si>
  <si>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</si>
  <si>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</si>
  <si>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</si>
  <si>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</si>
  <si>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</si>
  <si>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</si>
  <si>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</si>
  <si>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</si>
  <si>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</si>
  <si>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</si>
  <si>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</si>
  <si>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</si>
  <si>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</si>
  <si>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</si>
  <si>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</si>
  <si>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</si>
  <si>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</si>
  <si>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</si>
  <si>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</si>
  <si>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</si>
  <si>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</si>
  <si>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</si>
  <si>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</si>
  <si>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</si>
  <si>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</si>
  <si>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</si>
  <si>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</si>
  <si>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</si>
  <si>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</si>
  <si>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</si>
  <si>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</si>
  <si>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</si>
  <si>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</si>
  <si>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</si>
  <si>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</si>
  <si>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</si>
  <si>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</si>
  <si>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</si>
  <si>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</si>
  <si>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</si>
  <si>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</si>
  <si>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</si>
  <si>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</si>
  <si>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</si>
  <si>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</si>
  <si>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</si>
  <si>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</si>
  <si>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</si>
  <si>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</si>
  <si>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</si>
  <si>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</si>
  <si>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</si>
  <si>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</si>
  <si>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</si>
  <si>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</si>
  <si>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</si>
  <si>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</si>
  <si>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</si>
  <si>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</si>
  <si>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</si>
  <si>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</si>
  <si>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</si>
  <si>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</si>
  <si>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</si>
  <si>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</si>
  <si>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</si>
  <si>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</si>
  <si>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</si>
  <si>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</si>
  <si>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</si>
  <si>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</si>
  <si>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</si>
  <si>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</si>
  <si>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</si>
  <si>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</si>
  <si>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</si>
  <si>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</si>
  <si>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</si>
  <si>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</si>
  <si>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</si>
  <si>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</si>
  <si>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</si>
  <si>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</si>
  <si>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</si>
  <si>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</si>
  <si>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</si>
  <si>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</si>
  <si>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</si>
  <si>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</si>
  <si>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</si>
  <si>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</si>
  <si>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</si>
  <si>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</si>
  <si>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</si>
  <si>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</si>
  <si>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</si>
  <si>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</si>
  <si>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</si>
  <si>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</si>
  <si>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</si>
  <si>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</si>
  <si>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</si>
  <si>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</si>
  <si>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</si>
  <si>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</si>
  <si>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</si>
  <si>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</si>
  <si>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</si>
  <si>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</si>
  <si>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</si>
  <si>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</si>
  <si>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</si>
  <si>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</si>
  <si>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</si>
  <si>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</si>
  <si>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</si>
  <si>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</si>
  <si>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</si>
  <si>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</si>
  <si>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</si>
  <si>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</si>
  <si>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</si>
  <si>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</si>
  <si>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</si>
  <si>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</si>
  <si>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</si>
  <si>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</si>
  <si>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</si>
  <si>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</si>
  <si>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</si>
  <si>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</si>
  <si>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</si>
  <si>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</si>
  <si>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</si>
  <si>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</si>
  <si>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</si>
  <si>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</si>
  <si>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</si>
  <si>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</si>
  <si>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</si>
  <si>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</si>
  <si>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</si>
  <si>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</si>
  <si>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</si>
  <si>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</si>
  <si>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</si>
  <si>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</si>
  <si>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</si>
  <si>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</si>
  <si>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</si>
  <si>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</si>
  <si>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</si>
  <si>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</si>
  <si>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</si>
  <si>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</si>
  <si>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</si>
  <si>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</si>
  <si>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</si>
  <si>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</si>
  <si>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</si>
  <si>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</si>
  <si>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</si>
  <si>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</si>
  <si>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</si>
  <si>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</si>
  <si>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</si>
  <si>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</si>
  <si>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</si>
  <si>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</si>
  <si>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</si>
  <si>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</si>
  <si>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</si>
  <si>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</si>
  <si>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</si>
  <si>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</si>
  <si>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</si>
  <si>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</si>
  <si>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</si>
  <si>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</si>
  <si>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</si>
  <si>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</si>
  <si>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</si>
  <si>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</si>
  <si>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</si>
  <si>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</si>
  <si>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</si>
  <si>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</si>
  <si>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</si>
  <si>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</si>
  <si>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</si>
  <si>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</si>
  <si>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</si>
  <si>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</si>
  <si>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</si>
  <si>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</si>
  <si>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</si>
  <si>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</si>
  <si>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</si>
  <si>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</si>
  <si>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</si>
  <si>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</si>
  <si>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</si>
  <si>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</si>
  <si>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</si>
  <si>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</si>
  <si>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</si>
  <si>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</si>
  <si>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</si>
  <si>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</si>
  <si>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</si>
  <si>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</si>
  <si>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</si>
  <si>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</si>
  <si>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</si>
  <si>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</si>
  <si>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</si>
  <si>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</si>
  <si>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</si>
  <si>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</si>
  <si>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</si>
  <si>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</si>
  <si>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</si>
  <si>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</si>
  <si>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</si>
  <si>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</si>
  <si>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</si>
  <si>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</si>
  <si>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</si>
  <si>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</si>
  <si>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</si>
  <si>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</si>
  <si>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</si>
  <si>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</si>
  <si>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</si>
  <si>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</si>
  <si>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</si>
  <si>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</si>
  <si>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</si>
  <si>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</si>
  <si>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</si>
  <si>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</si>
  <si>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</si>
  <si>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</si>
  <si>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</si>
  <si>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</si>
  <si>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</si>
  <si>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</si>
  <si>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</si>
  <si>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</si>
  <si>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</si>
  <si>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</si>
  <si>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</si>
  <si>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</si>
  <si>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</si>
  <si>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</si>
  <si>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</si>
  <si>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</si>
  <si>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</si>
  <si>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</si>
  <si>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</si>
  <si>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</si>
  <si>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</si>
  <si>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</si>
  <si>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</si>
  <si>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</si>
  <si>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</si>
  <si>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</si>
  <si>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</si>
  <si>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</si>
  <si>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</si>
  <si>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</si>
  <si>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</si>
  <si>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</si>
  <si>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</si>
  <si>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</si>
  <si>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</si>
  <si>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</si>
  <si>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</si>
  <si>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</si>
  <si>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</si>
  <si>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</si>
  <si>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</si>
  <si>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</si>
  <si>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</si>
  <si>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</si>
  <si>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</si>
  <si>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</si>
  <si>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</si>
  <si>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</si>
  <si>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</si>
  <si>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</si>
  <si>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</si>
  <si>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</si>
  <si>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</si>
  <si>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</si>
  <si>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</si>
  <si>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</si>
  <si>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</si>
  <si>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</si>
  <si>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</si>
  <si>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</si>
  <si>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</si>
  <si>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</si>
  <si>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</si>
  <si>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</si>
  <si>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</si>
  <si>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</si>
  <si>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</si>
  <si>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</si>
  <si>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</si>
  <si>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</si>
  <si>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</si>
  <si>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</si>
  <si>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</si>
  <si>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</si>
  <si>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</si>
  <si>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</si>
  <si>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</si>
  <si>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</si>
  <si>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</si>
  <si>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</si>
  <si>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</si>
  <si>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</si>
  <si>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</si>
  <si>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</si>
  <si>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</si>
  <si>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</si>
  <si>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</si>
  <si>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</si>
  <si>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</si>
  <si>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</si>
  <si>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</si>
  <si>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</si>
  <si>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</si>
  <si>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</si>
  <si>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</si>
  <si>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</si>
  <si>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</si>
  <si>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</si>
  <si>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</si>
  <si>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</si>
  <si>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</si>
  <si>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</si>
  <si>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</si>
  <si>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</si>
  <si>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</si>
  <si>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</si>
  <si>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</si>
  <si>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</si>
  <si>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</si>
  <si>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</si>
  <si>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</si>
  <si>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</si>
  <si>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</si>
  <si>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</si>
  <si>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</si>
  <si>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</si>
  <si>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</si>
  <si>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</si>
  <si>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</si>
  <si>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</si>
  <si>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</si>
  <si>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</si>
  <si>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</si>
  <si>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</si>
  <si>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</si>
  <si>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</si>
  <si>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</si>
  <si>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</si>
  <si>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</si>
  <si>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</si>
  <si>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</si>
  <si>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</si>
  <si>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</si>
  <si>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</si>
  <si>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</si>
  <si>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</si>
  <si>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</si>
  <si>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</si>
  <si>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</si>
  <si>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</si>
  <si>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</si>
  <si>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</si>
  <si>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</si>
  <si>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</si>
  <si>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</si>
  <si>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</si>
  <si>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</si>
  <si>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</si>
  <si>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</si>
  <si>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</si>
  <si>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</si>
  <si>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</si>
  <si>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</si>
  <si>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</si>
  <si>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</si>
  <si>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</si>
  <si>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</si>
  <si>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</si>
  <si>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</si>
  <si>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</si>
  <si>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</si>
  <si>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</si>
  <si>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</si>
  <si>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</si>
  <si>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</si>
  <si>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</si>
  <si>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</si>
  <si>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</si>
  <si>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</si>
  <si>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</si>
  <si>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</si>
  <si>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</si>
  <si>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</si>
  <si>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</si>
  <si>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</si>
  <si>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</si>
  <si>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</si>
  <si>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</si>
  <si>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</si>
  <si>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</si>
  <si>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</si>
  <si>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</si>
  <si>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</si>
  <si>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</si>
  <si>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</si>
  <si>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</si>
  <si>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</si>
  <si>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</si>
  <si>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</si>
  <si>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</si>
  <si>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</si>
  <si>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</si>
  <si>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</si>
  <si>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</si>
  <si>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</si>
  <si>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</si>
  <si>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</si>
  <si>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</si>
  <si>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</si>
  <si>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</si>
  <si>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</si>
  <si>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</si>
  <si>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</si>
  <si>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</si>
  <si>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</si>
  <si>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</si>
  <si>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</si>
  <si>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</si>
  <si>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</si>
  <si>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</si>
  <si>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</si>
  <si>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</si>
  <si>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</si>
  <si>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</si>
  <si>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</si>
  <si>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</si>
  <si>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</si>
  <si>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</si>
  <si>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</si>
  <si>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</si>
  <si>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</si>
  <si>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</si>
  <si>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</si>
  <si>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</si>
  <si>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</si>
  <si>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</si>
  <si>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</si>
  <si>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</si>
  <si>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</si>
  <si>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</si>
  <si>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</si>
  <si>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</si>
  <si>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</si>
  <si>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</si>
  <si>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</si>
  <si>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</si>
  <si>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</si>
  <si>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</si>
  <si>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</si>
  <si>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</si>
  <si>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</si>
  <si>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</si>
  <si>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</si>
  <si>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</si>
  <si>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</si>
  <si>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</si>
  <si>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</si>
  <si>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</si>
  <si>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</si>
  <si>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</si>
  <si>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</si>
  <si>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</si>
  <si>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</si>
  <si>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</si>
  <si>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</si>
  <si>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</si>
  <si>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</si>
  <si>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</si>
  <si>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</si>
  <si>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</si>
  <si>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</si>
  <si>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</si>
  <si>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</si>
  <si>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</si>
  <si>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</si>
  <si>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</si>
  <si>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</si>
  <si>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</si>
  <si>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</si>
  <si>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</si>
  <si>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</si>
  <si>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</si>
  <si>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</si>
  <si>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</si>
  <si>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</si>
  <si>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</si>
  <si>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</si>
  <si>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</si>
  <si>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</si>
  <si>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</si>
  <si>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</si>
  <si>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</si>
  <si>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</si>
  <si>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</si>
  <si>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</si>
  <si>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</si>
  <si>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</si>
  <si>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</si>
  <si>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</si>
  <si>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</si>
  <si>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</si>
  <si>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</si>
  <si>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</si>
  <si>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</si>
  <si>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</si>
  <si>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</si>
  <si>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</si>
  <si>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</si>
  <si>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</si>
  <si>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</si>
  <si>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</si>
  <si>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</si>
  <si>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</si>
  <si>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</si>
  <si>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</si>
  <si>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</si>
  <si>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</si>
  <si>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</si>
  <si>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</si>
  <si>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</si>
  <si>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</si>
  <si>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</si>
  <si>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</si>
  <si>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</si>
  <si>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</si>
  <si>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</si>
  <si>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</si>
  <si>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</si>
  <si>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</si>
  <si>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</si>
  <si>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</si>
  <si>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</si>
  <si>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</si>
  <si>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</si>
  <si>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</si>
  <si>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</si>
  <si>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</si>
  <si>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</si>
  <si>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</si>
  <si>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</si>
  <si>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</si>
  <si>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</si>
  <si>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</si>
  <si>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</si>
  <si>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</si>
  <si>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</si>
  <si>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</si>
  <si>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</si>
  <si>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</si>
  <si>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</si>
  <si>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</si>
  <si>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</si>
  <si>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</si>
  <si>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</si>
  <si>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</si>
  <si>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</si>
  <si>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</si>
  <si>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</si>
  <si>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</si>
  <si>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</si>
  <si>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</si>
  <si>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</si>
  <si>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</si>
  <si>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</si>
  <si>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</si>
  <si>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</si>
  <si>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</si>
  <si>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</si>
  <si>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</si>
  <si>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</si>
  <si>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</si>
  <si>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</si>
  <si>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</si>
  <si>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</si>
  <si>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</si>
  <si>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</si>
  <si>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</si>
  <si>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</si>
  <si>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</si>
  <si>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</si>
  <si>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</si>
  <si>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</si>
  <si>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</si>
  <si>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</si>
  <si>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</si>
  <si>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</si>
  <si>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</si>
  <si>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</si>
  <si>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</si>
  <si>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</si>
  <si>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</si>
  <si>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</si>
  <si>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</si>
  <si>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</si>
  <si>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</si>
  <si>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</si>
  <si>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</si>
  <si>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</si>
  <si>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</si>
  <si>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</si>
  <si>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</si>
  <si>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</si>
  <si>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</si>
  <si>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</si>
  <si>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</si>
  <si>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</si>
  <si>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</si>
  <si>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</si>
  <si>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</si>
  <si>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</si>
  <si>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</si>
  <si>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</si>
  <si>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</si>
  <si>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</si>
  <si>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</si>
  <si>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</si>
  <si>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</si>
  <si>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</si>
  <si>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</si>
  <si>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</si>
  <si>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</si>
  <si>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</si>
  <si>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</si>
  <si>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</si>
  <si>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</si>
  <si>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</si>
  <si>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</si>
  <si>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</si>
  <si>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</si>
  <si>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</si>
  <si>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</si>
  <si>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</si>
  <si>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</si>
  <si>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</si>
  <si>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</si>
  <si>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</si>
  <si>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</si>
  <si>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</si>
  <si>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</si>
  <si>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</si>
  <si>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</si>
  <si>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</si>
  <si>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</si>
  <si>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</si>
  <si>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</si>
  <si>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</si>
  <si>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</si>
  <si>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</si>
  <si>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</si>
  <si>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</si>
  <si>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</si>
  <si>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</si>
  <si>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</si>
  <si>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</si>
  <si>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</si>
  <si>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</si>
  <si>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</si>
  <si>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</si>
  <si>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</si>
  <si>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</si>
  <si>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</si>
  <si>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</si>
  <si>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</si>
  <si>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</si>
  <si>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</si>
  <si>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</si>
  <si>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</si>
  <si>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</si>
  <si>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</si>
  <si>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</si>
  <si>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</si>
  <si>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</si>
  <si>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</si>
  <si>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</si>
  <si>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</si>
  <si>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</si>
  <si>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</si>
  <si>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</si>
  <si>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</si>
  <si>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</si>
  <si>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</si>
  <si>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</si>
  <si>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</si>
  <si>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</si>
  <si>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</si>
  <si>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</si>
  <si>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</si>
  <si>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</si>
  <si>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</si>
  <si>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</si>
  <si>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</si>
  <si>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</si>
  <si>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</si>
  <si>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</si>
  <si>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</si>
  <si>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</si>
  <si>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</si>
  <si>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</si>
  <si>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</si>
  <si>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</si>
  <si>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</si>
  <si>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</si>
  <si>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</si>
  <si>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</si>
  <si>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</si>
  <si>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</si>
  <si>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</si>
  <si>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</si>
  <si>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</si>
  <si>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</si>
  <si>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</si>
  <si>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</si>
  <si>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</si>
  <si>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</si>
  <si>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</si>
  <si>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</si>
  <si>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</si>
  <si>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</si>
  <si>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</si>
  <si>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</si>
  <si>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</si>
  <si>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</si>
  <si>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</si>
  <si>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</si>
  <si>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</si>
  <si>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</si>
  <si>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</si>
  <si>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</si>
  <si>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</si>
  <si>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</si>
  <si>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</si>
  <si>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</si>
  <si>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</si>
  <si>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</si>
  <si>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</si>
  <si>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</si>
  <si>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</si>
  <si>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</si>
  <si>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</si>
  <si>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</si>
  <si>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</si>
  <si>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</si>
  <si>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</si>
  <si>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</si>
  <si>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</si>
  <si>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</si>
  <si>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</si>
  <si>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</si>
  <si>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</si>
  <si>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</si>
  <si>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</si>
  <si>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</si>
  <si>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</si>
  <si>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</si>
  <si>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</si>
  <si>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</si>
  <si>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</si>
  <si>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</si>
  <si>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</si>
  <si>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</si>
  <si>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</si>
  <si>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</si>
  <si>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</si>
  <si>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</si>
  <si>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</si>
  <si>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</si>
  <si>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</si>
  <si>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</si>
  <si>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</si>
  <si>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</si>
  <si>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</si>
  <si>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</si>
  <si>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</si>
  <si>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</si>
  <si>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</si>
  <si>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</si>
  <si>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</si>
  <si>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</si>
  <si>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</si>
  <si>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</si>
  <si>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</si>
  <si>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</si>
  <si>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</si>
  <si>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</si>
  <si>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</si>
  <si>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</si>
  <si>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</si>
  <si>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</si>
  <si>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</si>
  <si>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</si>
  <si>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</si>
  <si>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</si>
  <si>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</si>
  <si>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</si>
  <si>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</si>
  <si>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</si>
  <si>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</si>
  <si>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</si>
  <si>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</si>
  <si>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</si>
  <si>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</si>
  <si>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</si>
  <si>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</si>
  <si>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</si>
  <si>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</si>
  <si>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</si>
  <si>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</si>
  <si>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</si>
  <si>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</si>
  <si>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</si>
  <si>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</si>
  <si>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</si>
  <si>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</si>
  <si>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</si>
  <si>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</si>
  <si>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</si>
  <si>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</si>
  <si>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</si>
  <si>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</si>
  <si>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</si>
  <si>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</si>
  <si>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</si>
  <si>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</si>
  <si>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</si>
  <si>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</si>
  <si>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</si>
  <si>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</si>
  <si>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</si>
  <si>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</si>
  <si>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</si>
  <si>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</si>
  <si>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</si>
  <si>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</si>
  <si>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</si>
  <si>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</si>
  <si>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</si>
  <si>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</si>
  <si>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</si>
  <si>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</si>
  <si>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</si>
  <si>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</si>
  <si>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</si>
  <si>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</si>
  <si>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</si>
  <si>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</si>
  <si>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</si>
  <si>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</si>
  <si>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</si>
  <si>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</si>
  <si>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</si>
  <si>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</si>
  <si>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</si>
  <si>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</si>
  <si>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</si>
  <si>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</si>
  <si>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</si>
  <si>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</si>
  <si>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</si>
  <si>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</si>
  <si>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</si>
  <si>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</si>
  <si>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</si>
  <si>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</si>
  <si>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</si>
  <si>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</si>
  <si>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</si>
  <si>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</si>
  <si>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</si>
  <si>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</si>
  <si>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</si>
  <si>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</si>
  <si>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</si>
  <si>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</si>
  <si>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</si>
  <si>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</si>
  <si>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</si>
  <si>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</si>
  <si>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</si>
  <si>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</si>
  <si>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</si>
  <si>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</si>
  <si>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</si>
  <si>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</si>
  <si>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</si>
  <si>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</si>
  <si>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</si>
  <si>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</si>
  <si>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</si>
  <si>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</si>
  <si>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</si>
  <si>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</si>
  <si>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</si>
  <si>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</si>
  <si>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</si>
  <si>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</si>
  <si>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</si>
  <si>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</si>
  <si>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</si>
  <si>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</si>
  <si>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</si>
  <si>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</si>
  <si>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</si>
  <si>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</si>
  <si>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</si>
  <si>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</si>
  <si>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</si>
  <si>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</si>
  <si>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</si>
  <si>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</si>
  <si>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</si>
  <si>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</si>
  <si>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</si>
  <si>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</si>
  <si>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</si>
  <si>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</si>
  <si>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</si>
  <si>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</si>
  <si>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</si>
  <si>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</si>
  <si>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</si>
  <si>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</si>
  <si>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</si>
  <si>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</si>
  <si>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</si>
  <si>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</si>
  <si>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</si>
  <si>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</si>
  <si>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</si>
  <si>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</si>
  <si>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</si>
  <si>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</si>
  <si>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</si>
  <si>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</si>
  <si>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</si>
  <si>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</si>
  <si>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</si>
  <si>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</si>
  <si>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</si>
  <si>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</si>
  <si>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</si>
  <si>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</si>
  <si>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</si>
  <si>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</si>
  <si>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</si>
  <si>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</si>
  <si>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</si>
  <si>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</si>
  <si>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</si>
  <si>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</si>
  <si>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</si>
  <si>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</si>
  <si>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</si>
  <si>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</si>
  <si>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</si>
  <si>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</si>
  <si>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</si>
  <si>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</si>
  <si>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</si>
  <si>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</si>
  <si>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</si>
  <si>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</si>
  <si>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</si>
  <si>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</si>
  <si>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</si>
  <si>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</si>
  <si>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</si>
  <si>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</si>
  <si>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</si>
  <si>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</si>
  <si>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</si>
  <si>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</si>
  <si>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</si>
  <si>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</si>
  <si>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</si>
  <si>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</si>
  <si>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</si>
  <si>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</si>
  <si>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</si>
  <si>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</si>
  <si>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</si>
  <si>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</si>
  <si>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</si>
  <si>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</si>
  <si>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</si>
  <si>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</si>
  <si>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</si>
  <si>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</si>
  <si>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</si>
  <si>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</si>
  <si>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</si>
  <si>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</si>
  <si>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</si>
  <si>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</si>
  <si>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</si>
  <si>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</si>
  <si>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</si>
  <si>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</si>
  <si>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</si>
  <si>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</si>
  <si>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</si>
  <si>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</si>
  <si>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</si>
  <si>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</si>
  <si>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</si>
  <si>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</si>
  <si>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</si>
  <si>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</si>
  <si>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</si>
  <si>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</si>
  <si>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</si>
  <si>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</si>
  <si>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</si>
  <si>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</si>
  <si>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</si>
  <si>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</si>
  <si>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</si>
  <si>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</si>
  <si>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</si>
  <si>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</si>
  <si>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</si>
  <si>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</si>
  <si>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</si>
  <si>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</si>
  <si>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</si>
  <si>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</si>
  <si>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</si>
  <si>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</si>
  <si>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</si>
  <si>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</si>
  <si>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</si>
  <si>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</si>
  <si>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</si>
  <si>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</si>
  <si>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</si>
  <si>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</si>
  <si>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</si>
  <si>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</si>
  <si>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</si>
  <si>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</si>
  <si>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</si>
  <si>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</si>
  <si>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</si>
  <si>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</si>
  <si>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</si>
  <si>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</si>
  <si>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</si>
  <si>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</si>
  <si>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</si>
  <si>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</si>
  <si>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</si>
  <si>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</si>
  <si>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</si>
  <si>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</si>
  <si>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</si>
  <si>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</si>
  <si>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</si>
  <si>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</si>
  <si>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</si>
  <si>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</si>
  <si>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</si>
  <si>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</si>
  <si>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</si>
  <si>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</si>
  <si>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</si>
  <si>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</si>
  <si>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</si>
  <si>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</si>
  <si>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</si>
  <si>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</si>
  <si>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</si>
  <si>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</si>
  <si>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</si>
  <si>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</si>
  <si>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</si>
  <si>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</si>
  <si>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</si>
  <si>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</si>
  <si>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</si>
  <si>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</si>
  <si>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</si>
  <si>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</si>
  <si>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</si>
  <si>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</si>
  <si>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</si>
  <si>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</si>
  <si>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</si>
  <si>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</si>
  <si>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</si>
  <si>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</si>
  <si>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</si>
  <si>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</si>
  <si>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</si>
  <si>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</si>
  <si>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</si>
  <si>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</si>
  <si>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</si>
  <si>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</si>
  <si>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</si>
  <si>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</si>
  <si>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</si>
  <si>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</si>
  <si>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</si>
  <si>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</si>
  <si>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</si>
  <si>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</si>
  <si>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</si>
  <si>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</si>
  <si>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</si>
  <si>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</si>
  <si>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</si>
  <si>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</si>
  <si>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</si>
  <si>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</si>
  <si>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</si>
  <si>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</si>
  <si>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</si>
  <si>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</si>
  <si>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</si>
  <si>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</si>
  <si>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</si>
  <si>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</si>
  <si>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</si>
  <si>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</si>
  <si>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</si>
  <si>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</si>
  <si>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</si>
  <si>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</si>
  <si>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</si>
  <si>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</si>
  <si>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</si>
  <si>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</si>
  <si>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</si>
  <si>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</si>
  <si>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</si>
  <si>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</si>
  <si>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</si>
  <si>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</si>
  <si>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</si>
  <si>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</si>
  <si>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</si>
  <si>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</si>
  <si>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</si>
  <si>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</si>
  <si>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</si>
  <si>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</si>
  <si>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</si>
  <si>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</si>
  <si>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</si>
  <si>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</si>
  <si>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</si>
  <si>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</si>
  <si>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</si>
  <si>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</si>
  <si>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</si>
  <si>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</si>
  <si>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</si>
  <si>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</si>
  <si>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</si>
  <si>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</si>
  <si>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</si>
  <si>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</si>
  <si>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</si>
  <si>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</si>
  <si>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</si>
  <si>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</si>
  <si>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</si>
  <si>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</si>
  <si>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</si>
  <si>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</si>
  <si>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</si>
  <si>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</si>
  <si>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</si>
  <si>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</si>
  <si>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</si>
  <si>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</si>
  <si>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</si>
  <si>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</si>
  <si>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</si>
  <si>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</si>
  <si>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</si>
  <si>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</si>
  <si>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</si>
  <si>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</si>
  <si>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</si>
  <si>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</si>
  <si>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</si>
  <si>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</si>
  <si>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</si>
  <si>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</si>
  <si>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</si>
  <si>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</si>
  <si>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</si>
  <si>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</si>
  <si>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</si>
  <si>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</si>
  <si>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</si>
  <si>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</si>
  <si>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</si>
  <si>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</si>
  <si>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</si>
  <si>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</si>
  <si>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</si>
  <si>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</si>
  <si>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</si>
  <si>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</si>
  <si>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</si>
  <si>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</si>
  <si>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</si>
  <si>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</si>
  <si>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</si>
  <si>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</si>
  <si>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</si>
  <si>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</si>
  <si>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</si>
  <si>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</si>
  <si>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</si>
  <si>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</si>
  <si>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</si>
  <si>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</si>
  <si>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</si>
  <si>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</si>
  <si>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</si>
  <si>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</si>
  <si>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</si>
  <si>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</si>
  <si>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</si>
  <si>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</si>
  <si>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</si>
  <si>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</si>
  <si>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</si>
  <si>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</si>
  <si>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</si>
  <si>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</si>
  <si>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</si>
  <si>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</si>
  <si>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</si>
  <si>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</si>
  <si>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</si>
  <si>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</si>
  <si>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</si>
  <si>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</si>
  <si>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</si>
  <si>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</si>
  <si>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</si>
  <si>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</si>
  <si>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</si>
  <si>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</si>
  <si>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</si>
  <si>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</si>
  <si>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</si>
  <si>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</si>
  <si>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</si>
  <si>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</si>
  <si>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</si>
  <si>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</si>
  <si>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</si>
  <si>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</si>
  <si>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</si>
  <si>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</si>
  <si>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</si>
  <si>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</si>
  <si>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</si>
  <si>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</si>
  <si>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</si>
  <si>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</si>
  <si>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</si>
  <si>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</si>
  <si>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</si>
  <si>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</si>
  <si>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</si>
  <si>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</si>
  <si>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</si>
  <si>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</si>
  <si>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</si>
  <si>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</si>
  <si>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</si>
  <si>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</si>
  <si>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</si>
  <si>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</si>
  <si>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</si>
  <si>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</si>
  <si>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</si>
  <si>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</si>
  <si>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</si>
  <si>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</si>
  <si>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</si>
  <si>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</si>
  <si>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</si>
  <si>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</si>
  <si>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</si>
  <si>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</si>
  <si>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</si>
  <si>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</si>
  <si>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</si>
  <si>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</si>
  <si>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</si>
  <si>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</si>
  <si>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</si>
  <si>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</si>
  <si>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</si>
  <si>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</si>
  <si>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</si>
  <si>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</si>
  <si>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</si>
  <si>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</si>
  <si>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</si>
  <si>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</si>
  <si>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</si>
  <si>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</si>
  <si>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</si>
  <si>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</si>
  <si>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</si>
  <si>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</si>
  <si>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</si>
  <si>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</si>
  <si>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</si>
  <si>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</si>
  <si>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</si>
  <si>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</si>
  <si>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</si>
  <si>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</si>
  <si>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</si>
  <si>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</si>
  <si>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</si>
  <si>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</si>
  <si>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</si>
  <si>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</si>
  <si>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</si>
  <si>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</si>
  <si>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</si>
  <si>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</si>
  <si>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</si>
  <si>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</si>
  <si>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</si>
  <si>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</si>
  <si>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</si>
  <si>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</si>
  <si>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</si>
  <si>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</si>
  <si>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</si>
  <si>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</si>
  <si>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</si>
  <si>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</si>
  <si>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</si>
  <si>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</si>
  <si>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</si>
  <si>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</si>
  <si>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</si>
  <si>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</si>
  <si>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</si>
  <si>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</si>
  <si>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</si>
  <si>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</si>
  <si>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</si>
  <si>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</si>
  <si>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</si>
  <si>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</si>
  <si>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</si>
  <si>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</si>
  <si>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</si>
  <si>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</si>
  <si>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</si>
  <si>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</si>
  <si>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</si>
  <si>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</si>
  <si>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</si>
  <si>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</si>
  <si>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</si>
  <si>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</si>
  <si>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</si>
  <si>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</si>
  <si>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</si>
  <si>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</si>
  <si>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</si>
  <si>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</si>
  <si>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</si>
  <si>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</si>
  <si>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</si>
  <si>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</si>
  <si>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</si>
  <si>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</si>
  <si>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</si>
  <si>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</si>
  <si>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</si>
  <si>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</si>
  <si>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</si>
  <si>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</si>
  <si>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</si>
  <si>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</si>
  <si>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</si>
  <si>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</si>
  <si>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</si>
  <si>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</si>
  <si>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</si>
  <si>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</si>
  <si>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</si>
  <si>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</si>
  <si>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</si>
  <si>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</si>
  <si>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</si>
  <si>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</si>
  <si>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</si>
  <si>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</si>
  <si>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</si>
  <si>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</si>
  <si>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</si>
  <si>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</si>
  <si>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</si>
  <si>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</si>
  <si>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</si>
  <si>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</si>
  <si>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</si>
  <si>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</si>
  <si>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</si>
  <si>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</si>
  <si>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</si>
  <si>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</si>
  <si>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</si>
  <si>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</si>
  <si>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</si>
  <si>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</si>
  <si>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</si>
  <si>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</si>
  <si>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</si>
  <si>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</si>
  <si>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</si>
  <si>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</si>
  <si>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</si>
  <si>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</si>
  <si>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</si>
  <si>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</si>
  <si>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</si>
  <si>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</si>
  <si>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</si>
  <si>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</si>
  <si>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</si>
  <si>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</si>
  <si>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</si>
  <si>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</si>
  <si>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</si>
  <si>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</si>
  <si>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</si>
  <si>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</si>
  <si>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</si>
  <si>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</si>
  <si>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</si>
  <si>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</si>
  <si>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</si>
  <si>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</si>
  <si>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</si>
  <si>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</si>
  <si>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</si>
  <si>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</si>
  <si>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</si>
  <si>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</si>
  <si>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</si>
  <si>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</si>
  <si>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</si>
  <si>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</si>
  <si>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</si>
  <si>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</si>
  <si>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</si>
  <si>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</si>
  <si>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</si>
  <si>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</si>
  <si>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</si>
  <si>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</si>
  <si>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</si>
  <si>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</si>
  <si>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</si>
  <si>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</si>
  <si>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</si>
  <si>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</si>
  <si>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</si>
  <si>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</si>
  <si>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</si>
  <si>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</si>
  <si>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</si>
  <si>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</si>
  <si>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</si>
  <si>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</si>
  <si>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</si>
  <si>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</si>
  <si>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</si>
  <si>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</si>
  <si>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</si>
  <si>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</si>
  <si>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</si>
  <si>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</si>
  <si>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</si>
  <si>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</si>
  <si>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</si>
  <si>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</si>
  <si>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</si>
  <si>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</si>
  <si>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</si>
  <si>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</si>
  <si>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</si>
  <si>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</si>
  <si>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</si>
  <si>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</si>
  <si>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</si>
  <si>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</si>
  <si>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</si>
  <si>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</si>
  <si>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</si>
  <si>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</si>
  <si>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</si>
  <si>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</si>
  <si>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</si>
  <si>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</si>
  <si>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</si>
  <si>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</si>
  <si>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</si>
  <si>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</si>
  <si>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</si>
  <si>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</si>
  <si>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</si>
  <si>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</si>
  <si>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</si>
  <si>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</si>
  <si>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</si>
  <si>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</si>
  <si>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</si>
  <si>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</si>
  <si>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</si>
  <si>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</si>
  <si>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</si>
  <si>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</si>
  <si>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</si>
  <si>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</si>
  <si>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</si>
  <si>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</si>
  <si>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</si>
  <si>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</si>
  <si>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</si>
  <si>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</si>
  <si>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</si>
  <si>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</si>
  <si>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</si>
  <si>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</si>
  <si>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</si>
  <si>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</si>
  <si>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</si>
  <si>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</si>
  <si>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</si>
  <si>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</si>
  <si>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</si>
  <si>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</si>
  <si>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</si>
  <si>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</si>
  <si>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</si>
  <si>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</si>
  <si>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</si>
  <si>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</si>
  <si>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</si>
  <si>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</si>
  <si>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</si>
  <si>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</si>
  <si>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</si>
  <si>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</si>
  <si>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</si>
  <si>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</si>
  <si>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</si>
  <si>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</si>
  <si>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</si>
  <si>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</si>
  <si>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</si>
  <si>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</si>
  <si>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</si>
  <si>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</si>
  <si>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</si>
  <si>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</si>
  <si>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</si>
  <si>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</si>
  <si>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</si>
  <si>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</si>
  <si>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</si>
  <si>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</si>
  <si>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</si>
  <si>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</si>
  <si>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</si>
  <si>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</si>
  <si>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</si>
  <si>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</si>
  <si>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</si>
  <si>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</si>
  <si>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</si>
  <si>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</si>
  <si>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</si>
  <si>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</si>
  <si>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</si>
  <si>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</si>
  <si>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</si>
  <si>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</si>
  <si>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</si>
  <si>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</si>
  <si>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</si>
  <si>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</si>
  <si>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</si>
  <si>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</si>
  <si>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</si>
  <si>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</si>
  <si>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</si>
  <si>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</si>
  <si>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</si>
  <si>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</si>
  <si>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</si>
  <si>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</si>
  <si>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</si>
  <si>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</si>
  <si>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</si>
  <si>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</si>
  <si>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</si>
  <si>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</si>
  <si>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</si>
  <si>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</si>
  <si>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</si>
  <si>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</si>
  <si>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</si>
  <si>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</si>
  <si>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</si>
  <si>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</si>
  <si>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</si>
  <si>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</si>
  <si>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</si>
  <si>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</si>
  <si>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</si>
  <si>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</si>
  <si>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</si>
  <si>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</si>
  <si>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</si>
  <si>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</si>
  <si>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</si>
  <si>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</si>
  <si>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</si>
  <si>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</si>
  <si>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</si>
  <si>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</si>
  <si>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</si>
  <si>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</si>
  <si>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</si>
  <si>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</si>
  <si>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</si>
  <si>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</si>
  <si>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</si>
  <si>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</si>
  <si>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</si>
  <si>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</si>
  <si>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</si>
  <si>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</si>
  <si>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</si>
  <si>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</si>
  <si>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</si>
  <si>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</si>
  <si>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</si>
  <si>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</si>
  <si>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</si>
  <si>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</si>
  <si>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</si>
  <si>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</si>
  <si>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</si>
  <si>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</si>
  <si>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</si>
  <si>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</si>
  <si>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</si>
  <si>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</si>
  <si>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</si>
  <si>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</si>
  <si>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</si>
  <si>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</si>
  <si>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</si>
  <si>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</si>
  <si>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</si>
  <si>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</si>
  <si>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</si>
  <si>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</si>
  <si>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</si>
  <si>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</si>
  <si>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</si>
  <si>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</si>
  <si>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</si>
  <si>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</si>
  <si>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</si>
  <si>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</si>
  <si>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</si>
  <si>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</si>
  <si>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</si>
  <si>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</si>
  <si>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</si>
  <si>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</si>
  <si>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</si>
  <si>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</si>
  <si>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</si>
  <si>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</si>
  <si>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</si>
  <si>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</si>
  <si>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</si>
  <si>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</si>
  <si>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</si>
  <si>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</si>
  <si>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</si>
  <si>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</si>
  <si>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</si>
  <si>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</si>
  <si>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</si>
  <si>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</si>
  <si>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</si>
  <si>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</si>
  <si>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</si>
  <si>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</si>
  <si>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</si>
  <si>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</si>
  <si>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</si>
  <si>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</si>
  <si>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</si>
  <si>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</si>
  <si>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</si>
  <si>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</si>
  <si>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</si>
  <si>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</si>
  <si>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</si>
  <si>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</si>
  <si>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</si>
  <si>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</si>
  <si>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</si>
  <si>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</si>
  <si>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</si>
  <si>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</si>
  <si>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</si>
  <si>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</si>
  <si>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</si>
  <si>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</si>
  <si>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</si>
  <si>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</si>
  <si>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</si>
  <si>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</si>
  <si>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</si>
  <si>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</si>
  <si>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</si>
  <si>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</si>
  <si>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</si>
  <si>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</si>
  <si>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</si>
  <si>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</si>
  <si>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</si>
  <si>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</si>
  <si>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</si>
  <si>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</si>
  <si>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</si>
  <si>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</si>
  <si>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</si>
  <si>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</si>
  <si>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</si>
  <si>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</si>
  <si>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</si>
  <si>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</si>
  <si>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</si>
  <si>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</si>
  <si>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</si>
  <si>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</si>
  <si>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</si>
  <si>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</si>
  <si>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</si>
  <si>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</si>
  <si>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</si>
  <si>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</si>
  <si>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</si>
  <si>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</si>
  <si>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</si>
  <si>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</si>
  <si>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</si>
  <si>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</si>
  <si>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</si>
  <si>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</si>
  <si>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</si>
  <si>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</si>
  <si>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</si>
  <si>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</si>
  <si>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</si>
  <si>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</si>
  <si>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</si>
  <si>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</si>
  <si>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</si>
  <si>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</si>
  <si>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</si>
  <si>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</si>
  <si>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</si>
  <si>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</si>
  <si>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</si>
  <si>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</si>
  <si>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</si>
  <si>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</si>
  <si>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</si>
  <si>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</si>
  <si>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</si>
  <si>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</si>
  <si>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</si>
  <si>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</si>
  <si>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</si>
  <si>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</si>
  <si>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</si>
  <si>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</si>
  <si>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</si>
  <si>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</si>
  <si>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</si>
  <si>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</si>
  <si>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</si>
  <si>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</si>
  <si>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</si>
  <si>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</si>
  <si>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</si>
  <si>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</si>
  <si>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</si>
  <si>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</si>
  <si>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</si>
  <si>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</si>
  <si>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</si>
  <si>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</si>
  <si>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</si>
  <si>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</si>
  <si>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</si>
  <si>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</si>
  <si>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</si>
  <si>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</si>
  <si>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</si>
  <si>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</si>
  <si>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</si>
  <si>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</si>
  <si>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</si>
  <si>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</si>
  <si>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</si>
  <si>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</si>
  <si>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</si>
  <si>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</si>
  <si>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</si>
  <si>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</si>
  <si>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</si>
  <si>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</si>
  <si>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</si>
  <si>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</si>
  <si>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</si>
  <si>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</si>
  <si>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</si>
  <si>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</si>
  <si>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</si>
  <si>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</si>
  <si>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</si>
  <si>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</si>
  <si>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</si>
  <si>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</si>
  <si>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</si>
  <si>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</si>
  <si>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</si>
  <si>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</si>
  <si>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</si>
  <si>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</si>
  <si>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</si>
  <si>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</si>
  <si>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</si>
  <si>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</si>
  <si>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</si>
  <si>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</si>
  <si>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</si>
  <si>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</si>
  <si>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</si>
  <si>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</si>
  <si>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</si>
  <si>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</si>
  <si>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</si>
  <si>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</si>
  <si>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</si>
  <si>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</si>
  <si>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</si>
  <si>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</si>
  <si>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</si>
  <si>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</si>
  <si>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</si>
  <si>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</si>
  <si>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</si>
  <si>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</si>
  <si>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</si>
  <si>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</si>
  <si>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</si>
  <si>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</si>
  <si>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</si>
  <si>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</si>
  <si>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</si>
  <si>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</si>
  <si>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</si>
  <si>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</si>
  <si>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</si>
  <si>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</si>
  <si>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</si>
  <si>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</si>
  <si>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</si>
  <si>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</si>
  <si>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</si>
  <si>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</si>
  <si>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</si>
  <si>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</si>
  <si>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</si>
  <si>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</si>
  <si>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</si>
  <si>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</si>
  <si>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</si>
  <si>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</si>
  <si>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</si>
  <si>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</si>
  <si>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</si>
  <si>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</si>
  <si>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</si>
  <si>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</si>
  <si>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</si>
  <si>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</si>
  <si>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</si>
  <si>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</si>
  <si>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</si>
  <si>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</si>
  <si>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</si>
  <si>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</si>
  <si>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</si>
  <si>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</si>
  <si>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</si>
  <si>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</si>
  <si>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</si>
  <si>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</si>
  <si>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</si>
  <si>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</si>
  <si>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</si>
  <si>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</si>
  <si>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</si>
  <si>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</si>
  <si>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</si>
  <si>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</si>
  <si>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</si>
  <si>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</si>
  <si>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</si>
  <si>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</si>
  <si>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</si>
  <si>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</si>
  <si>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</si>
  <si>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</si>
  <si>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</si>
  <si>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</si>
  <si>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</si>
  <si>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</si>
  <si>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</si>
  <si>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</si>
  <si>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</si>
  <si>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</si>
  <si>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</si>
  <si>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</si>
  <si>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</si>
  <si>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</si>
  <si>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</si>
  <si>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</si>
  <si>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</si>
  <si>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</si>
  <si>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</si>
  <si>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</si>
  <si>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</si>
  <si>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</si>
  <si>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</si>
  <si>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</si>
  <si>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</si>
  <si>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</si>
  <si>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</si>
  <si>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</si>
  <si>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</si>
  <si>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</si>
  <si>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</si>
  <si>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</si>
  <si>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</si>
  <si>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</si>
  <si>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</si>
  <si>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</si>
  <si>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</si>
  <si>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</si>
  <si>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</si>
  <si>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</si>
  <si>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</si>
  <si>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</si>
  <si>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</si>
  <si>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</si>
  <si>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</si>
  <si>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</si>
  <si>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</si>
  <si>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</si>
  <si>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</si>
  <si>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</si>
  <si>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</si>
  <si>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</si>
  <si>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</si>
  <si>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</si>
  <si>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</si>
  <si>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</si>
  <si>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</si>
  <si>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</si>
  <si>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</si>
  <si>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</si>
  <si>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</si>
  <si>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</si>
  <si>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</si>
  <si>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</si>
  <si>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</si>
  <si>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</si>
  <si>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</si>
  <si>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</si>
  <si>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</si>
  <si>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</si>
  <si>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</si>
  <si>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</si>
  <si>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</si>
  <si>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</si>
  <si>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</si>
  <si>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</si>
  <si>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</si>
  <si>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</si>
  <si>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</si>
  <si>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</si>
  <si>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</si>
  <si>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</si>
  <si>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</si>
  <si>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</si>
  <si>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</si>
  <si>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</si>
  <si>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</si>
  <si>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</si>
  <si>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</si>
  <si>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</si>
  <si>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</si>
  <si>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</si>
  <si>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</si>
  <si>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</si>
  <si>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</si>
  <si>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</si>
  <si>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</si>
  <si>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</si>
  <si>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</si>
  <si>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</si>
  <si>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</si>
  <si>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</si>
  <si>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</si>
  <si>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</si>
  <si>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</si>
  <si>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</si>
  <si>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</si>
  <si>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</si>
  <si>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</si>
  <si>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</si>
  <si>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</si>
  <si>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</si>
  <si>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</si>
  <si>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</si>
  <si>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</si>
  <si>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</si>
  <si>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</si>
  <si>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</si>
  <si>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</si>
  <si>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</si>
  <si>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</si>
  <si>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</si>
  <si>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</si>
  <si>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</si>
  <si>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</si>
  <si>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</si>
  <si>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</si>
  <si>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</si>
  <si>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</si>
  <si>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</si>
  <si>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</si>
  <si>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</si>
  <si>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</si>
  <si>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</si>
  <si>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</si>
  <si>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</si>
  <si>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</si>
  <si>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</si>
  <si>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</si>
  <si>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</si>
  <si>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</si>
  <si>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</si>
  <si>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</si>
  <si>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</si>
  <si>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</si>
  <si>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</si>
  <si>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</si>
  <si>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</si>
  <si>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</si>
  <si>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</si>
  <si>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</si>
  <si>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</si>
  <si>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</si>
  <si>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</si>
  <si>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</si>
  <si>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</si>
  <si>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</si>
  <si>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</si>
  <si>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</si>
  <si>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</si>
  <si>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</si>
  <si>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</si>
  <si>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</si>
  <si>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</si>
  <si>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</si>
  <si>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</si>
  <si>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</si>
  <si>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</si>
  <si>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</si>
  <si>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</si>
  <si>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</si>
  <si>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</si>
  <si>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</si>
  <si>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</si>
  <si>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</si>
  <si>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</si>
  <si>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</si>
  <si>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</si>
  <si>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</si>
  <si>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</si>
  <si>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</si>
  <si>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</si>
  <si>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</si>
  <si>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</si>
  <si>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</si>
  <si>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</si>
  <si>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</si>
  <si>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</si>
  <si>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</si>
  <si>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</si>
  <si>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</si>
  <si>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</si>
  <si>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</si>
  <si>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</si>
  <si>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</si>
  <si>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</si>
  <si>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</si>
  <si>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</si>
  <si>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</si>
  <si>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</si>
  <si>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</si>
  <si>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</si>
  <si>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</si>
  <si>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</si>
  <si>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</si>
  <si>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</si>
  <si>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</si>
  <si>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</si>
  <si>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</si>
  <si>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</si>
  <si>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</si>
  <si>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</si>
  <si>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</si>
  <si>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</si>
  <si>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</si>
  <si>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</si>
  <si>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</si>
  <si>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</si>
  <si>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</si>
  <si>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</si>
  <si>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</si>
  <si>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</si>
  <si>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</si>
  <si>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</si>
  <si>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</si>
  <si>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</si>
  <si>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</si>
  <si>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</si>
  <si>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</si>
  <si>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</si>
  <si>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</si>
  <si>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</si>
  <si>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</si>
  <si>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</si>
  <si>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</si>
  <si>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</si>
  <si>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</si>
  <si>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</si>
  <si>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</si>
  <si>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</si>
  <si>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</si>
  <si>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</si>
  <si>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</si>
  <si>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</si>
  <si>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</si>
  <si>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</si>
  <si>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</si>
  <si>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</si>
  <si>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</si>
  <si>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</si>
  <si>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</si>
  <si>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</si>
  <si>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</si>
  <si>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</si>
  <si>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</si>
  <si>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</si>
  <si>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</si>
  <si>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</si>
  <si>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</si>
  <si>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</si>
  <si>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</si>
  <si>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</si>
  <si>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</si>
  <si>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</si>
  <si>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</si>
  <si>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</si>
  <si>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</si>
  <si>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</si>
  <si>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</si>
  <si>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</si>
  <si>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</si>
  <si>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</si>
  <si>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</si>
  <si>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</si>
  <si>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</si>
  <si>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</si>
  <si>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</si>
  <si>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</si>
  <si>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</si>
  <si>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</si>
  <si>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</si>
  <si>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</si>
  <si>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</si>
  <si>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</si>
  <si>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</si>
  <si>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</si>
  <si>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</si>
  <si>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</si>
  <si>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</si>
  <si>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</si>
  <si>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</si>
  <si>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</si>
  <si>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</si>
  <si>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</si>
  <si>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</si>
  <si>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</si>
  <si>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</si>
  <si>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</si>
  <si>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</si>
  <si>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</si>
  <si>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</si>
  <si>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</si>
  <si>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</si>
  <si>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</si>
  <si>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</si>
  <si>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</si>
  <si>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</si>
  <si>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</si>
  <si>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</si>
  <si>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</si>
  <si>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</si>
  <si>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</si>
  <si>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</si>
  <si>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</si>
  <si>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</si>
  <si>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</si>
  <si>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</si>
  <si>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</si>
  <si>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</si>
  <si>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</si>
  <si>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</si>
  <si>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</si>
  <si>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</si>
  <si>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</si>
  <si>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</si>
  <si>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</si>
  <si>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</si>
  <si>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</si>
  <si>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</si>
  <si>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</si>
  <si>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</si>
  <si>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</si>
  <si>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</si>
  <si>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</si>
  <si>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</si>
  <si>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</si>
  <si>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</si>
  <si>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</si>
  <si>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</si>
  <si>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</si>
  <si>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</si>
  <si>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</si>
  <si>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</si>
  <si>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</si>
  <si>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</si>
  <si>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</si>
  <si>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</si>
  <si>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</si>
  <si>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</si>
  <si>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</si>
  <si>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</si>
  <si>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</si>
  <si>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</si>
  <si>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</si>
  <si>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</si>
  <si>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</si>
  <si>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</si>
  <si>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</si>
  <si>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</si>
  <si>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</si>
  <si>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</si>
  <si>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</si>
  <si>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</si>
  <si>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</si>
  <si>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</si>
  <si>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</si>
  <si>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</si>
  <si>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</si>
  <si>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</si>
  <si>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</si>
  <si>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</si>
  <si>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</si>
  <si>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</si>
  <si>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</si>
  <si>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</si>
  <si>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</si>
  <si>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</si>
  <si>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</si>
  <si>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</si>
  <si>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</si>
  <si>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</si>
  <si>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</si>
  <si>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</si>
  <si>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</si>
  <si>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</si>
  <si>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</si>
  <si>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</si>
  <si>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</si>
  <si>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</si>
  <si>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</si>
  <si>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</si>
  <si>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</si>
  <si>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</si>
  <si>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</si>
  <si>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</si>
  <si>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</si>
  <si>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</si>
  <si>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</si>
  <si>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</si>
  <si>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</si>
  <si>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</si>
  <si>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</si>
  <si>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</si>
  <si>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</si>
  <si>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</si>
  <si>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</si>
  <si>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</si>
  <si>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</si>
  <si>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</si>
  <si>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</si>
  <si>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</si>
  <si>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</si>
  <si>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</si>
  <si>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</si>
  <si>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</si>
  <si>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</si>
  <si>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</si>
  <si>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</si>
  <si>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</si>
  <si>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</si>
  <si>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</si>
  <si>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</si>
  <si>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</si>
  <si>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</si>
  <si>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</si>
  <si>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</si>
  <si>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</si>
  <si>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</si>
  <si>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</si>
  <si>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</si>
  <si>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</si>
  <si>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</si>
  <si>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</si>
  <si>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</si>
  <si>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</si>
  <si>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</si>
  <si>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</si>
  <si>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</si>
  <si>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</si>
  <si>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</si>
  <si>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</si>
  <si>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</si>
  <si>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</si>
  <si>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</si>
  <si>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</si>
  <si>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</si>
  <si>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</si>
  <si>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</si>
  <si>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</si>
  <si>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</si>
  <si>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</si>
  <si>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</si>
  <si>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</si>
  <si>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</si>
  <si>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</si>
  <si>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</si>
  <si>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</si>
  <si>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</si>
  <si>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</si>
  <si>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</si>
  <si>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</si>
  <si>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</si>
  <si>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</si>
  <si>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</si>
  <si>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</si>
  <si>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</si>
  <si>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</si>
  <si>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</si>
  <si>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</si>
  <si>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</si>
  <si>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</si>
  <si>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</si>
  <si>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</si>
  <si>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</si>
  <si>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</si>
  <si>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</si>
  <si>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</si>
  <si>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</si>
  <si>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</si>
  <si>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</si>
  <si>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</si>
  <si>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</si>
  <si>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</si>
  <si>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</si>
  <si>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</si>
  <si>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</si>
  <si>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</si>
  <si>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</si>
  <si>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</si>
  <si>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</si>
  <si>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</si>
  <si>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</si>
  <si>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</si>
  <si>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</si>
  <si>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</si>
  <si>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</si>
  <si>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</si>
  <si>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</si>
  <si>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</si>
  <si>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</si>
  <si>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</si>
  <si>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</si>
  <si>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</si>
  <si>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</si>
  <si>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</si>
  <si>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</si>
  <si>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</si>
  <si>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</si>
  <si>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</si>
  <si>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</si>
  <si>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</si>
  <si>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</si>
  <si>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</si>
  <si>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</si>
  <si>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</si>
  <si>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</si>
  <si>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</si>
  <si>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</si>
  <si>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</si>
  <si>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</si>
  <si>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</si>
  <si>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</si>
  <si>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</si>
  <si>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</si>
  <si>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</si>
  <si>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</si>
  <si>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</si>
  <si>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</si>
  <si>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</si>
  <si>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</si>
  <si>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</si>
  <si>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</si>
  <si>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</si>
  <si>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</si>
  <si>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</si>
  <si>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</si>
  <si>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</si>
  <si>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</si>
  <si>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</si>
  <si>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</si>
  <si>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</si>
  <si>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</si>
  <si>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</si>
  <si>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</si>
  <si>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</si>
  <si>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</si>
  <si>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</si>
  <si>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</si>
  <si>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</si>
  <si>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</si>
  <si>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</si>
  <si>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</si>
  <si>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</si>
  <si>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</si>
  <si>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</si>
  <si>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</si>
  <si>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</si>
  <si>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</si>
  <si>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</si>
  <si>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</si>
  <si>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</si>
  <si>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</si>
  <si>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</si>
  <si>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</si>
  <si>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</si>
  <si>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</si>
  <si>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</si>
  <si>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</si>
  <si>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</si>
  <si>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</si>
  <si>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</si>
  <si>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</si>
  <si>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</si>
  <si>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</si>
  <si>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</si>
  <si>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</si>
  <si>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</si>
  <si>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</si>
  <si>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</si>
  <si>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</si>
  <si>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</si>
  <si>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</si>
  <si>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</si>
  <si>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</si>
  <si>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</si>
  <si>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</si>
  <si>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</si>
  <si>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</si>
  <si>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</si>
  <si>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</si>
  <si>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</si>
  <si>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</si>
  <si>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</si>
  <si>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</si>
  <si>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</si>
  <si>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</si>
  <si>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</si>
  <si>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</si>
  <si>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</si>
  <si>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</si>
  <si>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</si>
  <si>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</si>
  <si>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</si>
  <si>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</si>
  <si>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</si>
  <si>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</si>
  <si>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</si>
  <si>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</si>
  <si>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</si>
  <si>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</si>
  <si>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</si>
  <si>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</si>
  <si>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</si>
  <si>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</si>
  <si>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</si>
  <si>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</si>
  <si>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</si>
  <si>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</si>
  <si>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</si>
  <si>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</si>
  <si>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</si>
  <si>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</si>
  <si>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</si>
  <si>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</si>
  <si>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</si>
  <si>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</si>
  <si>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</si>
  <si>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</si>
  <si>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</si>
  <si>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</si>
  <si>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</si>
  <si>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</si>
  <si>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</si>
  <si>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</si>
  <si>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</si>
  <si>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</si>
  <si>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</si>
  <si>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</si>
  <si>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</si>
  <si>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</si>
  <si>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</si>
  <si>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</si>
  <si>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</si>
  <si>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</si>
  <si>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</si>
  <si>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</si>
  <si>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</si>
  <si>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</si>
  <si>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</si>
  <si>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</si>
  <si>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</si>
  <si>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</si>
  <si>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</si>
  <si>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</si>
  <si>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</si>
  <si>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</si>
  <si>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</si>
  <si>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</si>
  <si>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</si>
  <si>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</si>
  <si>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</si>
  <si>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</si>
  <si>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</si>
  <si>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</si>
  <si>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</si>
  <si>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</si>
  <si>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</si>
  <si>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</si>
  <si>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</si>
  <si>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</si>
  <si>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</si>
  <si>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</si>
  <si>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</si>
  <si>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</si>
  <si>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</si>
  <si>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</si>
  <si>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</si>
  <si>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</si>
  <si>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</si>
  <si>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</si>
  <si>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</si>
  <si>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</si>
  <si>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</si>
  <si>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</si>
  <si>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</si>
  <si>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</si>
  <si>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</si>
  <si>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</si>
  <si>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</si>
  <si>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</si>
  <si>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</si>
  <si>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</si>
  <si>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</si>
  <si>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</si>
  <si>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</si>
  <si>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</si>
  <si>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</si>
  <si>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</si>
  <si>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</si>
  <si>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</si>
  <si>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</si>
  <si>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</si>
  <si>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</si>
  <si>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</si>
  <si>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</si>
  <si>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</si>
  <si>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</si>
  <si>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</si>
  <si>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</si>
  <si>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</si>
  <si>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</si>
  <si>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</si>
  <si>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</si>
  <si>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</si>
  <si>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</si>
  <si>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</si>
  <si>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</si>
  <si>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</si>
  <si>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</si>
  <si>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</si>
  <si>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</si>
  <si>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</si>
  <si>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</si>
  <si>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</si>
  <si>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</si>
  <si>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</si>
  <si>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</si>
  <si>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</si>
  <si>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</si>
  <si>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</si>
  <si>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</si>
  <si>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</si>
  <si>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</si>
  <si>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</si>
  <si>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</si>
  <si>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</si>
  <si>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</si>
  <si>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</si>
  <si>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</si>
  <si>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</si>
  <si>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</si>
  <si>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</si>
  <si>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</si>
  <si>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</si>
  <si>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</si>
  <si>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</si>
  <si>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</si>
  <si>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</si>
  <si>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</si>
  <si>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</si>
  <si>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</si>
  <si>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</si>
  <si>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</si>
  <si>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</si>
  <si>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</si>
  <si>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</si>
  <si>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</si>
  <si>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</si>
  <si>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</si>
  <si>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</si>
  <si>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</si>
  <si>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</si>
  <si>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</si>
  <si>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</si>
  <si>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</si>
  <si>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</si>
  <si>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</si>
  <si>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</si>
  <si>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</si>
  <si>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</si>
  <si>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</si>
  <si>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</si>
  <si>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</si>
  <si>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</si>
  <si>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</si>
  <si>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</si>
  <si>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</si>
  <si>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</si>
  <si>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</si>
  <si>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</si>
  <si>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</si>
  <si>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</si>
  <si>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</si>
  <si>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</si>
  <si>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</si>
  <si>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</si>
  <si>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</si>
  <si>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</si>
  <si>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</si>
  <si>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</si>
  <si>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</si>
  <si>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</si>
  <si>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</si>
  <si>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</si>
  <si>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</si>
  <si>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</si>
  <si>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</si>
  <si>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</si>
  <si>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</si>
  <si>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</si>
  <si>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</si>
  <si>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</si>
  <si>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</si>
  <si>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</si>
  <si>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</si>
  <si>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</si>
  <si>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</si>
  <si>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</si>
  <si>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</si>
  <si>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</si>
  <si>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</si>
  <si>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</si>
  <si>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</si>
  <si>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</si>
  <si>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</si>
  <si>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</si>
  <si>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</si>
  <si>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</si>
  <si>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</si>
  <si>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</si>
  <si>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</si>
  <si>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</si>
  <si>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</si>
  <si>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</si>
  <si>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</si>
  <si>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</si>
  <si>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</si>
  <si>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</si>
  <si>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</si>
  <si>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</si>
  <si>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</si>
  <si>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</si>
  <si>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</si>
  <si>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</si>
  <si>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</si>
  <si>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</si>
  <si>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</si>
  <si>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</si>
  <si>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</si>
  <si>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</si>
  <si>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</si>
  <si>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</si>
  <si>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</si>
  <si>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</si>
  <si>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</si>
  <si>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</si>
  <si>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</si>
  <si>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</si>
  <si>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</si>
  <si>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</si>
  <si>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</si>
  <si>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</si>
  <si>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</si>
  <si>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</si>
  <si>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</si>
  <si>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</si>
  <si>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</si>
  <si>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</si>
  <si>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</si>
  <si>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</si>
  <si>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</si>
  <si>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</si>
  <si>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</si>
  <si>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</si>
  <si>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</si>
  <si>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</si>
  <si>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</si>
  <si>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</si>
  <si>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</si>
  <si>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</si>
  <si>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</si>
  <si>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</si>
  <si>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</si>
  <si>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</si>
  <si>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</si>
  <si>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</si>
  <si>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</si>
  <si>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</si>
  <si>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</si>
  <si>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</si>
  <si>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</si>
  <si>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</si>
  <si>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</si>
  <si>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</si>
  <si>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</si>
  <si>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</si>
  <si>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</si>
  <si>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</si>
  <si>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</si>
  <si>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</si>
  <si>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</si>
  <si>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</si>
  <si>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</si>
  <si>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</si>
  <si>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</si>
  <si>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</si>
  <si>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</si>
  <si>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</si>
  <si>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</si>
  <si>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</si>
  <si>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</si>
  <si>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</si>
  <si>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</si>
  <si>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</si>
  <si>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</si>
  <si>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</si>
  <si>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</si>
  <si>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</si>
  <si>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</si>
  <si>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</si>
  <si>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</si>
  <si>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</si>
  <si>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</si>
  <si>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</si>
  <si>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</si>
  <si>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</si>
  <si>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</si>
  <si>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</si>
  <si>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</si>
  <si>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</si>
  <si>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</si>
  <si>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</si>
  <si>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</si>
  <si>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</si>
  <si>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</si>
  <si>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</si>
  <si>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</si>
  <si>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</si>
  <si>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</si>
  <si>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</si>
  <si>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</si>
  <si>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</si>
  <si>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</si>
  <si>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</si>
  <si>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</si>
  <si>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</si>
  <si>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</si>
  <si>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</si>
  <si>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</si>
  <si>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</si>
  <si>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</si>
  <si>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</si>
  <si>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</si>
  <si>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</si>
  <si>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</si>
  <si>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</si>
  <si>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</si>
  <si>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</si>
  <si>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</si>
  <si>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</si>
  <si>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</si>
  <si>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</si>
  <si>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</si>
  <si>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</si>
  <si>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</si>
  <si>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</si>
  <si>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</si>
  <si>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</si>
  <si>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</si>
  <si>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</si>
  <si>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</si>
  <si>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</si>
  <si>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</si>
  <si>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</si>
  <si>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</si>
  <si>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</si>
  <si>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</si>
  <si>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</si>
  <si>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</si>
  <si>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</si>
  <si>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</si>
  <si>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</si>
  <si>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</si>
  <si>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</si>
  <si>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</si>
  <si>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</si>
  <si>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</si>
  <si>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</si>
  <si>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</si>
  <si>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</si>
  <si>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</si>
  <si>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</si>
  <si>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</si>
  <si>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</si>
  <si>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</si>
  <si>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</si>
  <si>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</si>
  <si>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</si>
  <si>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</si>
  <si>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</si>
  <si>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</si>
  <si>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</si>
  <si>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</si>
  <si>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</si>
  <si>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</si>
  <si>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</si>
  <si>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</si>
  <si>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</si>
  <si>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</si>
  <si>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</si>
  <si>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</si>
  <si>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</si>
  <si>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</si>
  <si>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</si>
  <si>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</si>
  <si>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</si>
  <si>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</si>
  <si>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</si>
  <si>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</si>
  <si>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</si>
  <si>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</si>
  <si>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</si>
  <si>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</si>
  <si>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</si>
  <si>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</si>
  <si>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</si>
  <si>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</si>
  <si>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</si>
  <si>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</si>
  <si>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</si>
  <si>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</si>
  <si>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</si>
  <si>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</si>
  <si>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</si>
  <si>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</si>
  <si>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</si>
  <si>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</si>
  <si>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</si>
  <si>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</si>
  <si>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</si>
  <si>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</si>
  <si>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</si>
  <si>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</si>
  <si>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</si>
  <si>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</si>
  <si>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</si>
  <si>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</si>
  <si>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</si>
  <si>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</si>
  <si>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</si>
  <si>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</si>
  <si>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</si>
  <si>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</si>
  <si>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</si>
  <si>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</si>
  <si>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</si>
  <si>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</si>
  <si>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</si>
  <si>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</si>
  <si>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</si>
  <si>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</si>
  <si>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</si>
  <si>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</si>
  <si>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</si>
  <si>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</si>
  <si>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</si>
  <si>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</si>
  <si>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</si>
  <si>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</si>
  <si>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</si>
  <si>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</si>
  <si>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</si>
  <si>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</si>
  <si>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</si>
  <si>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</si>
  <si>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</si>
  <si>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</si>
  <si>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</si>
  <si>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</si>
  <si>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</si>
  <si>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</si>
  <si>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</si>
  <si>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</si>
  <si>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</si>
  <si>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</si>
  <si>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</si>
  <si>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</si>
  <si>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</si>
  <si>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</si>
  <si>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</si>
  <si>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</si>
  <si>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</si>
  <si>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</si>
  <si>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</si>
  <si>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</si>
  <si>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</si>
  <si>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</si>
  <si>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</si>
  <si>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</si>
  <si>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</si>
  <si>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</si>
  <si>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</si>
  <si>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</si>
  <si>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</si>
  <si>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</si>
  <si>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</si>
  <si>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</si>
  <si>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</si>
  <si>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</si>
  <si>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</si>
  <si>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</si>
  <si>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</si>
  <si>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</si>
  <si>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</si>
  <si>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</si>
  <si>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</si>
  <si>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</si>
  <si>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</si>
  <si>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</si>
  <si>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</si>
  <si>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</si>
  <si>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</si>
  <si>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</si>
  <si>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</si>
  <si>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</si>
  <si>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</si>
  <si>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</si>
  <si>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</si>
  <si>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</si>
  <si>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</si>
  <si>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</si>
  <si>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</si>
  <si>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</si>
  <si>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</si>
  <si>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</si>
  <si>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</si>
  <si>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</si>
  <si>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</si>
  <si>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</si>
  <si>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</si>
  <si>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</si>
  <si>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</si>
  <si>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</si>
  <si>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</si>
  <si>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</si>
  <si>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</si>
  <si>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</si>
  <si>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</si>
  <si>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</si>
  <si>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</si>
  <si>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</si>
  <si>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</si>
  <si>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</si>
  <si>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</si>
  <si>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</si>
  <si>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</si>
  <si>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</si>
  <si>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</si>
  <si>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</si>
  <si>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</si>
  <si>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</si>
  <si>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</si>
  <si>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</si>
  <si>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</si>
  <si>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</si>
  <si>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</si>
  <si>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</si>
  <si>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</si>
  <si>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</si>
  <si>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</si>
  <si>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</si>
  <si>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</si>
  <si>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</si>
  <si>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</si>
  <si>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</si>
  <si>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</si>
  <si>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</si>
  <si>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</si>
  <si>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</si>
  <si>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</si>
  <si>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</si>
  <si>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</si>
  <si>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</si>
  <si>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</si>
  <si>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</si>
  <si>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</si>
  <si>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</si>
  <si>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</si>
  <si>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</si>
  <si>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</si>
  <si>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</si>
  <si>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</si>
  <si>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</si>
  <si>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</si>
  <si>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</si>
  <si>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</si>
  <si>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</si>
  <si>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</si>
  <si>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</si>
  <si>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</si>
  <si>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</si>
  <si>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</si>
  <si>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</si>
  <si>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</si>
  <si>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</si>
  <si>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</si>
  <si>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</si>
  <si>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</si>
  <si>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</si>
  <si>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</si>
  <si>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</si>
  <si>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</si>
  <si>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</si>
  <si>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</si>
  <si>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</si>
  <si>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</si>
  <si>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</si>
  <si>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</si>
  <si>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</si>
  <si>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</si>
  <si>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</si>
  <si>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</si>
  <si>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</si>
  <si>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</si>
  <si>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</si>
  <si>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</si>
  <si>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</si>
  <si>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</si>
  <si>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</si>
  <si>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</si>
  <si>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</si>
  <si>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</si>
  <si>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</si>
  <si>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</si>
  <si>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</si>
  <si>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</si>
  <si>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</si>
  <si>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</si>
  <si>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</si>
  <si>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</si>
  <si>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</si>
  <si>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</si>
  <si>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</si>
  <si>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</si>
  <si>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</si>
  <si>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</si>
  <si>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</si>
  <si>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</si>
  <si>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</si>
  <si>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</si>
  <si>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</si>
  <si>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</si>
  <si>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</si>
  <si>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</si>
  <si>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</si>
  <si>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</si>
  <si>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</si>
  <si>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</si>
  <si>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</si>
  <si>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</si>
  <si>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</si>
  <si>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</si>
  <si>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</si>
  <si>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</si>
  <si>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</si>
  <si>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</si>
  <si>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</si>
  <si>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</si>
  <si>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</si>
  <si>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</si>
  <si>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</si>
  <si>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</si>
  <si>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</si>
  <si>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</si>
  <si>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</si>
  <si>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</si>
  <si>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</si>
  <si>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</si>
  <si>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</si>
  <si>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</si>
  <si>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</si>
  <si>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</si>
  <si>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</si>
  <si>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</si>
  <si>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</si>
  <si>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</si>
  <si>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</si>
  <si>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</si>
  <si>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</si>
  <si>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</si>
  <si>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</si>
  <si>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</si>
  <si>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</si>
  <si>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</si>
  <si>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</si>
  <si>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</si>
  <si>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</si>
  <si>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</si>
  <si>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</si>
  <si>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</si>
  <si>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</si>
  <si>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</si>
  <si>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</si>
  <si>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</si>
  <si>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</si>
  <si>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</si>
  <si>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</si>
  <si>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</si>
  <si>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</si>
  <si>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</si>
  <si>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</si>
  <si>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</si>
  <si>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</si>
  <si>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</si>
  <si>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</si>
  <si>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</si>
  <si>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</si>
  <si>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</si>
  <si>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</si>
  <si>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</si>
  <si>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</si>
  <si>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</si>
  <si>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</si>
  <si>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</si>
  <si>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</si>
  <si>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</si>
  <si>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</si>
  <si>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</si>
  <si>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</si>
  <si>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</si>
  <si>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</si>
  <si>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</si>
  <si>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</si>
  <si>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</si>
  <si>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</si>
  <si>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</si>
  <si>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</si>
  <si>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</si>
  <si>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</si>
  <si>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</si>
  <si>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</si>
  <si>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</si>
  <si>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</si>
  <si>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</si>
  <si>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</si>
  <si>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</si>
  <si>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</si>
  <si>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</si>
  <si>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</si>
  <si>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</si>
  <si>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</si>
  <si>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</si>
  <si>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</si>
  <si>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</si>
  <si>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</si>
  <si>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</si>
  <si>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</si>
  <si>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</si>
  <si>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</si>
  <si>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</si>
  <si>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</si>
  <si>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</si>
  <si>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</si>
  <si>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</si>
  <si>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</si>
  <si>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</si>
  <si>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</si>
  <si>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</si>
  <si>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</si>
  <si>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</si>
  <si>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</si>
  <si>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</si>
  <si>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</si>
  <si>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</si>
  <si>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</si>
  <si>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</si>
  <si>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</si>
  <si>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</si>
  <si>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</si>
  <si>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</si>
  <si>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</si>
  <si>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</si>
  <si>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</si>
  <si>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</si>
  <si>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</si>
  <si>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</si>
  <si>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</si>
  <si>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</si>
  <si>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</si>
  <si>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</si>
  <si>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</si>
  <si>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</si>
  <si>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</si>
  <si>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</si>
  <si>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</si>
  <si>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</si>
  <si>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</si>
  <si>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</si>
  <si>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</si>
  <si>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</si>
  <si>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</si>
  <si>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</si>
  <si>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</si>
  <si>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</si>
  <si>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</si>
  <si>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</si>
  <si>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</si>
  <si>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</si>
  <si>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</si>
  <si>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</si>
  <si>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</si>
  <si>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</si>
  <si>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</si>
  <si>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</si>
  <si>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</si>
  <si>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</si>
  <si>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</si>
  <si>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</si>
  <si>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</si>
  <si>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</si>
  <si>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</si>
  <si>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</si>
  <si>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</si>
  <si>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</si>
  <si>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</si>
  <si>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</si>
  <si>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</si>
  <si>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</si>
  <si>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</si>
  <si>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</si>
  <si>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</si>
  <si>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</si>
  <si>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</si>
  <si>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</si>
  <si>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</si>
  <si>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</si>
  <si>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</si>
  <si>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</si>
  <si>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</si>
  <si>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</si>
  <si>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</si>
  <si>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</si>
  <si>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</si>
  <si>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</si>
  <si>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</si>
  <si>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</si>
  <si>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</si>
  <si>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</si>
  <si>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</si>
  <si>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</si>
  <si>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</si>
  <si>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</si>
  <si>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</si>
  <si>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</si>
  <si>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</si>
  <si>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</si>
  <si>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</si>
  <si>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</si>
  <si>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</si>
  <si>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</si>
  <si>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</si>
  <si>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</si>
  <si>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</si>
  <si>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</si>
  <si>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</si>
  <si>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</si>
  <si>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</si>
  <si>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</si>
  <si>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</si>
  <si>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</si>
  <si>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</si>
  <si>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</si>
  <si>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</si>
  <si>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</si>
  <si>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</si>
  <si>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</si>
  <si>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</si>
  <si>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</si>
  <si>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</si>
  <si>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</si>
  <si>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</si>
  <si>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</si>
  <si>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</si>
  <si>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</si>
  <si>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</si>
  <si>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</si>
  <si>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</si>
  <si>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</si>
  <si>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</si>
  <si>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</si>
  <si>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</si>
  <si>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</si>
  <si>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</si>
  <si>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</si>
  <si>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</si>
  <si>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</si>
  <si>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</si>
  <si>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</si>
  <si>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</si>
  <si>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</si>
  <si>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</si>
  <si>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</si>
  <si>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</si>
  <si>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</si>
  <si>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</si>
  <si>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</si>
  <si>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</si>
  <si>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</si>
  <si>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</si>
  <si>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</si>
  <si>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</si>
  <si>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</si>
  <si>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</si>
  <si>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</si>
  <si>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</si>
  <si>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</si>
  <si>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</si>
  <si>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</si>
  <si>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</si>
  <si>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</si>
  <si>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</si>
  <si>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</si>
  <si>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</si>
  <si>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</si>
  <si>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</si>
  <si>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</si>
  <si>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</si>
  <si>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</si>
  <si>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</si>
  <si>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</si>
  <si>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</si>
  <si>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</si>
  <si>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</si>
  <si>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</si>
  <si>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</si>
  <si>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</si>
  <si>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</si>
  <si>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</si>
  <si>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</si>
  <si>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</si>
  <si>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</si>
  <si>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</si>
  <si>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</si>
  <si>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</si>
  <si>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</si>
  <si>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</si>
  <si>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</si>
  <si>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</si>
  <si>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</si>
  <si>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</si>
  <si>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</si>
  <si>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</si>
  <si>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</si>
  <si>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</si>
  <si>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</si>
  <si>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</si>
  <si>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</si>
  <si>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</si>
  <si>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</si>
  <si>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</si>
  <si>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</si>
  <si>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</si>
  <si>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</si>
  <si>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</si>
  <si>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</si>
  <si>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</si>
  <si>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</si>
  <si>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</si>
  <si>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</si>
  <si>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</si>
  <si>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</si>
  <si>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</si>
  <si>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</si>
  <si>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</si>
  <si>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</si>
  <si>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</si>
  <si>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</si>
  <si>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</si>
  <si>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</si>
  <si>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</si>
  <si>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</si>
  <si>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</si>
  <si>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</si>
  <si>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</si>
  <si>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</si>
  <si>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</si>
  <si>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</si>
  <si>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</si>
  <si>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</si>
  <si>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</si>
  <si>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</si>
  <si>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</si>
  <si>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</si>
  <si>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</si>
  <si>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</si>
  <si>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</si>
  <si>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</si>
  <si>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</si>
  <si>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</si>
  <si>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</si>
  <si>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</si>
  <si>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</si>
  <si>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</si>
  <si>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</si>
  <si>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</si>
  <si>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</si>
  <si>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</si>
  <si>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</si>
  <si>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</si>
  <si>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</si>
  <si>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</si>
  <si>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</si>
  <si>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</si>
  <si>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</si>
  <si>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</si>
  <si>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</si>
  <si>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</si>
  <si>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</si>
  <si>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</si>
  <si>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</si>
  <si>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</si>
  <si>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</si>
  <si>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</si>
  <si>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</si>
  <si>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</si>
  <si>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</si>
  <si>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</si>
  <si>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</si>
  <si>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</si>
  <si>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</si>
  <si>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</si>
  <si>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</si>
  <si>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</si>
  <si>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</si>
  <si>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</si>
  <si>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</si>
  <si>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</si>
  <si>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</si>
  <si>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</si>
  <si>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</si>
  <si>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</si>
  <si>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</si>
  <si>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</si>
  <si>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</si>
  <si>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</si>
  <si>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</si>
  <si>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</si>
  <si>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</si>
  <si>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</si>
  <si>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</si>
  <si>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</si>
  <si>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</si>
  <si>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</si>
  <si>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</si>
  <si>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</si>
  <si>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</si>
  <si>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</si>
  <si>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</si>
  <si>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</si>
  <si>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</si>
  <si>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</si>
  <si>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</si>
  <si>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</si>
  <si>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</si>
  <si>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</si>
  <si>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</si>
  <si>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</si>
  <si>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</si>
  <si>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</si>
  <si>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</si>
  <si>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</si>
  <si>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</si>
  <si>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</si>
  <si>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</si>
  <si>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</si>
  <si>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</si>
  <si>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</si>
  <si>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</si>
  <si>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</si>
  <si>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</si>
  <si>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</si>
  <si>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</si>
  <si>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</si>
  <si>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</si>
  <si>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</si>
  <si>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</si>
  <si>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</si>
  <si>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</si>
  <si>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</si>
  <si>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</si>
  <si>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</si>
  <si>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</si>
  <si>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</si>
  <si>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</si>
  <si>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</si>
  <si>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</si>
  <si>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</si>
  <si>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</si>
  <si>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</si>
  <si>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</si>
  <si>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</si>
  <si>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</si>
  <si>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</si>
  <si>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</si>
  <si>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</si>
  <si>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</si>
  <si>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</si>
  <si>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</si>
  <si>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</si>
  <si>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</si>
  <si>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</si>
  <si>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</si>
  <si>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</si>
  <si>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</si>
  <si>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</si>
  <si>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</si>
  <si>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</si>
  <si>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</si>
  <si>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</si>
  <si>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</si>
  <si>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</si>
  <si>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</si>
  <si>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</si>
  <si>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</si>
  <si>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</si>
  <si>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</si>
  <si>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</si>
  <si>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</si>
  <si>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</si>
  <si>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</si>
  <si>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</si>
  <si>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</si>
  <si>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</si>
  <si>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</si>
  <si>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</si>
  <si>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</si>
  <si>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</si>
  <si>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</si>
  <si>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</si>
  <si>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</si>
  <si>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</si>
  <si>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</si>
  <si>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</si>
  <si>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</si>
  <si>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</si>
  <si>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</si>
  <si>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</si>
  <si>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</si>
  <si>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</si>
  <si>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</si>
  <si>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</si>
  <si>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</si>
  <si>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</si>
  <si>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</si>
  <si>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</si>
  <si>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</si>
  <si>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</si>
  <si>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</si>
  <si>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</si>
  <si>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</si>
  <si>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</si>
  <si>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</si>
  <si>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</si>
  <si>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</si>
  <si>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</si>
  <si>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</si>
  <si>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</si>
  <si>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</si>
  <si>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</si>
  <si>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</si>
  <si>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</si>
  <si>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</si>
  <si>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</si>
  <si>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</si>
  <si>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</si>
  <si>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</si>
  <si>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</si>
  <si>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</si>
  <si>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</si>
  <si>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</si>
  <si>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</si>
  <si>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</si>
  <si>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</si>
  <si>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</si>
  <si>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</si>
  <si>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</si>
  <si>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</si>
  <si>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</si>
  <si>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</si>
  <si>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</si>
  <si>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</si>
  <si>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</si>
  <si>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</si>
  <si>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</si>
  <si>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</si>
  <si>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</si>
  <si>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</si>
  <si>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</si>
  <si>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</si>
  <si>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</si>
  <si>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</si>
  <si>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</si>
  <si>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</si>
  <si>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</si>
  <si>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</si>
  <si>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</si>
  <si>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</si>
  <si>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</si>
  <si>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</si>
  <si>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</si>
  <si>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</si>
  <si>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</si>
  <si>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</si>
  <si>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</si>
  <si>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</si>
  <si>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</si>
  <si>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</si>
  <si>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</si>
  <si>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</si>
  <si>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</si>
  <si>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</si>
  <si>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</si>
  <si>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</si>
  <si>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</si>
  <si>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</si>
  <si>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</si>
  <si>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</si>
  <si>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</si>
  <si>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</si>
  <si>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</si>
  <si>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</si>
  <si>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</si>
  <si>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</si>
  <si>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</si>
  <si>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</si>
  <si>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</si>
  <si>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</si>
  <si>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</si>
  <si>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</si>
  <si>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</si>
  <si>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</si>
  <si>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</si>
  <si>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</si>
  <si>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</si>
  <si>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</si>
  <si>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</si>
  <si>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</si>
  <si>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</si>
  <si>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</si>
  <si>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</si>
  <si>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</si>
  <si>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</si>
  <si>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</si>
  <si>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</si>
  <si>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</si>
  <si>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</si>
  <si>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</si>
  <si>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</si>
  <si>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</si>
  <si>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</si>
  <si>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</si>
  <si>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</si>
  <si>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</si>
  <si>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</si>
  <si>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</si>
  <si>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</si>
  <si>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</si>
  <si>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</si>
  <si>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</si>
  <si>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</si>
  <si>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</si>
  <si>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</si>
  <si>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</si>
  <si>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</si>
  <si>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</si>
  <si>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</si>
  <si>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</si>
  <si>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</si>
  <si>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</si>
  <si>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</si>
  <si>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</si>
  <si>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</si>
  <si>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</si>
  <si>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</si>
  <si>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</si>
  <si>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</si>
  <si>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</si>
  <si>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</si>
  <si>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</si>
  <si>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</si>
  <si>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</si>
  <si>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</si>
  <si>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</si>
  <si>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</si>
  <si>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</si>
  <si>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</si>
  <si>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</si>
  <si>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</si>
  <si>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</si>
  <si>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</si>
  <si>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</si>
  <si>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</si>
  <si>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</si>
  <si>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</si>
  <si>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</si>
  <si>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</si>
  <si>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</si>
  <si>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</si>
  <si>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</si>
  <si>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</si>
  <si>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</si>
  <si>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</si>
  <si>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</si>
  <si>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</si>
  <si>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</si>
  <si>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</si>
  <si>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</si>
  <si>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</si>
  <si>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</si>
  <si>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</si>
  <si>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</si>
  <si>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</si>
  <si>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</si>
  <si>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</si>
  <si>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</si>
  <si>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</si>
  <si>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</si>
  <si>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</si>
  <si>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</si>
  <si>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</si>
  <si>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</si>
  <si>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</si>
  <si>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</si>
  <si>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</si>
  <si>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</si>
  <si>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</si>
  <si>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</si>
  <si>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</si>
  <si>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</si>
  <si>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</si>
  <si>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</si>
  <si>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</si>
  <si>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</si>
  <si>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</si>
  <si>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</si>
  <si>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</si>
  <si>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</si>
  <si>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</si>
  <si>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</si>
  <si>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</si>
  <si>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</si>
  <si>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</si>
  <si>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</si>
  <si>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</si>
  <si>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</si>
  <si>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</si>
  <si>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</si>
  <si>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</si>
  <si>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</si>
  <si>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</si>
  <si>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</si>
  <si>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</si>
  <si>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</si>
  <si>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</si>
  <si>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</si>
  <si>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</si>
  <si>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</si>
  <si>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</si>
  <si>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</si>
  <si>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</si>
  <si>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</si>
  <si>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</si>
  <si>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</si>
  <si>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</si>
  <si>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</si>
  <si>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</si>
  <si>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</si>
  <si>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</si>
  <si>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</si>
  <si>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</si>
  <si>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</si>
  <si>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</si>
  <si>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</si>
  <si>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</si>
  <si>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</si>
  <si>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</si>
  <si>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</si>
  <si>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</si>
  <si>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</si>
  <si>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</si>
  <si>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</si>
  <si>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</si>
  <si>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</si>
  <si>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</si>
  <si>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</si>
  <si>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</si>
  <si>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</si>
  <si>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</si>
  <si>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</si>
  <si>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</si>
  <si>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</si>
  <si>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</si>
  <si>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</si>
  <si>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</si>
  <si>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</si>
  <si>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</si>
  <si>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</si>
  <si>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</si>
  <si>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</si>
  <si>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</si>
  <si>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</si>
  <si>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</si>
  <si>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</si>
  <si>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</si>
  <si>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</si>
  <si>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</si>
  <si>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</si>
  <si>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</si>
  <si>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</si>
  <si>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</si>
  <si>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</si>
  <si>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</si>
  <si>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</si>
  <si>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</si>
  <si>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</si>
  <si>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</si>
  <si>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</si>
  <si>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</si>
  <si>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</si>
  <si>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</si>
  <si>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</si>
  <si>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</si>
  <si>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</si>
  <si>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</si>
  <si>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</si>
  <si>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</si>
  <si>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</si>
  <si>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</si>
  <si>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</si>
  <si>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</si>
  <si>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</si>
  <si>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</si>
  <si>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</si>
  <si>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</si>
  <si>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</si>
  <si>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</si>
  <si>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</si>
  <si>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</si>
  <si>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</si>
  <si>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</si>
  <si>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</si>
  <si>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</si>
  <si>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</si>
  <si>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</si>
  <si>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</si>
  <si>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</si>
  <si>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</si>
  <si>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</si>
  <si>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</si>
  <si>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</si>
  <si>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</si>
  <si>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</si>
  <si>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</si>
  <si>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</si>
  <si>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</si>
  <si>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</si>
  <si>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</si>
  <si>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</si>
  <si>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</si>
  <si>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</si>
  <si>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</si>
  <si>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</si>
  <si>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</si>
  <si>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</si>
  <si>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</si>
  <si>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</si>
  <si>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</si>
  <si>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</si>
  <si>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</si>
  <si>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</si>
  <si>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</si>
  <si>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</si>
  <si>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</si>
  <si>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</si>
  <si>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</si>
  <si>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</si>
  <si>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</si>
  <si>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</si>
  <si>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</si>
  <si>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</si>
  <si>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</si>
  <si>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</si>
  <si>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</si>
  <si>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</si>
  <si>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</si>
  <si>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</si>
  <si>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</si>
  <si>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</si>
  <si>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</si>
  <si>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</si>
  <si>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</si>
  <si>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</si>
  <si>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</si>
  <si>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</si>
  <si>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</si>
  <si>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</si>
  <si>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</si>
  <si>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</si>
  <si>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</si>
  <si>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</si>
  <si>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</si>
  <si>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</si>
  <si>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</si>
  <si>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</si>
  <si>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</si>
  <si>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</si>
  <si>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</si>
  <si>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</si>
  <si>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</si>
  <si>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</si>
  <si>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</si>
  <si>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</si>
  <si>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</si>
  <si>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</si>
  <si>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</si>
  <si>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</si>
  <si>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</si>
  <si>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</si>
  <si>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</si>
  <si>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</si>
  <si>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</si>
  <si>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</si>
  <si>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</si>
  <si>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</si>
  <si>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</si>
  <si>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</si>
  <si>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</si>
  <si>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</si>
  <si>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</si>
  <si>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</si>
  <si>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</si>
  <si>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</si>
  <si>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</si>
  <si>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</si>
  <si>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</si>
  <si>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</si>
  <si>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</si>
  <si>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</si>
  <si>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</si>
  <si>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</si>
  <si>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</si>
  <si>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</si>
  <si>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</si>
  <si>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</si>
  <si>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</si>
  <si>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</si>
  <si>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</si>
  <si>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</si>
  <si>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</si>
  <si>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</si>
  <si>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</si>
  <si>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</si>
  <si>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</si>
  <si>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</si>
  <si>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</si>
  <si>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</si>
  <si>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</si>
  <si>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</si>
  <si>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</si>
  <si>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</si>
  <si>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</si>
  <si>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</si>
  <si>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</si>
  <si>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</si>
  <si>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</si>
  <si>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</si>
  <si>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</si>
  <si>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</si>
  <si>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</si>
  <si>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</si>
  <si>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</si>
  <si>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</si>
  <si>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</si>
  <si>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</si>
  <si>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</si>
  <si>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</si>
  <si>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</si>
  <si>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</si>
  <si>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</si>
  <si>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</si>
  <si>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</si>
  <si>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</si>
  <si>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</si>
  <si>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</si>
  <si>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</si>
  <si>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</si>
  <si>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</si>
  <si>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</si>
  <si>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</si>
  <si>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</si>
  <si>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</si>
  <si>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</si>
  <si>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</si>
  <si>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</si>
  <si>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</si>
  <si>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</si>
  <si>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</si>
  <si>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</si>
  <si>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</si>
  <si>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</si>
  <si>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</si>
  <si>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</si>
  <si>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</si>
  <si>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</si>
  <si>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</si>
  <si>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</si>
  <si>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</si>
  <si>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</si>
  <si>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</si>
  <si>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</si>
  <si>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</si>
  <si>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</si>
  <si>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</si>
  <si>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</si>
  <si>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</si>
  <si>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</si>
  <si>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</si>
  <si>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</si>
  <si>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</si>
  <si>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</si>
  <si>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</si>
  <si>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</si>
  <si>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</si>
  <si>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</si>
  <si>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</si>
  <si>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</si>
  <si>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</si>
  <si>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</si>
  <si>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</si>
  <si>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</si>
  <si>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</si>
  <si>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</si>
  <si>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</si>
  <si>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</si>
  <si>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</si>
  <si>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</si>
  <si>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</si>
  <si>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</si>
  <si>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</si>
  <si>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</si>
  <si>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</si>
  <si>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</si>
  <si>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</si>
  <si>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</si>
  <si>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</si>
  <si>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</si>
  <si>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</si>
  <si>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</si>
  <si>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</si>
  <si>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</si>
  <si>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</si>
  <si>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</si>
  <si>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</si>
  <si>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</si>
  <si>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</si>
  <si>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</si>
  <si>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</si>
  <si>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</si>
  <si>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</si>
  <si>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</si>
  <si>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</si>
  <si>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</si>
  <si>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</si>
  <si>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</si>
  <si>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</si>
  <si>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</si>
  <si>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</si>
  <si>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</si>
  <si>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</si>
  <si>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</si>
  <si>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</si>
  <si>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</si>
  <si>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</si>
  <si>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</si>
  <si>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</si>
  <si>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</si>
  <si>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</si>
  <si>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</si>
  <si>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</si>
  <si>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</si>
  <si>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</si>
  <si>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</si>
  <si>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</si>
  <si>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</si>
  <si>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</si>
  <si>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</si>
  <si>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</si>
  <si>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</si>
  <si>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</si>
  <si>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</si>
  <si>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</si>
  <si>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</si>
  <si>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</si>
  <si>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</si>
  <si>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</si>
  <si>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</si>
  <si>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</si>
  <si>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</si>
  <si>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</si>
  <si>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</si>
  <si>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</si>
  <si>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</si>
  <si>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</si>
  <si>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</si>
  <si>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</si>
  <si>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</si>
  <si>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</si>
  <si>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</si>
  <si>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</si>
  <si>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</si>
  <si>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</si>
  <si>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</si>
  <si>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</si>
  <si>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</si>
  <si>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</si>
  <si>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</si>
  <si>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</si>
  <si>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</si>
  <si>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</si>
  <si>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</si>
  <si>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</si>
  <si>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</si>
  <si>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</si>
  <si>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</si>
  <si>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</si>
  <si>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</si>
  <si>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</si>
  <si>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</si>
  <si>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</si>
  <si>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</si>
  <si>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</si>
  <si>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</si>
  <si>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</si>
  <si>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</si>
  <si>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</si>
  <si>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</si>
  <si>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</si>
  <si>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</si>
  <si>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</si>
  <si>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</si>
  <si>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</si>
  <si>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</si>
  <si>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</si>
  <si>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</si>
  <si>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</si>
  <si>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</si>
  <si>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</si>
  <si>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</si>
  <si>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</si>
  <si>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</si>
  <si>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</si>
  <si>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</si>
  <si>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</si>
  <si>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</si>
  <si>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</si>
  <si>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</si>
  <si>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</si>
  <si>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</si>
  <si>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</si>
  <si>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</si>
  <si>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</si>
  <si>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</si>
  <si>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</si>
  <si>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</si>
  <si>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</si>
  <si>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</si>
  <si>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</si>
  <si>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</si>
  <si>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</si>
  <si>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</si>
  <si>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</si>
  <si>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</si>
  <si>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</si>
  <si>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</si>
  <si>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</si>
  <si>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</si>
  <si>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</si>
  <si>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</si>
  <si>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</si>
  <si>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</si>
  <si>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</si>
  <si>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</si>
  <si>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</si>
  <si>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</si>
  <si>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</si>
  <si>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</si>
  <si>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</si>
  <si>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</si>
  <si>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</si>
  <si>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</si>
  <si>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</si>
  <si>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</si>
  <si>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</si>
  <si>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</si>
  <si>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</si>
  <si>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</si>
  <si>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</si>
  <si>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</si>
  <si>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</si>
  <si>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</si>
  <si>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</si>
  <si>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</si>
  <si>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</si>
  <si>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</si>
  <si>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</si>
  <si>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</si>
  <si>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</si>
  <si>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</si>
  <si>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</si>
  <si>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</si>
  <si>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</si>
  <si>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</si>
  <si>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</si>
  <si>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</si>
  <si>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</si>
  <si>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</si>
  <si>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</si>
  <si>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</si>
  <si>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</si>
  <si>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</si>
  <si>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</si>
  <si>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</si>
  <si>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</si>
  <si>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</si>
  <si>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</si>
  <si>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</si>
  <si>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</si>
  <si>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</si>
  <si>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</si>
  <si>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</si>
  <si>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</si>
  <si>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</si>
  <si>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</si>
  <si>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</si>
  <si>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</si>
  <si>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</si>
  <si>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</si>
  <si>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</si>
  <si>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</si>
  <si>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</si>
  <si>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</si>
  <si>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</si>
  <si>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</si>
  <si>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</si>
  <si>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</si>
  <si>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</si>
  <si>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</si>
  <si>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</si>
  <si>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</si>
  <si>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</si>
  <si>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</si>
  <si>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</si>
  <si>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</si>
  <si>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</si>
  <si>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</si>
  <si>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</si>
  <si>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</si>
  <si>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</si>
  <si>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</si>
  <si>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</si>
  <si>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</si>
  <si>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</si>
  <si>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</si>
  <si>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</si>
  <si>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</si>
  <si>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</si>
  <si>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</si>
  <si>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</si>
  <si>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</si>
  <si>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</si>
  <si>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</si>
  <si>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</si>
  <si>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</si>
  <si>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</si>
  <si>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</si>
  <si>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</si>
  <si>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</si>
  <si>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</si>
  <si>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</si>
  <si>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</si>
  <si>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</si>
  <si>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</si>
  <si>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</si>
  <si>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</si>
  <si>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</si>
  <si>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</si>
  <si>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</si>
  <si>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</si>
  <si>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</si>
  <si>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</si>
  <si>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</si>
  <si>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</si>
  <si>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</si>
  <si>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</si>
  <si>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</si>
  <si>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</si>
  <si>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</si>
  <si>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</si>
  <si>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</si>
  <si>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</si>
  <si>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</si>
  <si>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</si>
  <si>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</si>
  <si>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</si>
  <si>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</si>
  <si>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</si>
  <si>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</si>
  <si>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</si>
  <si>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</si>
  <si>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</si>
  <si>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</si>
  <si>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</si>
  <si>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</si>
  <si>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</si>
  <si>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</si>
  <si>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</si>
  <si>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</si>
  <si>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</si>
  <si>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</si>
  <si>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</si>
  <si>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</si>
  <si>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</si>
  <si>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</si>
  <si>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</si>
  <si>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</si>
  <si>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</si>
  <si>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</si>
  <si>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</si>
  <si>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</si>
  <si>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</si>
  <si>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</si>
  <si>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</si>
  <si>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</si>
  <si>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</si>
  <si>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</si>
  <si>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</si>
  <si>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</si>
  <si>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</si>
  <si>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</si>
  <si>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</si>
  <si>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</si>
  <si>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</si>
  <si>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</si>
  <si>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</si>
  <si>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</si>
  <si>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</si>
  <si>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</si>
  <si>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</si>
  <si>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</si>
  <si>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</si>
  <si>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</si>
  <si>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</si>
  <si>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</si>
  <si>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</si>
  <si>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</si>
  <si>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</si>
  <si>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</si>
  <si>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</si>
  <si>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</si>
  <si>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</si>
  <si>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</si>
  <si>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</si>
  <si>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</si>
  <si>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</si>
  <si>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</si>
  <si>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</si>
  <si>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</si>
  <si>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</si>
  <si>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</si>
  <si>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</si>
  <si>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</si>
  <si>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</si>
  <si>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</si>
  <si>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</si>
  <si>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</si>
  <si>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</si>
  <si>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</si>
  <si>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</si>
  <si>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</si>
  <si>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</si>
  <si>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</si>
  <si>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</si>
  <si>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</si>
  <si>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</si>
  <si>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</si>
  <si>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</si>
  <si>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</si>
  <si>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</si>
  <si>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</si>
  <si>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</si>
  <si>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</si>
  <si>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</si>
  <si>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</si>
  <si>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</si>
  <si>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</si>
  <si>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</si>
  <si>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</si>
  <si>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</si>
  <si>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</si>
  <si>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</si>
  <si>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</si>
  <si>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</si>
  <si>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</si>
  <si>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</si>
  <si>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</si>
  <si>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</si>
  <si>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</si>
  <si>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</si>
  <si>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</si>
  <si>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</si>
  <si>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</si>
  <si>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</si>
  <si>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</si>
  <si>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</si>
  <si>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</si>
  <si>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</si>
  <si>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</si>
  <si>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</si>
  <si>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</si>
  <si>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</si>
  <si>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</si>
  <si>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</si>
  <si>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</si>
  <si>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</si>
  <si>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</si>
  <si>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</si>
  <si>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</si>
  <si>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</si>
  <si>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</si>
  <si>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</si>
  <si>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</si>
  <si>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</si>
  <si>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</si>
  <si>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</si>
  <si>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</si>
  <si>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</si>
  <si>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</si>
  <si>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</si>
  <si>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</si>
  <si>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</si>
  <si>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</si>
  <si>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</si>
  <si>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</si>
  <si>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</si>
  <si>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</si>
  <si>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</si>
  <si>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</si>
  <si>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</si>
  <si>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</si>
  <si>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</si>
  <si>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</si>
  <si>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</si>
  <si>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</si>
  <si>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</si>
  <si>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</si>
  <si>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</si>
  <si>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</si>
  <si>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</si>
  <si>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</si>
  <si>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</si>
  <si>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</si>
  <si>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</si>
  <si>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</si>
  <si>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</si>
  <si>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</si>
  <si>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</si>
  <si>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</si>
  <si>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</si>
  <si>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</si>
  <si>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</si>
  <si>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</si>
  <si>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</si>
  <si>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</si>
  <si>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</si>
  <si>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</si>
  <si>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</si>
  <si>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</si>
  <si>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</si>
  <si>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</si>
  <si>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</si>
  <si>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</si>
  <si>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</si>
  <si>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</si>
  <si>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</si>
  <si>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</si>
  <si>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</si>
  <si>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</si>
  <si>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</si>
  <si>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</si>
  <si>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</si>
  <si>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</si>
  <si>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</si>
  <si>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</si>
  <si>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</si>
  <si>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</si>
  <si>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</si>
  <si>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</si>
  <si>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</si>
  <si>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</si>
  <si>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</si>
  <si>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</si>
  <si>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</si>
  <si>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</si>
  <si>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</si>
  <si>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</si>
  <si>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</si>
  <si>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</si>
  <si>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</si>
  <si>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</si>
  <si>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</si>
  <si>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</si>
  <si>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</si>
  <si>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</si>
  <si>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</si>
  <si>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</si>
  <si>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</si>
  <si>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</si>
  <si>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</si>
  <si>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</si>
  <si>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</si>
  <si>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</si>
  <si>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</si>
  <si>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</si>
  <si>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</si>
  <si>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</si>
  <si>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</si>
  <si>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</si>
  <si>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</si>
  <si>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</si>
  <si>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</si>
  <si>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</si>
  <si>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</si>
  <si>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</si>
  <si>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</si>
  <si>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</si>
  <si>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</si>
  <si>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</si>
  <si>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</si>
  <si>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</si>
  <si>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</si>
  <si>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</si>
  <si>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</si>
  <si>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</si>
  <si>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</si>
  <si>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</si>
  <si>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</si>
  <si>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</si>
  <si>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</si>
  <si>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</si>
  <si>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</si>
  <si>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</si>
  <si>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</si>
  <si>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</si>
  <si>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</si>
  <si>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</si>
  <si>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</si>
  <si>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</si>
  <si>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</si>
  <si>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</si>
  <si>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</si>
  <si>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</si>
  <si>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</si>
  <si>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</si>
  <si>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</si>
  <si>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</si>
  <si>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</si>
  <si>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</si>
  <si>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</si>
  <si>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</si>
  <si>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</si>
  <si>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</si>
  <si>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</si>
  <si>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</si>
  <si>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</si>
  <si>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</si>
  <si>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</si>
  <si>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</si>
  <si>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</si>
  <si>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</si>
  <si>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</si>
  <si>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</si>
  <si>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</si>
  <si>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</si>
  <si>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</si>
  <si>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</si>
  <si>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</si>
  <si>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</si>
  <si>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</si>
  <si>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</si>
  <si>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</si>
  <si>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</si>
  <si>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</si>
  <si>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</si>
  <si>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</si>
  <si>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</si>
  <si>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</si>
  <si>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</si>
  <si>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</si>
  <si>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</si>
  <si>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</si>
  <si>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</si>
  <si>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</si>
  <si>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</si>
  <si>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</si>
  <si>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</si>
  <si>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</si>
  <si>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</si>
  <si>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</si>
  <si>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</si>
  <si>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</si>
  <si>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</si>
  <si>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</si>
  <si>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</si>
  <si>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</si>
  <si>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</si>
  <si>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</si>
  <si>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</si>
  <si>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</si>
  <si>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</si>
  <si>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</si>
  <si>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</si>
  <si>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</si>
  <si>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</si>
  <si>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</si>
  <si>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</si>
  <si>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</si>
  <si>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</si>
  <si>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</si>
  <si>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</si>
  <si>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</si>
  <si>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</si>
  <si>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</si>
  <si>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</si>
  <si>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</si>
  <si>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</si>
  <si>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</si>
  <si>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</si>
  <si>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</si>
  <si>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</si>
  <si>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</si>
  <si>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</si>
  <si>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</si>
  <si>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</si>
  <si>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</si>
  <si>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</si>
  <si>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</si>
  <si>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</si>
  <si>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</si>
  <si>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</si>
  <si>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</si>
  <si>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</si>
  <si>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</si>
  <si>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</si>
  <si>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</si>
  <si>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</si>
  <si>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</si>
  <si>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</si>
  <si>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</si>
  <si>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</si>
  <si>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</si>
  <si>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</si>
  <si>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</si>
  <si>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</si>
  <si>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</si>
  <si>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</si>
  <si>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</si>
  <si>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</si>
  <si>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</si>
  <si>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</si>
  <si>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</si>
  <si>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</si>
  <si>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</si>
  <si>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</si>
  <si>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</si>
  <si>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</si>
  <si>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</si>
  <si>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</si>
  <si>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</si>
  <si>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</si>
  <si>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</si>
  <si>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</si>
  <si>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</si>
  <si>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</si>
  <si>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</si>
  <si>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</si>
  <si>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</si>
  <si>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</si>
  <si>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</si>
  <si>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</si>
  <si>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</si>
  <si>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</si>
  <si>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</si>
  <si>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</si>
  <si>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</si>
  <si>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</si>
  <si>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</si>
  <si>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</si>
  <si>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</si>
  <si>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</si>
  <si>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</si>
  <si>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</si>
  <si>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</si>
  <si>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</si>
  <si>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</si>
  <si>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</si>
  <si>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</si>
  <si>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</si>
  <si>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</si>
  <si>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</si>
  <si>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</si>
  <si>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</si>
  <si>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</si>
  <si>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</si>
  <si>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</si>
  <si>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</si>
  <si>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</si>
  <si>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</si>
  <si>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</si>
  <si>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</si>
  <si>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</si>
  <si>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</si>
  <si>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</si>
  <si>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</si>
  <si>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</si>
  <si>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</si>
  <si>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</si>
  <si>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</si>
  <si>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</si>
  <si>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</si>
  <si>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</si>
  <si>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</si>
  <si>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</si>
  <si>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</si>
  <si>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</si>
  <si>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</si>
  <si>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</si>
  <si>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</si>
  <si>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</si>
  <si>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</si>
  <si>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</si>
  <si>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</si>
  <si>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</si>
  <si>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</si>
  <si>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</si>
  <si>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</si>
  <si>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</si>
  <si>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</si>
  <si>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</si>
  <si>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</si>
  <si>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</si>
  <si>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</si>
  <si>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</si>
  <si>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</si>
  <si>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</si>
  <si>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</si>
  <si>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</si>
  <si>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</si>
  <si>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</si>
  <si>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</si>
  <si>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</si>
  <si>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</si>
  <si>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</si>
  <si>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</si>
  <si>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</si>
  <si>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</si>
  <si>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</si>
  <si>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</si>
  <si>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</si>
  <si>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</si>
  <si>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</si>
  <si>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</si>
  <si>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</si>
  <si>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</si>
  <si>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</si>
  <si>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</si>
  <si>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</si>
  <si>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</si>
  <si>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</si>
  <si>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</si>
  <si>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</si>
  <si>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</si>
  <si>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</si>
  <si>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</si>
  <si>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</si>
  <si>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</si>
  <si>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</si>
  <si>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</si>
  <si>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</si>
  <si>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</si>
  <si>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</si>
  <si>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</si>
  <si>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</si>
  <si>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</si>
  <si>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</si>
  <si>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</si>
  <si>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</si>
  <si>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</si>
  <si>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</si>
  <si>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</si>
  <si>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</si>
  <si>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</si>
  <si>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</si>
  <si>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</si>
  <si>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</si>
  <si>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</si>
  <si>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</si>
  <si>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</si>
  <si>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</si>
  <si>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</si>
  <si>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</si>
  <si>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</si>
  <si>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</si>
  <si>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</si>
  <si>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</si>
  <si>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</si>
  <si>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</si>
  <si>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</si>
  <si>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</si>
  <si>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</si>
  <si>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</si>
  <si>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</si>
  <si>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</si>
  <si>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</si>
  <si>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</si>
  <si>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</si>
  <si>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</si>
  <si>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</si>
  <si>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</si>
  <si>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</si>
  <si>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</si>
  <si>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</si>
  <si>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</si>
  <si>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</si>
  <si>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</si>
  <si>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</si>
  <si>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</si>
  <si>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</si>
  <si>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</si>
  <si>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</si>
  <si>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</si>
  <si>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</si>
  <si>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</si>
  <si>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</si>
  <si>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</si>
  <si>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</si>
  <si>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</si>
  <si>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</si>
  <si>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</si>
  <si>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</si>
  <si>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</si>
  <si>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</si>
  <si>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</si>
  <si>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</si>
  <si>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</si>
  <si>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</si>
  <si>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</si>
  <si>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</si>
  <si>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</si>
  <si>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</si>
  <si>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</si>
  <si>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</si>
  <si>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</si>
  <si>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</si>
  <si>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</si>
  <si>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</si>
  <si>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</si>
  <si>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</si>
  <si>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</si>
  <si>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</si>
  <si>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</si>
  <si>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</si>
  <si>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</si>
  <si>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</si>
  <si>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</si>
  <si>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</si>
  <si>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</si>
  <si>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</si>
  <si>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</si>
  <si>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</si>
  <si>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</si>
  <si>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</si>
  <si>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</si>
  <si>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</si>
  <si>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</si>
  <si>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</si>
  <si>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</si>
  <si>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</si>
  <si>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</si>
  <si>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</si>
  <si>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</si>
  <si>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</si>
  <si>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</si>
  <si>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</si>
  <si>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</si>
  <si>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</si>
  <si>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</si>
  <si>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</si>
  <si>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</si>
  <si>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</si>
  <si>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</si>
  <si>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</si>
  <si>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</si>
  <si>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</si>
  <si>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</si>
  <si>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</si>
  <si>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</si>
  <si>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</si>
  <si>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</si>
  <si>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</si>
  <si>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</si>
  <si>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</si>
  <si>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</si>
  <si>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</si>
  <si>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</si>
  <si>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</si>
  <si>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</si>
  <si>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</si>
  <si>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</si>
  <si>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</si>
  <si>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</si>
  <si>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</si>
  <si>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</si>
  <si>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</si>
  <si>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</si>
  <si>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</si>
  <si>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</si>
  <si>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</si>
  <si>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</si>
  <si>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</si>
  <si>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</si>
  <si>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</si>
  <si>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</si>
  <si>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</si>
  <si>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</si>
  <si>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</si>
  <si>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</si>
  <si>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</si>
  <si>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</si>
  <si>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</si>
  <si>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</si>
  <si>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</si>
  <si>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</si>
  <si>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</si>
  <si>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</si>
  <si>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</si>
  <si>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</si>
  <si>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</si>
  <si>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</si>
  <si>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</si>
  <si>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</si>
  <si>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</si>
  <si>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</si>
  <si>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</si>
  <si>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</si>
  <si>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</si>
  <si>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</si>
  <si>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</si>
  <si>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</si>
  <si>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</si>
  <si>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</si>
  <si>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</si>
  <si>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</si>
  <si>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</si>
  <si>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</si>
  <si>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</si>
  <si>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</si>
  <si>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</si>
  <si>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</si>
  <si>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</si>
  <si>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</si>
  <si>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</si>
  <si>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</si>
  <si>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</si>
  <si>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</si>
  <si>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</si>
  <si>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</si>
  <si>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</si>
  <si>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</si>
  <si>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</si>
  <si>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</si>
  <si>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</si>
  <si>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</si>
  <si>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</si>
  <si>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</si>
  <si>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</si>
  <si>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</si>
  <si>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</si>
  <si>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</si>
  <si>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</si>
  <si>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</si>
  <si>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</si>
  <si>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</si>
  <si>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</si>
  <si>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</si>
  <si>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</si>
  <si>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</si>
  <si>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</si>
  <si>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</si>
  <si>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</si>
  <si>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</si>
  <si>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</si>
  <si>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</si>
  <si>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</si>
  <si>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</si>
  <si>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</si>
  <si>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</si>
  <si>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</si>
  <si>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</si>
  <si>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</si>
  <si>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</si>
  <si>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</si>
  <si>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</si>
  <si>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</si>
  <si>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</si>
  <si>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</si>
  <si>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</si>
  <si>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</si>
  <si>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</si>
  <si>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</si>
  <si>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</si>
  <si>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</si>
  <si>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</si>
  <si>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</si>
  <si>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</si>
  <si>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</si>
  <si>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</si>
  <si>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</si>
  <si>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</si>
  <si>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</si>
  <si>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</si>
  <si>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</si>
  <si>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</si>
  <si>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</si>
  <si>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</si>
  <si>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</si>
  <si>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</si>
  <si>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</si>
  <si>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</si>
  <si>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</si>
  <si>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</si>
  <si>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</si>
  <si>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</si>
  <si>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</si>
  <si>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</si>
  <si>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</si>
  <si>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</si>
  <si>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</si>
  <si>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</si>
  <si>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</si>
  <si>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</si>
  <si>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</si>
  <si>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</si>
  <si>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</si>
  <si>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</si>
  <si>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</si>
  <si>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</si>
  <si>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</si>
  <si>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</si>
  <si>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</si>
  <si>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</si>
  <si>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</si>
  <si>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</si>
  <si>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</si>
  <si>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</si>
  <si>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</si>
  <si>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</si>
  <si>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</si>
  <si>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</si>
  <si>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</si>
  <si>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</si>
  <si>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</si>
  <si>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</si>
  <si>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</si>
  <si>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</si>
  <si>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</si>
  <si>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</si>
  <si>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</si>
  <si>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</si>
  <si>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</si>
  <si>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</si>
  <si>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</si>
  <si>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</si>
  <si>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</si>
  <si>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</si>
  <si>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</si>
  <si>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</si>
  <si>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</si>
  <si>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</si>
  <si>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</si>
  <si>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</si>
  <si>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</si>
  <si>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</si>
  <si>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</si>
  <si>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</si>
  <si>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</si>
  <si>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</si>
  <si>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</si>
  <si>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</si>
  <si>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</si>
  <si>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</si>
  <si>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</si>
  <si>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</si>
  <si>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</si>
  <si>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</si>
  <si>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</si>
  <si>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</si>
  <si>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</si>
  <si>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</si>
  <si>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</si>
  <si>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</si>
  <si>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</si>
  <si>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</si>
  <si>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</si>
  <si>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</si>
  <si>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</si>
  <si>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</si>
  <si>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</si>
  <si>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</si>
  <si>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</si>
  <si>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</si>
  <si>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</si>
  <si>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</si>
  <si>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</si>
  <si>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</si>
  <si>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</si>
  <si>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</si>
  <si>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</si>
  <si>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</si>
  <si>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</si>
  <si>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</si>
  <si>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</si>
  <si>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</si>
  <si>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</si>
  <si>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</si>
  <si>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</si>
  <si>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</si>
  <si>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</si>
  <si>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</si>
  <si>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</si>
  <si>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</si>
  <si>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</si>
  <si>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</si>
  <si>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</si>
  <si>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</si>
  <si>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</si>
  <si>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</si>
  <si>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</si>
  <si>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</si>
  <si>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</si>
  <si>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</si>
  <si>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</si>
  <si>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</si>
  <si>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</si>
  <si>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</si>
  <si>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</si>
  <si>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</si>
  <si>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</si>
  <si>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</si>
  <si>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</si>
  <si>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</si>
  <si>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</si>
  <si>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</si>
  <si>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</si>
  <si>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</si>
  <si>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</si>
  <si>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</si>
  <si>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</si>
  <si>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</si>
  <si>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</si>
  <si>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</si>
  <si>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</si>
  <si>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</si>
  <si>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</si>
  <si>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</si>
  <si>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</si>
  <si>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</si>
  <si>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</si>
  <si>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</si>
  <si>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</si>
  <si>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</si>
  <si>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</si>
  <si>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</si>
  <si>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</si>
  <si>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</si>
  <si>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</si>
  <si>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</si>
  <si>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</si>
  <si>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</si>
  <si>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</si>
  <si>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</si>
  <si>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</si>
  <si>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</si>
  <si>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</si>
  <si>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</si>
  <si>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</si>
  <si>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</si>
  <si>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</si>
  <si>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</si>
  <si>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</si>
  <si>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</si>
  <si>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</si>
  <si>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</si>
  <si>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</si>
  <si>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</si>
  <si>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</si>
  <si>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</si>
  <si>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</si>
  <si>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</si>
  <si>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</si>
  <si>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</si>
  <si>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</si>
  <si>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</si>
  <si>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</si>
  <si>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</si>
  <si>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</si>
  <si>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</si>
  <si>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</si>
  <si>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</si>
  <si>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</si>
  <si>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</si>
  <si>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</si>
  <si>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</si>
  <si>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</si>
  <si>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</si>
  <si>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</si>
  <si>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</si>
  <si>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</si>
  <si>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</si>
  <si>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</si>
  <si>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</si>
  <si>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</si>
  <si>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</si>
  <si>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</si>
  <si>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</si>
  <si>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</si>
  <si>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</si>
  <si>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</si>
  <si>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</si>
  <si>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</si>
  <si>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</si>
  <si>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</si>
  <si>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</si>
  <si>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</si>
  <si>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</si>
  <si>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</si>
  <si>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</si>
  <si>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</si>
  <si>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</si>
  <si>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</si>
  <si>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</si>
  <si>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</si>
  <si>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</si>
  <si>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</si>
  <si>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</si>
  <si>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</si>
  <si>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</si>
  <si>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</si>
  <si>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</si>
  <si>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</si>
  <si>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</si>
  <si>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</si>
  <si>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</si>
  <si>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</si>
  <si>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</si>
  <si>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</si>
  <si>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</si>
  <si>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</si>
  <si>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</si>
  <si>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</si>
  <si>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</si>
  <si>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</si>
  <si>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</si>
  <si>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</si>
  <si>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</si>
  <si>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</si>
  <si>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</si>
  <si>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</si>
  <si>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</si>
  <si>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</si>
  <si>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</si>
  <si>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</si>
  <si>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</si>
  <si>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</si>
  <si>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</si>
  <si>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</si>
  <si>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</si>
  <si>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</si>
  <si>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</si>
  <si>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</si>
  <si>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</si>
  <si>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</si>
  <si>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</si>
  <si>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</si>
  <si>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</si>
  <si>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</si>
  <si>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</si>
  <si>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</si>
  <si>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</si>
  <si>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</si>
  <si>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</si>
  <si>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</si>
  <si>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</si>
  <si>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</si>
  <si>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</si>
  <si>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</si>
  <si>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</si>
  <si>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</si>
  <si>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</si>
  <si>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</si>
  <si>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</si>
  <si>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</si>
  <si>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</si>
  <si>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</si>
  <si>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</si>
  <si>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</si>
  <si>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</si>
  <si>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</si>
  <si>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</si>
  <si>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</si>
  <si>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</si>
  <si>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</si>
  <si>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</si>
  <si>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</si>
  <si>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</si>
  <si>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</si>
  <si>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</si>
  <si>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</si>
  <si>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</si>
  <si>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</si>
  <si>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</si>
  <si>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</si>
  <si>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</si>
  <si>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</si>
  <si>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</si>
  <si>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</si>
  <si>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</si>
  <si>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</si>
  <si>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</si>
  <si>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</si>
  <si>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</si>
  <si>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</si>
  <si>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</si>
  <si>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</si>
  <si>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</si>
  <si>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</si>
  <si>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</si>
  <si>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</si>
  <si>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</si>
  <si>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</si>
  <si>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</si>
  <si>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</si>
  <si>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</si>
  <si>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</si>
  <si>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</si>
  <si>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</si>
  <si>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</si>
  <si>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</si>
  <si>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</si>
  <si>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</si>
  <si>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</si>
  <si>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</si>
  <si>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</si>
  <si>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</si>
  <si>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</si>
  <si>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</si>
  <si>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</si>
  <si>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</si>
  <si>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</si>
  <si>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</si>
  <si>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</si>
  <si>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</si>
  <si>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</si>
  <si>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</si>
  <si>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</si>
  <si>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</si>
  <si>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</si>
  <si>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</si>
  <si>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</si>
  <si>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</si>
  <si>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</si>
  <si>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</si>
  <si>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</si>
  <si>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</si>
  <si>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</si>
  <si>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</si>
  <si>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</si>
  <si>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</si>
  <si>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</si>
  <si>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</si>
  <si>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</si>
  <si>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</si>
  <si>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</si>
  <si>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</si>
  <si>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</si>
  <si>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</si>
  <si>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</si>
  <si>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</si>
  <si>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</si>
  <si>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</si>
  <si>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</si>
  <si>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</si>
  <si>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</si>
  <si>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</si>
  <si>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</si>
  <si>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</si>
  <si>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</si>
  <si>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</si>
  <si>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</si>
  <si>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</si>
  <si>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</si>
  <si>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</si>
  <si>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</si>
  <si>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</si>
  <si>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</si>
  <si>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</si>
  <si>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</si>
  <si>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</si>
  <si>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</si>
  <si>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</si>
  <si>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</si>
  <si>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</si>
  <si>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</si>
  <si>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</si>
  <si>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</si>
  <si>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</si>
  <si>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</si>
  <si>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</si>
  <si>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</si>
  <si>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</si>
  <si>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</si>
  <si>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</si>
  <si>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</si>
  <si>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</si>
  <si>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</si>
  <si>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</si>
  <si>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</si>
  <si>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</si>
  <si>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</si>
  <si>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</si>
  <si>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</si>
  <si>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</si>
  <si>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</si>
  <si>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</si>
  <si>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</si>
  <si>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</si>
  <si>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</si>
  <si>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</si>
  <si>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</si>
  <si>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</si>
  <si>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</si>
  <si>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</si>
  <si>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</si>
  <si>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</si>
  <si>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</si>
  <si>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</si>
  <si>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</si>
  <si>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</si>
  <si>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</si>
  <si>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</si>
  <si>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</si>
  <si>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</si>
  <si>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</si>
  <si>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</si>
  <si>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</si>
  <si>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</si>
  <si>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</si>
  <si>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</si>
  <si>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</si>
  <si>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</si>
  <si>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</si>
  <si>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</si>
  <si>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</si>
  <si>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</si>
  <si>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</si>
  <si>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</si>
  <si>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</si>
  <si>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</si>
  <si>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</si>
  <si>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</si>
  <si>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</si>
  <si>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</si>
  <si>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</si>
  <si>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</si>
  <si>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</si>
  <si>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</si>
  <si>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</si>
  <si>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</si>
  <si>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</si>
  <si>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</si>
  <si>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</si>
  <si>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</si>
  <si>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</si>
  <si>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</si>
  <si>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</si>
  <si>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</si>
  <si>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</si>
  <si>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</si>
  <si>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</si>
  <si>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</si>
  <si>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</si>
  <si>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</si>
  <si>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</si>
  <si>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</si>
  <si>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</si>
  <si>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</si>
  <si>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</si>
  <si>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</si>
  <si>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</si>
  <si>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</si>
  <si>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</si>
  <si>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</si>
  <si>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</si>
  <si>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</si>
  <si>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</si>
  <si>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</si>
  <si>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</si>
  <si>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</si>
  <si>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</si>
  <si>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</si>
  <si>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</si>
  <si>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</si>
  <si>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</si>
  <si>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</si>
  <si>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</si>
  <si>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</si>
  <si>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</si>
  <si>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</si>
  <si>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</si>
  <si>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</si>
  <si>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</si>
  <si>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</si>
  <si>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</si>
  <si>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</si>
  <si>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</si>
  <si>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</si>
  <si>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</si>
  <si>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</si>
  <si>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</si>
  <si>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</si>
  <si>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</si>
  <si>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</si>
  <si>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</si>
  <si>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</si>
  <si>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</si>
  <si>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</si>
  <si>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</si>
  <si>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</si>
  <si>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</si>
  <si>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</si>
  <si>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</si>
  <si>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</si>
  <si>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</si>
  <si>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</si>
  <si>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</si>
  <si>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</si>
  <si>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</si>
  <si>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</si>
  <si>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</si>
  <si>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</si>
  <si>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</si>
  <si>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</si>
  <si>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</si>
  <si>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</si>
  <si>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</si>
  <si>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</si>
  <si>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</si>
  <si>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</si>
  <si>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</si>
  <si>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</si>
  <si>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</si>
  <si>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</si>
  <si>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</si>
  <si>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</si>
  <si>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</si>
  <si>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</si>
  <si>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</si>
  <si>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</si>
  <si>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</si>
  <si>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</si>
  <si>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</si>
  <si>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</si>
  <si>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</si>
  <si>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</si>
  <si>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</si>
  <si>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</si>
  <si>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</si>
  <si>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</si>
  <si>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</si>
  <si>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</si>
  <si>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</si>
  <si>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</si>
  <si>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</si>
  <si>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</si>
  <si>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</si>
  <si>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</si>
  <si>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</si>
  <si>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</si>
  <si>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</si>
  <si>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</si>
  <si>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</si>
  <si>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</si>
  <si>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</si>
  <si>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</si>
  <si>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</si>
  <si>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</si>
  <si>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</si>
  <si>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</si>
  <si>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</si>
  <si>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</si>
  <si>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</si>
  <si>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</si>
  <si>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</si>
  <si>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</si>
  <si>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</si>
  <si>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</si>
  <si>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</si>
  <si>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</si>
  <si>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</si>
  <si>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</si>
  <si>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</si>
  <si>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</si>
  <si>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</si>
  <si>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</si>
  <si>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</si>
  <si>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</si>
  <si>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</si>
  <si>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</si>
  <si>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</si>
  <si>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</si>
  <si>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</si>
  <si>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</si>
  <si>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</si>
  <si>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</si>
  <si>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</si>
  <si>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</si>
  <si>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</si>
  <si>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</si>
  <si>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</si>
  <si>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</si>
  <si>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</si>
  <si>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</si>
  <si>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</si>
  <si>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</si>
  <si>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</si>
  <si>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</si>
  <si>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</si>
  <si>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</si>
  <si>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Median Goal</t>
  </si>
  <si>
    <t>Mean Pledged</t>
  </si>
  <si>
    <t>Median Pledged</t>
  </si>
  <si>
    <t>Mean Goal</t>
  </si>
  <si>
    <t>BOOKS</t>
  </si>
  <si>
    <t>Videogames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</si>
  <si>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</si>
  <si>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</si>
  <si>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</si>
  <si>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</si>
  <si>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</si>
  <si>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</si>
  <si>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</si>
  <si>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</si>
  <si>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Average of Average Donation</t>
  </si>
  <si>
    <t>Average of backers_count</t>
  </si>
  <si>
    <t>Average of goal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</si>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</sst>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2029"/>
        <bgColor rgb="FF000000"/>
      </patternFill>
    </fill>
    <fill>
      <patternFill patternType="solid">
        <fgColor rgb="FFCB3048"/>
        <bgColor rgb="FF000000"/>
      </patternFill>
    </fill>
    <fill>
      <patternFill patternType="solid">
        <fgColor rgb="FFF9222C"/>
        <bgColor rgb="FF000000"/>
      </patternFill>
    </fill>
    <fill>
      <patternFill patternType="solid">
        <fgColor rgb="FFFC212A"/>
        <bgColor rgb="FF000000"/>
      </patternFill>
    </fill>
    <fill>
      <patternFill patternType="solid">
        <fgColor rgb="FFAD3959"/>
        <bgColor rgb="FF000000"/>
      </patternFill>
    </fill>
    <fill>
      <patternFill patternType="solid">
        <fgColor rgb="FFF7222D"/>
        <bgColor rgb="FF000000"/>
      </patternFill>
    </fill>
    <fill>
      <patternFill patternType="solid">
        <fgColor rgb="FFF4232F"/>
        <bgColor rgb="FF000000"/>
      </patternFill>
    </fill>
    <fill>
      <patternFill patternType="solid">
        <fgColor rgb="FFFE2029"/>
        <bgColor rgb="FF000000"/>
      </patternFill>
    </fill>
    <fill>
      <patternFill patternType="solid">
        <fgColor rgb="FFDF2A3C"/>
        <bgColor rgb="FF000000"/>
      </patternFill>
    </fill>
    <fill>
      <patternFill patternType="solid">
        <fgColor rgb="FFBA3551"/>
        <bgColor rgb="FF000000"/>
      </patternFill>
    </fill>
    <fill>
      <patternFill patternType="solid">
        <fgColor rgb="FFE72737"/>
        <bgColor rgb="FF000000"/>
      </patternFill>
    </fill>
    <fill>
      <patternFill patternType="solid">
        <fgColor rgb="FFC1334E"/>
        <bgColor rgb="FF000000"/>
      </patternFill>
    </fill>
    <fill>
      <patternFill patternType="solid">
        <fgColor rgb="FFED2533"/>
        <bgColor rgb="FF000000"/>
      </patternFill>
    </fill>
    <fill>
      <patternFill patternType="solid">
        <fgColor rgb="FFDA2B3F"/>
        <bgColor rgb="FF000000"/>
      </patternFill>
    </fill>
    <fill>
      <patternFill patternType="solid">
        <fgColor rgb="FFC8314A"/>
        <bgColor rgb="FF000000"/>
      </patternFill>
    </fill>
    <fill>
      <patternFill patternType="solid">
        <fgColor rgb="FFE0293B"/>
        <bgColor rgb="FF000000"/>
      </patternFill>
    </fill>
    <fill>
      <patternFill patternType="solid">
        <fgColor rgb="FFC93149"/>
        <bgColor rgb="FF000000"/>
      </patternFill>
    </fill>
    <fill>
      <patternFill patternType="solid">
        <fgColor rgb="FFFB212B"/>
        <bgColor rgb="FF000000"/>
      </patternFill>
    </fill>
    <fill>
      <patternFill patternType="solid">
        <fgColor rgb="FFF12431"/>
        <bgColor rgb="FF000000"/>
      </patternFill>
    </fill>
    <fill>
      <patternFill patternType="solid">
        <fgColor rgb="FFDD2A3D"/>
        <bgColor rgb="FF000000"/>
      </patternFill>
    </fill>
    <fill>
      <patternFill patternType="solid">
        <fgColor rgb="FF994065"/>
        <bgColor rgb="FF000000"/>
      </patternFill>
    </fill>
    <fill>
      <patternFill patternType="solid">
        <fgColor rgb="FFE2293A"/>
        <bgColor rgb="FF000000"/>
      </patternFill>
    </fill>
    <fill>
      <patternFill patternType="solid">
        <fgColor rgb="FFC3334D"/>
        <bgColor rgb="FF000000"/>
      </patternFill>
    </fill>
    <fill>
      <patternFill patternType="solid">
        <fgColor rgb="FFE82736"/>
        <bgColor rgb="FF000000"/>
      </patternFill>
    </fill>
    <fill>
      <patternFill patternType="solid">
        <fgColor rgb="FFDB2B3E"/>
        <bgColor rgb="FF000000"/>
      </patternFill>
    </fill>
    <fill>
      <patternFill patternType="solid">
        <fgColor rgb="FFD32D43"/>
        <bgColor rgb="FF000000"/>
      </patternFill>
    </fill>
    <fill>
      <patternFill patternType="solid">
        <fgColor rgb="FFEF2532"/>
        <bgColor rgb="FF000000"/>
      </patternFill>
    </fill>
    <fill>
      <patternFill patternType="solid">
        <fgColor rgb="FFD12E44"/>
        <bgColor rgb="FF000000"/>
      </patternFill>
    </fill>
    <fill>
      <patternFill patternType="solid">
        <fgColor rgb="FFBC3550"/>
        <bgColor rgb="FF000000"/>
      </patternFill>
    </fill>
    <fill>
      <patternFill patternType="solid">
        <fgColor rgb="FFE52838"/>
        <bgColor rgb="FF000000"/>
      </patternFill>
    </fill>
    <fill>
      <patternFill patternType="solid">
        <fgColor rgb="FFEA2635"/>
        <bgColor rgb="FF000000"/>
      </patternFill>
    </fill>
    <fill>
      <patternFill patternType="solid">
        <fgColor rgb="FFE42839"/>
        <bgColor rgb="FF000000"/>
      </patternFill>
    </fill>
    <fill>
      <patternFill patternType="solid">
        <fgColor rgb="FFF22430"/>
        <bgColor rgb="FF000000"/>
      </patternFill>
    </fill>
    <fill>
      <patternFill patternType="solid">
        <fgColor rgb="FF724C7C"/>
        <bgColor rgb="FF000000"/>
      </patternFill>
    </fill>
    <fill>
      <patternFill patternType="solid">
        <fgColor rgb="FFEC2634"/>
        <bgColor rgb="FF000000"/>
      </patternFill>
    </fill>
    <fill>
      <patternFill patternType="solid">
        <fgColor rgb="FFC4324C"/>
        <bgColor rgb="FF000000"/>
      </patternFill>
    </fill>
    <fill>
      <patternFill patternType="solid">
        <fgColor rgb="FFD82C40"/>
        <bgColor rgb="FF000000"/>
      </patternFill>
    </fill>
    <fill>
      <patternFill patternType="solid">
        <fgColor rgb="FFF6232E"/>
        <bgColor rgb="FF000000"/>
      </patternFill>
    </fill>
    <fill>
      <patternFill patternType="solid">
        <fgColor rgb="FF7F4874"/>
        <bgColor rgb="FF000000"/>
      </patternFill>
    </fill>
    <fill>
      <patternFill patternType="solid">
        <fgColor rgb="FFB13857"/>
        <bgColor rgb="FF000000"/>
      </patternFill>
    </fill>
    <fill>
      <patternFill patternType="solid">
        <fgColor rgb="FFC6324B"/>
        <bgColor rgb="FF000000"/>
      </patternFill>
    </fill>
    <fill>
      <patternFill patternType="solid">
        <fgColor rgb="FFA23D60"/>
        <bgColor rgb="FF000000"/>
      </patternFill>
    </fill>
    <fill>
      <patternFill patternType="solid">
        <fgColor rgb="FF8C446D"/>
        <bgColor rgb="FF000000"/>
      </patternFill>
    </fill>
    <fill>
      <patternFill patternType="solid">
        <fgColor rgb="FFB23856"/>
        <bgColor rgb="FF000000"/>
      </patternFill>
    </fill>
    <fill>
      <patternFill patternType="solid">
        <fgColor rgb="FF9D3E63"/>
        <bgColor rgb="FF000000"/>
      </patternFill>
    </fill>
    <fill>
      <patternFill patternType="solid">
        <fgColor rgb="FFCC3047"/>
        <bgColor rgb="FF000000"/>
      </patternFill>
    </fill>
    <fill>
      <patternFill patternType="solid">
        <fgColor rgb="FFA83B5C"/>
        <bgColor rgb="FF000000"/>
      </patternFill>
    </fill>
    <fill>
      <patternFill patternType="solid">
        <fgColor rgb="FF9B3F64"/>
        <bgColor rgb="FF000000"/>
      </patternFill>
    </fill>
    <fill>
      <patternFill patternType="solid">
        <fgColor rgb="FF8B446E"/>
        <bgColor rgb="FF000000"/>
      </patternFill>
    </fill>
    <fill>
      <patternFill patternType="solid">
        <fgColor rgb="FFD02E45"/>
        <bgColor rgb="FF000000"/>
      </patternFill>
    </fill>
    <fill>
      <patternFill patternType="solid">
        <fgColor rgb="FFD52D42"/>
        <bgColor rgb="FF000000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4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2" xfId="0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2" fillId="2" borderId="2" xfId="0" applyFont="1" applyFill="1" applyBorder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2" fillId="50" borderId="0" xfId="0" applyFont="1" applyFill="1"/>
    <xf numFmtId="165" fontId="0" fillId="0" borderId="0" xfId="0" applyNumberFormat="1"/>
    <xf numFmtId="0" fontId="2" fillId="51" borderId="0" xfId="0" applyFont="1" applyFill="1"/>
    <xf numFmtId="0" fontId="2" fillId="52" borderId="0" xfId="0" applyFont="1" applyFill="1"/>
    <xf numFmtId="165" fontId="1" fillId="0" borderId="0" xfId="0" applyNumberFormat="1" applyFont="1"/>
    <xf numFmtId="165" fontId="1" fillId="53" borderId="0" xfId="0" applyNumberFormat="1" applyFont="1" applyFill="1"/>
    <xf numFmtId="1" fontId="0" fillId="0" borderId="0" xfId="0" applyNumberFormat="1"/>
  </cellXfs>
  <cellStyles count="1">
    <cellStyle name="Normal" xfId="0" builtinId="0"/>
  </cellStyles>
  <dxfs count="18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2029"/>
        </patternFill>
      </fill>
    </dxf>
    <dxf>
      <fill>
        <patternFill>
          <bgColor theme="7" tint="0.59996337778862885"/>
        </patternFill>
      </fill>
    </dxf>
    <dxf>
      <numFmt numFmtId="1" formatCode="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202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202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2029"/>
      <color rgb="FFFF5F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6-EA4A-8CED-8B4ED72486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7-8443-9597-A5F2EBCF9A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7-8443-9597-A5F2EBCF9AB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7-8443-9597-A5F2EBCF9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1411424"/>
        <c:axId val="1431489104"/>
      </c:barChart>
      <c:catAx>
        <c:axId val="143141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89104"/>
        <c:crosses val="autoZero"/>
        <c:auto val="1"/>
        <c:lblAlgn val="ctr"/>
        <c:lblOffset val="100"/>
        <c:noMultiLvlLbl val="0"/>
      </c:catAx>
      <c:valAx>
        <c:axId val="143148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1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1-4148-BC95-7562A17994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66-574C-A99D-A348457A8A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66-574C-A99D-A348457A8A5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66-574C-A99D-A348457A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342080"/>
        <c:axId val="644343728"/>
      </c:barChart>
      <c:catAx>
        <c:axId val="64434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43728"/>
        <c:crosses val="autoZero"/>
        <c:auto val="1"/>
        <c:lblAlgn val="ctr"/>
        <c:lblOffset val="100"/>
        <c:noMultiLvlLbl val="0"/>
      </c:catAx>
      <c:valAx>
        <c:axId val="6443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4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0-864C-8983-69B6969E1F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B-BB4B-8423-E9774FB837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BB-BB4B-8423-E9774FB837F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BB-BB4B-8423-E9774FB8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119584"/>
        <c:axId val="1182121232"/>
      </c:lineChart>
      <c:catAx>
        <c:axId val="11821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121232"/>
        <c:crosses val="autoZero"/>
        <c:auto val="1"/>
        <c:lblAlgn val="ctr"/>
        <c:lblOffset val="100"/>
        <c:noMultiLvlLbl val="0"/>
      </c:catAx>
      <c:valAx>
        <c:axId val="11821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1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Analysis.xlsx]Backers and Donations!PivotTable5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Donations + Backers by subcategory</a:t>
            </a:r>
          </a:p>
        </c:rich>
      </c:tx>
      <c:layout>
        <c:manualLayout>
          <c:xMode val="edge"/>
          <c:yMode val="edge"/>
          <c:x val="0.37841645610530028"/>
          <c:y val="3.76506024096385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'Backers and Donations'!$B$4</c:f>
              <c:strCache>
                <c:ptCount val="1"/>
                <c:pt idx="0">
                  <c:v>Average of Average Donation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'Backers and Donations'!$A$5:$A$8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'Backers and Donations'!$B$5:$B$8</c:f>
              <c:numCache>
                <c:formatCode>"$"#,##0.00</c:formatCode>
                <c:ptCount val="3"/>
                <c:pt idx="0">
                  <c:v>78.625208333333333</c:v>
                </c:pt>
                <c:pt idx="1">
                  <c:v>76.37991058122202</c:v>
                </c:pt>
                <c:pt idx="2">
                  <c:v>95.583586206896541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D-1845-A30A-EA79687971ED}"/>
            </c:ext>
          </c:extLst>
        </c:ser>
        <c:ser>
          <c:idx val="1"/>
          <c:order val="1"/>
          <c:tx>
            <c:strRef>
              <c:f>'Backers and Donations'!$C$4</c:f>
              <c:strCache>
                <c:ptCount val="1"/>
                <c:pt idx="0">
                  <c:v>Average of backers_count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'Backers and Donations'!$A$5:$A$8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'Backers and Donations'!$C$5:$C$8</c:f>
              <c:numCache>
                <c:formatCode>0</c:formatCode>
                <c:ptCount val="3"/>
                <c:pt idx="0">
                  <c:v>28.177083333333332</c:v>
                </c:pt>
                <c:pt idx="1">
                  <c:v>41.89865871833085</c:v>
                </c:pt>
                <c:pt idx="2">
                  <c:v>110.79310344827586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1D-1845-A30A-EA7968797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476480"/>
        <c:axId val="130478128"/>
      </c:barChart>
      <c:catAx>
        <c:axId val="13047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8128"/>
        <c:crosses val="autoZero"/>
        <c:auto val="1"/>
        <c:lblAlgn val="ctr"/>
        <c:lblOffset val="100"/>
        <c:noMultiLvlLbl val="0"/>
      </c:catAx>
      <c:valAx>
        <c:axId val="1304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Musicals Goal +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 Goal + Pledged</a:t>
          </a:r>
        </a:p>
      </cx:txPr>
    </cx:title>
    <cx:plotArea>
      <cx:plotAreaRegion>
        <cx:series layoutId="boxWhisker" uniqueId="{719A2802-D115-6C4E-A8AA-EADFF877B82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49A604-063D-5B49-992F-7E35F2A5FD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428640-ED78-FC4A-B387-36F69AA49A91}">
  <sheetPr/>
  <sheetViews>
    <sheetView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AD3D74-3E7B-8A35-637E-72A67349D2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EA8586-6B8A-D32F-FCB5-8A4D81563F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165100</xdr:rowOff>
    </xdr:from>
    <xdr:to>
      <xdr:col>14</xdr:col>
      <xdr:colOff>812800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15DBB-C39C-B3C5-D7D9-001DAEDAB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25400</xdr:rowOff>
    </xdr:from>
    <xdr:to>
      <xdr:col>14</xdr:col>
      <xdr:colOff>812800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A547F-A433-60CC-0F9C-746BD66E7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0</xdr:rowOff>
    </xdr:from>
    <xdr:to>
      <xdr:col>14</xdr:col>
      <xdr:colOff>622300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4A822-B7DC-2795-F5EA-C715CDBC0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3</xdr:row>
      <xdr:rowOff>12700</xdr:rowOff>
    </xdr:from>
    <xdr:to>
      <xdr:col>19</xdr:col>
      <xdr:colOff>533400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A4EB9-8F6F-4BB7-1F93-43B765309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Dorman" refreshedDate="44669.784213657411" createdVersion="7" refreshedVersion="7" minRefreshableVersion="3" recordCount="4114" xr:uid="{6881CD4A-3F30-6947-ACD1-3FDF338ADB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Dorman" refreshedDate="44669.812610995374" createdVersion="7" refreshedVersion="7" minRefreshableVersion="3" recordCount="4114" xr:uid="{C1B60857-0EBD-5249-9802-B17FFE6A9D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x v="0"/>
    <x v="0"/>
    <x v="0"/>
    <x v="0"/>
    <d v="2015-07-23T03:00:00"/>
  </r>
  <r>
    <n v="1"/>
    <x v="1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x v="1"/>
    <x v="0"/>
    <x v="0"/>
    <x v="1"/>
    <d v="2017-03-02T14:24:43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x v="2"/>
    <x v="0"/>
    <x v="0"/>
    <x v="2"/>
    <d v="2016-02-15T16:51:23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x v="3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x v="4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x v="5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x v="6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x v="7"/>
    <x v="0"/>
    <x v="0"/>
    <x v="7"/>
    <d v="2016-07-05T01:07:47"/>
  </r>
  <r>
    <n v="8"/>
    <x v="8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x v="8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x v="9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x v="10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x v="11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x v="12"/>
    <x v="0"/>
    <x v="0"/>
    <x v="12"/>
    <d v="2014-07-16T03:00:0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x v="13"/>
    <x v="0"/>
    <x v="0"/>
    <x v="13"/>
    <d v="2016-06-23T20:27:0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x v="14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x v="15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x v="16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x v="17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x v="18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x v="19"/>
    <x v="0"/>
    <x v="0"/>
    <x v="19"/>
    <d v="2015-07-20T19:35:34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x v="20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x v="21"/>
    <x v="0"/>
    <x v="0"/>
    <x v="21"/>
    <d v="2014-09-26T15:03:09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x v="22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x v="23"/>
    <x v="0"/>
    <x v="0"/>
    <x v="23"/>
    <d v="2015-04-30T15:20:0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x v="2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x v="25"/>
    <x v="0"/>
    <x v="0"/>
    <x v="25"/>
    <d v="2016-01-09T00:36:01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x v="26"/>
    <x v="0"/>
    <x v="0"/>
    <x v="26"/>
    <d v="2014-08-17T12:22:24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x v="27"/>
    <x v="0"/>
    <x v="0"/>
    <x v="27"/>
    <d v="2014-11-16T04:57:13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x v="28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x v="29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x v="30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x v="31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x v="32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x v="33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x v="34"/>
    <x v="0"/>
    <x v="0"/>
    <x v="34"/>
    <d v="2014-08-05T07:43:21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x v="35"/>
    <x v="0"/>
    <x v="0"/>
    <x v="35"/>
    <d v="2015-04-28T00:00:0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x v="36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x v="37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x v="3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x v="3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x v="40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x v="41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x v="42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x v="43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x v="44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x v="45"/>
    <x v="0"/>
    <x v="0"/>
    <x v="45"/>
    <d v="2016-04-27T14:58:27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x v="46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x v="4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x v="48"/>
    <x v="0"/>
    <x v="0"/>
    <x v="48"/>
    <d v="2015-03-01T12:00:00"/>
  </r>
  <r>
    <n v="49"/>
    <x v="49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x v="49"/>
    <x v="0"/>
    <x v="0"/>
    <x v="49"/>
    <d v="2015-10-24T04:14:05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x v="50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x v="51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x v="52"/>
    <x v="0"/>
    <x v="0"/>
    <x v="52"/>
    <d v="2014-07-17T16:50:46"/>
  </r>
  <r>
    <n v="53"/>
    <x v="53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x v="53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x v="54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x v="55"/>
    <x v="0"/>
    <x v="0"/>
    <x v="55"/>
    <d v="2016-05-27T23:15:16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x v="56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x v="57"/>
    <x v="0"/>
    <x v="0"/>
    <x v="57"/>
    <d v="2015-04-25T19:59:22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x v="58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x v="59"/>
    <x v="0"/>
    <x v="0"/>
    <x v="59"/>
    <d v="2015-09-14T21:00:0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x v="60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x v="61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x v="62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x v="63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x v="64"/>
    <x v="0"/>
    <x v="1"/>
    <x v="64"/>
    <d v="2013-07-08T00:26:2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x v="65"/>
    <x v="0"/>
    <x v="1"/>
    <x v="65"/>
    <d v="2014-08-11T05:59:00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x v="66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x v="67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x v="68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x v="69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x v="70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x v="71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x v="72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x v="73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x v="74"/>
    <x v="0"/>
    <x v="1"/>
    <x v="74"/>
    <d v="2016-01-21T11:41:35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x v="75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x v="76"/>
    <x v="0"/>
    <x v="1"/>
    <x v="76"/>
    <d v="2011-12-27T17:35:58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x v="77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x v="78"/>
    <x v="0"/>
    <x v="1"/>
    <x v="78"/>
    <d v="2016-09-01T17:32:0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x v="79"/>
    <x v="0"/>
    <x v="1"/>
    <x v="79"/>
    <d v="2014-04-25T18:38:13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x v="80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x v="81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x v="82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x v="83"/>
    <x v="0"/>
    <x v="1"/>
    <x v="83"/>
    <d v="2015-02-22T11:30:00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x v="84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x v="85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x v="86"/>
    <x v="0"/>
    <x v="1"/>
    <x v="86"/>
    <d v="2015-12-27T14:20:45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x v="87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x v="88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x v="89"/>
    <x v="0"/>
    <x v="1"/>
    <x v="89"/>
    <d v="2013-06-02T18:03:12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x v="90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x v="91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x v="92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x v="9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x v="94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x v="95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x v="96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x v="97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x v="98"/>
    <x v="0"/>
    <x v="1"/>
    <x v="98"/>
    <d v="2012-12-07T23:30:00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x v="99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x v="100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x v="101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x v="102"/>
    <x v="0"/>
    <x v="1"/>
    <x v="102"/>
    <d v="2010-12-23T03:08:53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x v="103"/>
    <x v="0"/>
    <x v="1"/>
    <x v="103"/>
    <d v="2014-03-07T19:20:30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x v="88"/>
    <x v="0"/>
    <x v="1"/>
    <x v="104"/>
    <d v="2011-04-03T01:00:00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x v="104"/>
    <x v="0"/>
    <x v="1"/>
    <x v="105"/>
    <d v="2016-05-14T00:00:00"/>
  </r>
  <r>
    <n v="106"/>
    <x v="106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x v="105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x v="106"/>
    <x v="0"/>
    <x v="1"/>
    <x v="107"/>
    <d v="2011-04-24T23:34:47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x v="107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x v="108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x v="109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x v="110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x v="111"/>
    <x v="0"/>
    <x v="1"/>
    <x v="112"/>
    <d v="2014-04-13T02:00:00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x v="112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x v="113"/>
    <x v="0"/>
    <x v="1"/>
    <x v="114"/>
    <d v="2012-01-13T06:34:48"/>
  </r>
  <r>
    <n v="115"/>
    <x v="115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x v="114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x v="115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x v="116"/>
    <x v="0"/>
    <x v="1"/>
    <x v="117"/>
    <d v="2010-06-09T19:00:00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x v="117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x v="118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x v="119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x v="120"/>
    <x v="0"/>
    <x v="2"/>
    <x v="121"/>
    <d v="2015-04-18T10:16:00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x v="122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x v="123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x v="124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x v="125"/>
    <x v="0"/>
    <x v="2"/>
    <x v="127"/>
    <d v="2015-04-03T13:59:01"/>
  </r>
  <r>
    <n v="128"/>
    <x v="128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x v="126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  <x v="130"/>
    <d v="2014-06-16T20:16:00"/>
  </r>
  <r>
    <n v="131"/>
    <x v="131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x v="127"/>
    <x v="0"/>
    <x v="2"/>
    <x v="132"/>
    <d v="2014-11-07T20:30:07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  <x v="133"/>
    <d v="2016-05-31T17:31:00"/>
  </r>
  <r>
    <n v="134"/>
    <x v="134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x v="128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x v="129"/>
    <x v="0"/>
    <x v="2"/>
    <x v="138"/>
    <d v="2015-08-01T04:59:00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x v="13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  <x v="140"/>
    <d v="2015-03-20T03:45:3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x v="131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x v="119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x v="132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x v="133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x v="134"/>
    <x v="0"/>
    <x v="2"/>
    <x v="146"/>
    <d v="2017-01-18T00:23:18"/>
  </r>
  <r>
    <n v="147"/>
    <x v="147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x v="135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x v="136"/>
    <x v="0"/>
    <x v="2"/>
    <x v="149"/>
    <d v="2014-12-25T08:00:00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x v="137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x v="138"/>
    <x v="0"/>
    <x v="2"/>
    <x v="151"/>
    <d v="2015-06-18T13:13:11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x v="2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x v="139"/>
    <x v="0"/>
    <x v="2"/>
    <x v="153"/>
    <d v="2014-12-02T15:04:04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x v="140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x v="141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x v="142"/>
    <x v="0"/>
    <x v="2"/>
    <x v="156"/>
    <d v="2014-08-03T02:59:56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x v="143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x v="119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x v="144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x v="14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x v="146"/>
    <x v="0"/>
    <x v="3"/>
    <x v="164"/>
    <d v="2014-09-19T18:18:21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x v="147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x v="148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x v="149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x v="150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x v="151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x v="120"/>
    <x v="0"/>
    <x v="3"/>
    <x v="171"/>
    <d v="2016-08-12T04:20:14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x v="34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  <x v="176"/>
    <d v="2015-08-05T19:46:39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x v="152"/>
    <x v="0"/>
    <x v="3"/>
    <x v="177"/>
    <d v="2015-03-24T00:08:46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  <x v="178"/>
    <d v="2015-11-26T23:55:45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x v="101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x v="153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x v="154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  <x v="182"/>
    <d v="2017-01-07T00:17:12"/>
  </r>
  <r>
    <n v="183"/>
    <x v="183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x v="15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x v="156"/>
    <x v="0"/>
    <x v="3"/>
    <x v="184"/>
    <d v="2014-09-01T03:59:00"/>
  </r>
  <r>
    <n v="185"/>
    <x v="185"/>
    <s v="Love has no boundaries!"/>
    <x v="79"/>
    <x v="153"/>
    <x v="2"/>
    <x v="10"/>
    <s v="NOK"/>
    <n v="1471557139"/>
    <n v="1468965139"/>
    <b v="0"/>
    <x v="73"/>
    <b v="0"/>
    <s v="film &amp; video/drama"/>
    <n v="6"/>
    <x v="157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  <x v="186"/>
    <d v="2017-03-03T20:00:00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x v="158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x v="159"/>
    <x v="0"/>
    <x v="3"/>
    <x v="189"/>
    <d v="2016-09-03T16:34:37"/>
  </r>
  <r>
    <n v="190"/>
    <x v="190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x v="73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x v="160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x v="161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x v="120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x v="162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x v="163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x v="164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  <x v="199"/>
    <d v="2016-09-01T02:58:22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x v="165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x v="166"/>
    <x v="0"/>
    <x v="3"/>
    <x v="201"/>
    <d v="2015-02-08T19:38:49"/>
  </r>
  <r>
    <n v="202"/>
    <x v="202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x v="167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x v="1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x v="169"/>
    <x v="0"/>
    <x v="3"/>
    <x v="205"/>
    <d v="2015-10-06T15:10:22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x v="170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x v="171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x v="172"/>
    <x v="0"/>
    <x v="3"/>
    <x v="211"/>
    <d v="2015-09-19T03:50:17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x v="120"/>
    <x v="0"/>
    <x v="3"/>
    <x v="212"/>
    <d v="2016-04-16T20:08:40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x v="135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x v="120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x v="119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x v="173"/>
    <x v="0"/>
    <x v="3"/>
    <x v="216"/>
    <d v="2015-04-22T22:00:37"/>
  </r>
  <r>
    <n v="217"/>
    <x v="217"/>
    <s v="A roadmovie by paw"/>
    <x v="57"/>
    <x v="172"/>
    <x v="2"/>
    <x v="11"/>
    <s v="SEK"/>
    <n v="1419780149"/>
    <n v="1417101749"/>
    <b v="0"/>
    <x v="44"/>
    <b v="0"/>
    <s v="film &amp; video/drama"/>
    <n v="12"/>
    <x v="174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x v="101"/>
    <x v="0"/>
    <x v="3"/>
    <x v="218"/>
    <d v="2015-05-15T15:04:49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x v="175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x v="176"/>
    <x v="0"/>
    <x v="3"/>
    <x v="220"/>
    <d v="2015-08-20T20:06:00"/>
  </r>
  <r>
    <n v="221"/>
    <x v="221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x v="177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  <x v="225"/>
    <d v="2016-04-08T22:04:14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x v="178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  <x v="227"/>
    <d v="2015-07-09T21:27:21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x v="179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x v="180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x v="181"/>
    <x v="0"/>
    <x v="3"/>
    <x v="234"/>
    <d v="2015-06-21T00:50:59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  <x v="236"/>
    <d v="2016-01-05T00:00:00"/>
  </r>
  <r>
    <n v="237"/>
    <x v="237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x v="73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x v="73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x v="182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x v="183"/>
    <x v="0"/>
    <x v="4"/>
    <x v="241"/>
    <d v="2014-12-21T16:45:0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x v="184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x v="185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x v="186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x v="187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x v="188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x v="189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x v="190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x v="191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x v="192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x v="193"/>
    <x v="0"/>
    <x v="4"/>
    <x v="251"/>
    <d v="2012-05-16T19:00:00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x v="19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x v="195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x v="196"/>
    <x v="0"/>
    <x v="4"/>
    <x v="254"/>
    <d v="2015-10-17T02:00:00"/>
  </r>
  <r>
    <n v="255"/>
    <x v="255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x v="197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x v="198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x v="199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x v="200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x v="201"/>
    <x v="0"/>
    <x v="4"/>
    <x v="259"/>
    <d v="2015-04-08T17:42:49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x v="202"/>
    <x v="0"/>
    <x v="4"/>
    <x v="260"/>
    <d v="2010-07-17T09:59:00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x v="203"/>
    <x v="0"/>
    <x v="4"/>
    <x v="261"/>
    <d v="2012-06-07T14:55:00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x v="204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x v="20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x v="206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x v="207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x v="208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x v="209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x v="210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x v="211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x v="212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x v="213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x v="214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x v="215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x v="216"/>
    <x v="0"/>
    <x v="4"/>
    <x v="274"/>
    <d v="2012-04-05T06:59:00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x v="217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x v="218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x v="219"/>
    <x v="0"/>
    <x v="4"/>
    <x v="277"/>
    <d v="2015-05-23T21:23:39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x v="220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x v="221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x v="222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x v="223"/>
    <x v="0"/>
    <x v="4"/>
    <x v="281"/>
    <d v="2009-08-10T19:26:00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x v="224"/>
    <x v="0"/>
    <x v="4"/>
    <x v="282"/>
    <d v="2010-02-22T22:00:00"/>
  </r>
  <r>
    <n v="283"/>
    <x v="283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x v="225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x v="226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x v="227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x v="228"/>
    <x v="0"/>
    <x v="4"/>
    <x v="286"/>
    <d v="2013-03-25T18:35:24"/>
  </r>
  <r>
    <n v="287"/>
    <x v="287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x v="22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x v="230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x v="231"/>
    <x v="0"/>
    <x v="4"/>
    <x v="289"/>
    <d v="2013-11-02T10:57:1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x v="232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x v="233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x v="234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x v="235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x v="101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x v="236"/>
    <x v="0"/>
    <x v="4"/>
    <x v="295"/>
    <d v="2013-11-01T00:00:00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x v="237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x v="238"/>
    <x v="0"/>
    <x v="4"/>
    <x v="297"/>
    <d v="2015-05-01T03:59:00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x v="239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x v="240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x v="241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x v="242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x v="243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x v="244"/>
    <x v="0"/>
    <x v="4"/>
    <x v="303"/>
    <d v="2012-06-02T01:42:26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x v="245"/>
    <x v="0"/>
    <x v="4"/>
    <x v="304"/>
    <d v="2012-09-01T02:00:00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x v="246"/>
    <x v="0"/>
    <x v="4"/>
    <x v="305"/>
    <d v="2012-03-10T15:07:29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x v="247"/>
    <x v="0"/>
    <x v="4"/>
    <x v="306"/>
    <d v="2013-03-20T19:05:33"/>
  </r>
  <r>
    <n v="307"/>
    <x v="307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x v="248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x v="249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x v="250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x v="251"/>
    <x v="0"/>
    <x v="4"/>
    <x v="310"/>
    <d v="2011-10-20T02:00:00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x v="252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x v="25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x v="181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x v="254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x v="255"/>
    <x v="0"/>
    <x v="4"/>
    <x v="315"/>
    <d v="2012-08-22T18:32:1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x v="256"/>
    <x v="0"/>
    <x v="4"/>
    <x v="316"/>
    <d v="2014-12-11T04:59:00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x v="25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x v="34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x v="258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x v="259"/>
    <x v="0"/>
    <x v="4"/>
    <x v="320"/>
    <d v="2015-12-22T23:00:00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x v="260"/>
    <x v="0"/>
    <x v="4"/>
    <x v="321"/>
    <d v="2016-11-08T11:43:06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x v="261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x v="262"/>
    <x v="0"/>
    <x v="4"/>
    <x v="323"/>
    <d v="2016-12-21T07:59:00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x v="263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x v="264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x v="265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x v="266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x v="267"/>
    <x v="0"/>
    <x v="4"/>
    <x v="328"/>
    <d v="2015-11-01T04:00:00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x v="268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x v="269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x v="270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x v="271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x v="272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x v="273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x v="274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x v="27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x v="276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x v="277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x v="278"/>
    <x v="0"/>
    <x v="4"/>
    <x v="339"/>
    <d v="2015-04-29T18:14:28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x v="279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x v="280"/>
    <x v="0"/>
    <x v="4"/>
    <x v="341"/>
    <d v="2014-10-01T03:59:00"/>
  </r>
  <r>
    <n v="342"/>
    <x v="342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x v="281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x v="282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x v="283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x v="284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x v="285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x v="286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x v="287"/>
    <x v="0"/>
    <x v="4"/>
    <x v="348"/>
    <d v="2015-08-21T14:05:16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x v="288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x v="289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x v="290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x v="291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x v="29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x v="293"/>
    <x v="0"/>
    <x v="4"/>
    <x v="354"/>
    <d v="2016-04-08T18:52:01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x v="294"/>
    <x v="0"/>
    <x v="4"/>
    <x v="355"/>
    <d v="2014-12-01T08:03:1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x v="295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x v="296"/>
    <x v="0"/>
    <x v="4"/>
    <x v="357"/>
    <d v="2015-04-24T05:19:57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x v="297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x v="298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x v="299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x v="300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x v="301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x v="302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x v="303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x v="30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x v="305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x v="306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x v="307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x v="308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x v="309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x v="310"/>
    <x v="0"/>
    <x v="4"/>
    <x v="371"/>
    <d v="2013-02-01T18:25:39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x v="311"/>
    <x v="0"/>
    <x v="4"/>
    <x v="372"/>
    <d v="2016-04-05T16:00:00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x v="312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x v="313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x v="314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x v="315"/>
    <x v="0"/>
    <x v="4"/>
    <x v="376"/>
    <d v="2016-08-25T10:51:56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x v="316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x v="317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x v="318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x v="319"/>
    <x v="0"/>
    <x v="4"/>
    <x v="380"/>
    <d v="2016-01-23T17:16:32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x v="320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x v="321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x v="32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x v="323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x v="324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x v="325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x v="326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x v="327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x v="328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x v="84"/>
    <x v="0"/>
    <x v="4"/>
    <x v="390"/>
    <d v="2015-05-08T00:52:52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x v="329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x v="330"/>
    <x v="0"/>
    <x v="4"/>
    <x v="392"/>
    <d v="2011-09-08T03:00:00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x v="33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x v="332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x v="333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x v="334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x v="335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x v="336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x v="337"/>
    <x v="0"/>
    <x v="4"/>
    <x v="399"/>
    <d v="2016-12-14T12:00:00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x v="338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x v="339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x v="340"/>
    <x v="0"/>
    <x v="4"/>
    <x v="402"/>
    <d v="2015-11-05T13:56:57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x v="341"/>
    <x v="0"/>
    <x v="4"/>
    <x v="403"/>
    <d v="2011-08-10T07:08:00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x v="342"/>
    <x v="0"/>
    <x v="4"/>
    <x v="404"/>
    <d v="2014-02-05T23:04:00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x v="343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x v="344"/>
    <x v="0"/>
    <x v="4"/>
    <x v="406"/>
    <d v="2011-05-09T05:59:00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x v="345"/>
    <x v="0"/>
    <x v="4"/>
    <x v="407"/>
    <d v="2011-11-19T21:54:10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x v="34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x v="347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x v="348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x v="34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x v="350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x v="351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x v="352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x v="353"/>
    <x v="0"/>
    <x v="4"/>
    <x v="415"/>
    <d v="2014-10-17T12:00:00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x v="35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x v="355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x v="356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x v="35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x v="358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x v="359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x v="360"/>
    <x v="0"/>
    <x v="5"/>
    <x v="422"/>
    <d v="2014-09-11T06:14:57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x v="361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x v="99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x v="362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x v="3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  <x v="427"/>
    <d v="2015-10-22T18:59:00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x v="364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x v="365"/>
    <x v="0"/>
    <x v="5"/>
    <x v="430"/>
    <d v="2013-09-11T02:34:27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x v="366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x v="367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x v="368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x v="120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  <x v="437"/>
    <d v="2016-10-08T07:38:46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x v="369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  <x v="439"/>
    <d v="2014-10-17T18:16:58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x v="144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  <x v="441"/>
    <d v="2013-11-02T19:03:16"/>
  </r>
  <r>
    <n v="442"/>
    <x v="442"/>
    <s v="Doomsday is here"/>
    <x v="73"/>
    <x v="368"/>
    <x v="2"/>
    <x v="0"/>
    <s v="USD"/>
    <n v="1424380783"/>
    <n v="1421788783"/>
    <b v="0"/>
    <x v="57"/>
    <b v="0"/>
    <s v="film &amp; video/animation"/>
    <n v="39"/>
    <x v="370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x v="144"/>
    <x v="0"/>
    <x v="5"/>
    <x v="443"/>
    <d v="2014-02-10T00:21:41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x v="73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x v="120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x v="371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x v="144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x v="372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x v="373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x v="374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  <x v="451"/>
    <d v="2014-01-25T17:09:51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x v="375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x v="31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x v="376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x v="377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x v="37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x v="379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x v="380"/>
    <x v="0"/>
    <x v="5"/>
    <x v="459"/>
    <d v="2011-11-13T16:22:07"/>
  </r>
  <r>
    <n v="460"/>
    <x v="460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x v="381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x v="382"/>
    <x v="0"/>
    <x v="5"/>
    <x v="463"/>
    <d v="2011-09-24T17:02:33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x v="120"/>
    <x v="0"/>
    <x v="5"/>
    <x v="464"/>
    <d v="2016-05-18T20:22:15"/>
  </r>
  <r>
    <n v="465"/>
    <x v="465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x v="383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x v="384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x v="385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  <x v="468"/>
    <d v="2012-07-11T03:51:0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x v="156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x v="386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x v="387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x v="242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x v="120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  <x v="475"/>
    <d v="2015-05-06T02:04:03"/>
  </r>
  <r>
    <n v="476"/>
    <x v="476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x v="388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  <x v="478"/>
    <d v="2015-04-01T20:51:49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x v="389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x v="390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x v="391"/>
    <x v="0"/>
    <x v="5"/>
    <x v="481"/>
    <d v="2012-10-10T16:08:09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x v="119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x v="39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x v="393"/>
    <x v="0"/>
    <x v="5"/>
    <x v="484"/>
    <d v="2015-11-05T23:32:52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x v="394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x v="73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  <x v="487"/>
    <d v="2016-12-25T15:16:34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x v="395"/>
    <x v="0"/>
    <x v="5"/>
    <x v="489"/>
    <d v="2012-01-05T11:33:00"/>
  </r>
  <r>
    <n v="490"/>
    <x v="490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x v="396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  <x v="495"/>
    <d v="2015-07-16T19:51:4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x v="120"/>
    <x v="0"/>
    <x v="5"/>
    <x v="496"/>
    <d v="2014-02-10T22:21:14"/>
  </r>
  <r>
    <n v="497"/>
    <x v="497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x v="119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x v="397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x v="398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x v="399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x v="400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x v="401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x v="402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x v="403"/>
    <x v="0"/>
    <x v="5"/>
    <x v="505"/>
    <d v="2015-12-25T02:21:26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x v="404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x v="405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x v="44"/>
    <x v="0"/>
    <x v="5"/>
    <x v="508"/>
    <d v="2012-05-25T14:14:00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x v="119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x v="179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x v="148"/>
    <x v="0"/>
    <x v="5"/>
    <x v="512"/>
    <d v="2016-11-20T18:48:47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x v="406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x v="407"/>
    <x v="0"/>
    <x v="5"/>
    <x v="514"/>
    <d v="2014-08-09T14:44:07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x v="408"/>
    <x v="0"/>
    <x v="5"/>
    <x v="515"/>
    <d v="2015-12-29T11:46:41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x v="409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x v="410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x v="411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x v="412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x v="413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x v="414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x v="415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x v="416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x v="417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x v="418"/>
    <x v="1"/>
    <x v="6"/>
    <x v="527"/>
    <d v="2017-02-17T16:05:00"/>
  </r>
  <r>
    <n v="528"/>
    <x v="528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x v="419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x v="420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x v="421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x v="422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x v="423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x v="424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x v="425"/>
    <x v="1"/>
    <x v="6"/>
    <x v="534"/>
    <d v="2015-11-01T23:00:00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x v="426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x v="427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x v="428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x v="429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x v="430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x v="120"/>
    <x v="2"/>
    <x v="7"/>
    <x v="540"/>
    <d v="2015-02-04T19:36:46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x v="380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x v="120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x v="431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x v="362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x v="432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x v="433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x v="373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x v="434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x v="43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x v="436"/>
    <x v="2"/>
    <x v="7"/>
    <x v="551"/>
    <d v="2015-08-01T17:53:00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  <x v="552"/>
    <d v="2016-01-09T14:48:16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x v="372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x v="437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  <x v="555"/>
    <d v="2016-06-12T08:29:03"/>
  </r>
  <r>
    <n v="556"/>
    <x v="556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x v="438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x v="439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x v="73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x v="143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x v="440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x v="441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x v="120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x v="120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x v="442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x v="135"/>
    <x v="2"/>
    <x v="7"/>
    <x v="569"/>
    <d v="2016-01-01T20:20:12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x v="443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x v="444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x v="445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x v="135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x v="446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x v="120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x v="119"/>
    <x v="2"/>
    <x v="7"/>
    <x v="577"/>
    <d v="2016-05-20T14:08:22"/>
  </r>
  <r>
    <n v="578"/>
    <x v="578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x v="447"/>
    <x v="2"/>
    <x v="7"/>
    <x v="578"/>
    <d v="2015-09-07T13:53:13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x v="431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x v="120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  <x v="582"/>
    <d v="2015-03-15T18:00:00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x v="120"/>
    <x v="2"/>
    <x v="7"/>
    <x v="583"/>
    <d v="2015-03-19T21:31:2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x v="144"/>
    <x v="2"/>
    <x v="7"/>
    <x v="584"/>
    <d v="2015-03-16T16:11:56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  <x v="585"/>
    <d v="2015-12-01T00:00:00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x v="448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x v="44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x v="450"/>
    <x v="2"/>
    <x v="7"/>
    <x v="588"/>
    <d v="2016-11-17T19:28:06"/>
  </r>
  <r>
    <n v="589"/>
    <x v="589"/>
    <s v="Services closer than you think..."/>
    <x v="51"/>
    <x v="116"/>
    <x v="2"/>
    <x v="0"/>
    <s v="USD"/>
    <n v="1436366699"/>
    <n v="1435070699"/>
    <b v="0"/>
    <x v="29"/>
    <b v="0"/>
    <s v="technology/web"/>
    <n v="0"/>
    <x v="120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x v="451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x v="452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x v="404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x v="453"/>
    <x v="2"/>
    <x v="7"/>
    <x v="593"/>
    <d v="2015-04-06T15:15:45"/>
  </r>
  <r>
    <n v="594"/>
    <x v="594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x v="31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x v="454"/>
    <x v="2"/>
    <x v="7"/>
    <x v="595"/>
    <d v="2015-05-04T01:40:38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x v="362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x v="119"/>
    <x v="2"/>
    <x v="7"/>
    <x v="597"/>
    <d v="2016-07-31T16:00:00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x v="455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x v="456"/>
    <x v="2"/>
    <x v="7"/>
    <x v="599"/>
    <d v="2015-03-08T15:16:00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x v="101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x v="457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  <x v="602"/>
    <d v="2015-06-18T19:03:35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x v="458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  <x v="604"/>
    <d v="2014-08-28T00:50:56"/>
  </r>
  <r>
    <n v="605"/>
    <x v="605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x v="459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x v="119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x v="460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x v="144"/>
    <x v="2"/>
    <x v="7"/>
    <x v="609"/>
    <d v="2015-11-29T01:49:04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  <x v="611"/>
    <d v="2016-01-19T13:27:1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x v="461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x v="135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  <x v="618"/>
    <d v="2015-12-09T19:26:43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x v="120"/>
    <x v="2"/>
    <x v="7"/>
    <x v="619"/>
    <d v="2014-11-25T16:36:30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x v="462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x v="463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x v="464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x v="465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x v="466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x v="4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x v="119"/>
    <x v="2"/>
    <x v="7"/>
    <x v="630"/>
    <d v="2015-09-06T05:10:00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x v="468"/>
    <x v="2"/>
    <x v="7"/>
    <x v="631"/>
    <d v="2016-05-28T18:32:09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x v="469"/>
    <x v="2"/>
    <x v="7"/>
    <x v="633"/>
    <d v="2016-06-17T23:00:00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x v="120"/>
    <x v="2"/>
    <x v="7"/>
    <x v="634"/>
    <d v="2015-02-26T22:17:09"/>
  </r>
  <r>
    <n v="635"/>
    <x v="635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x v="447"/>
    <x v="2"/>
    <x v="7"/>
    <x v="635"/>
    <d v="2015-04-12T02:12:42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x v="143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  <x v="637"/>
    <d v="2017-02-25T23:04:00"/>
  </r>
  <r>
    <n v="638"/>
    <x v="638"/>
    <s v="O0"/>
    <x v="61"/>
    <x v="461"/>
    <x v="1"/>
    <x v="12"/>
    <s v="EUR"/>
    <n v="1490447662"/>
    <n v="1485267262"/>
    <b v="0"/>
    <x v="79"/>
    <b v="0"/>
    <s v="technology/web"/>
    <n v="0"/>
    <x v="362"/>
    <x v="2"/>
    <x v="7"/>
    <x v="638"/>
    <d v="2017-03-25T13:14:22"/>
  </r>
  <r>
    <n v="639"/>
    <x v="639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x v="120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x v="470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x v="471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x v="472"/>
    <x v="2"/>
    <x v="8"/>
    <x v="642"/>
    <d v="2015-08-19T15:37:54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x v="47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x v="474"/>
    <x v="2"/>
    <x v="8"/>
    <x v="644"/>
    <d v="2014-10-29T01:00:00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x v="475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x v="476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x v="477"/>
    <x v="2"/>
    <x v="8"/>
    <x v="647"/>
    <d v="2016-03-17T17:25:49"/>
  </r>
  <r>
    <n v="648"/>
    <x v="648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x v="478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x v="479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x v="480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x v="481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x v="482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x v="4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x v="484"/>
    <x v="2"/>
    <x v="8"/>
    <x v="654"/>
    <d v="2015-07-08T22:58:33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x v="485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x v="486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x v="487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x v="488"/>
    <x v="2"/>
    <x v="8"/>
    <x v="658"/>
    <d v="2015-07-26T18:00:00"/>
  </r>
  <r>
    <n v="659"/>
    <x v="659"/>
    <s v="Sync up your lifestyle"/>
    <x v="9"/>
    <x v="481"/>
    <x v="0"/>
    <x v="0"/>
    <s v="USD"/>
    <n v="1440339295"/>
    <n v="1437747295"/>
    <b v="0"/>
    <x v="64"/>
    <b v="1"/>
    <s v="technology/wearables"/>
    <n v="101"/>
    <x v="48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x v="490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x v="491"/>
    <x v="2"/>
    <x v="8"/>
    <x v="661"/>
    <d v="2016-10-23T15:29:19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x v="492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x v="101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x v="493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x v="494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x v="447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x v="495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x v="49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x v="497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x v="498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x v="499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x v="500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x v="409"/>
    <x v="2"/>
    <x v="8"/>
    <x v="673"/>
    <d v="2014-09-01T20:10:17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x v="501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x v="502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x v="503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x v="504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x v="505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x v="506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x v="507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x v="120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x v="508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x v="509"/>
    <x v="2"/>
    <x v="8"/>
    <x v="683"/>
    <d v="2016-10-31T21:36:04"/>
  </r>
  <r>
    <n v="684"/>
    <x v="684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x v="510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x v="511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x v="512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x v="513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x v="514"/>
    <x v="2"/>
    <x v="8"/>
    <x v="689"/>
    <d v="2016-12-08T04:59:00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x v="515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x v="433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x v="516"/>
    <x v="2"/>
    <x v="8"/>
    <x v="692"/>
    <d v="2016-12-22T09:01:03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x v="517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x v="518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x v="519"/>
    <x v="2"/>
    <x v="8"/>
    <x v="695"/>
    <d v="2014-10-31T12:30:20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x v="120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x v="520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x v="521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x v="522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x v="31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x v="52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x v="524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x v="525"/>
    <x v="2"/>
    <x v="8"/>
    <x v="703"/>
    <d v="2017-01-31T23:32:00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x v="526"/>
    <x v="2"/>
    <x v="8"/>
    <x v="704"/>
    <d v="2017-02-20T04:37:48"/>
  </r>
  <r>
    <n v="705"/>
    <x v="705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x v="527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x v="528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x v="529"/>
    <x v="2"/>
    <x v="8"/>
    <x v="708"/>
    <d v="2014-09-13T13:56:40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x v="452"/>
    <x v="2"/>
    <x v="8"/>
    <x v="709"/>
    <d v="2014-12-05T00:59:19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x v="530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x v="531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x v="532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x v="53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x v="534"/>
    <x v="2"/>
    <x v="8"/>
    <x v="715"/>
    <d v="2015-11-05T03:10:40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x v="535"/>
    <x v="2"/>
    <x v="8"/>
    <x v="716"/>
    <d v="2014-12-01T00:00:00"/>
  </r>
  <r>
    <n v="717"/>
    <x v="717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x v="536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x v="377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x v="537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x v="538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x v="539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x v="540"/>
    <x v="3"/>
    <x v="9"/>
    <x v="722"/>
    <d v="2012-04-08T18:19:38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x v="541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x v="542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x v="543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x v="544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x v="545"/>
    <x v="3"/>
    <x v="9"/>
    <x v="727"/>
    <d v="2013-01-14T21:20:00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x v="546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x v="547"/>
    <x v="3"/>
    <x v="9"/>
    <x v="729"/>
    <d v="2012-09-19T04:27:41"/>
  </r>
  <r>
    <n v="730"/>
    <x v="730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x v="548"/>
    <x v="3"/>
    <x v="9"/>
    <x v="730"/>
    <d v="2011-12-07T17:53:11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x v="549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x v="550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x v="551"/>
    <x v="3"/>
    <x v="9"/>
    <x v="733"/>
    <d v="2013-12-20T10:04:52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x v="552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x v="553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x v="201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x v="98"/>
    <x v="3"/>
    <x v="9"/>
    <x v="737"/>
    <d v="2014-02-14T20:00:00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x v="554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x v="555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x v="556"/>
    <x v="3"/>
    <x v="9"/>
    <x v="740"/>
    <d v="2015-06-21T03:31:22"/>
  </r>
  <r>
    <n v="741"/>
    <x v="741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x v="557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x v="558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x v="559"/>
    <x v="3"/>
    <x v="9"/>
    <x v="743"/>
    <d v="2012-04-16T21:00:00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x v="560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x v="561"/>
    <x v="3"/>
    <x v="9"/>
    <x v="745"/>
    <d v="2013-05-03T13:44:05"/>
  </r>
  <r>
    <n v="746"/>
    <x v="746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x v="562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x v="56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x v="564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x v="565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x v="566"/>
    <x v="3"/>
    <x v="9"/>
    <x v="750"/>
    <d v="2013-02-24T21:04:32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x v="567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x v="568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x v="569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x v="570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x v="571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x v="572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x v="573"/>
    <x v="3"/>
    <x v="9"/>
    <x v="757"/>
    <d v="2012-12-06T01:18:34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x v="574"/>
    <x v="3"/>
    <x v="9"/>
    <x v="758"/>
    <d v="2010-10-08T20:04:28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x v="575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x v="576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x v="144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x v="57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x v="578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x v="579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x v="119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x v="73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x v="580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x v="492"/>
    <x v="3"/>
    <x v="10"/>
    <x v="774"/>
    <d v="2014-02-23T18:43:38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x v="441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x v="581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x v="582"/>
    <x v="3"/>
    <x v="10"/>
    <x v="777"/>
    <d v="2013-07-31T23:32:57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x v="447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x v="583"/>
    <x v="3"/>
    <x v="10"/>
    <x v="779"/>
    <d v="2010-10-15T04:00:0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x v="584"/>
    <x v="4"/>
    <x v="11"/>
    <x v="780"/>
    <d v="2011-05-03T16:10:25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x v="585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x v="73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x v="586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x v="587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x v="588"/>
    <x v="4"/>
    <x v="11"/>
    <x v="785"/>
    <d v="2013-02-28T14:15:15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x v="589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x v="590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x v="591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x v="592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x v="593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x v="594"/>
    <x v="4"/>
    <x v="11"/>
    <x v="791"/>
    <d v="2013-11-13T05:59:00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x v="59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x v="596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x v="597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x v="598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x v="599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x v="600"/>
    <x v="4"/>
    <x v="11"/>
    <x v="797"/>
    <d v="2012-04-29T04:00:00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x v="601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x v="602"/>
    <x v="4"/>
    <x v="11"/>
    <x v="799"/>
    <d v="2012-04-27T16:00:46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x v="603"/>
    <x v="4"/>
    <x v="11"/>
    <x v="800"/>
    <d v="2014-09-11T10:24:14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x v="60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x v="605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x v="606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x v="607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x v="608"/>
    <x v="4"/>
    <x v="11"/>
    <x v="805"/>
    <d v="2011-07-16T23:00:00"/>
  </r>
  <r>
    <n v="806"/>
    <x v="806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x v="168"/>
    <x v="4"/>
    <x v="11"/>
    <x v="806"/>
    <d v="2011-09-07T16:35:39"/>
  </r>
  <r>
    <n v="807"/>
    <x v="80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x v="609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x v="610"/>
    <x v="4"/>
    <x v="11"/>
    <x v="808"/>
    <d v="2014-12-22T04:59:00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x v="611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x v="608"/>
    <x v="4"/>
    <x v="11"/>
    <x v="810"/>
    <d v="2012-09-01T01:21:02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x v="64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x v="612"/>
    <x v="4"/>
    <x v="11"/>
    <x v="812"/>
    <d v="2013-03-01T13:58:00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x v="380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x v="613"/>
    <x v="4"/>
    <x v="11"/>
    <x v="814"/>
    <d v="2011-05-31T18:04:00"/>
  </r>
  <r>
    <n v="815"/>
    <x v="815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x v="614"/>
    <x v="4"/>
    <x v="11"/>
    <x v="815"/>
    <d v="2014-11-01T22:01:43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x v="615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x v="616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x v="617"/>
    <x v="4"/>
    <x v="11"/>
    <x v="818"/>
    <d v="2012-08-07T17:01:00"/>
  </r>
  <r>
    <n v="819"/>
    <x v="819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x v="618"/>
    <x v="4"/>
    <x v="11"/>
    <x v="819"/>
    <d v="2013-12-21T04:44:00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x v="619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x v="620"/>
    <x v="4"/>
    <x v="11"/>
    <x v="821"/>
    <d v="2015-05-04T04:01:00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x v="62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x v="62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x v="623"/>
    <x v="4"/>
    <x v="11"/>
    <x v="824"/>
    <d v="2010-04-18T06:59:00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x v="624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x v="625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x v="626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x v="247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x v="151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x v="627"/>
    <x v="4"/>
    <x v="11"/>
    <x v="830"/>
    <d v="2013-03-22T11:37:05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x v="628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x v="629"/>
    <x v="4"/>
    <x v="11"/>
    <x v="832"/>
    <d v="2012-01-21T08:13:00"/>
  </r>
  <r>
    <n v="833"/>
    <x v="833"/>
    <s v="This is an American rock album."/>
    <x v="12"/>
    <x v="627"/>
    <x v="0"/>
    <x v="0"/>
    <s v="USD"/>
    <n v="1397941475"/>
    <n v="1395349475"/>
    <b v="0"/>
    <x v="14"/>
    <b v="1"/>
    <s v="music/rock"/>
    <n v="102"/>
    <x v="630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x v="631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x v="632"/>
    <x v="4"/>
    <x v="11"/>
    <x v="835"/>
    <d v="2012-05-19T03:00:00"/>
  </r>
  <r>
    <n v="836"/>
    <x v="836"/>
    <s v="An album you can bring home to mom."/>
    <x v="10"/>
    <x v="630"/>
    <x v="0"/>
    <x v="0"/>
    <s v="USD"/>
    <n v="1381108918"/>
    <n v="1378516918"/>
    <b v="0"/>
    <x v="67"/>
    <b v="1"/>
    <s v="music/rock"/>
    <n v="101"/>
    <x v="633"/>
    <x v="4"/>
    <x v="11"/>
    <x v="836"/>
    <d v="2013-10-07T01:21:58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x v="634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x v="635"/>
    <x v="4"/>
    <x v="11"/>
    <x v="838"/>
    <d v="2012-01-17T21:33:05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x v="636"/>
    <x v="4"/>
    <x v="11"/>
    <x v="839"/>
    <d v="2012-09-22T18:19:16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x v="637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x v="638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x v="639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x v="640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x v="641"/>
    <x v="4"/>
    <x v="12"/>
    <x v="844"/>
    <d v="2014-11-01T04:59:00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x v="642"/>
    <x v="4"/>
    <x v="12"/>
    <x v="845"/>
    <d v="2016-09-05T03:59:00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x v="643"/>
    <x v="4"/>
    <x v="12"/>
    <x v="846"/>
    <d v="2014-03-10T14:00:00"/>
  </r>
  <r>
    <n v="847"/>
    <x v="847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x v="119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x v="644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x v="645"/>
    <x v="4"/>
    <x v="12"/>
    <x v="849"/>
    <d v="2015-03-16T02:34:24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x v="646"/>
    <x v="4"/>
    <x v="12"/>
    <x v="850"/>
    <d v="2016-04-25T04:59:00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x v="647"/>
    <x v="4"/>
    <x v="12"/>
    <x v="851"/>
    <d v="2016-07-31T19:45:00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x v="648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x v="179"/>
    <x v="4"/>
    <x v="12"/>
    <x v="853"/>
    <d v="2015-02-16T19:58:29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x v="649"/>
    <x v="4"/>
    <x v="12"/>
    <x v="854"/>
    <d v="2016-12-28T05:05:46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x v="650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x v="651"/>
    <x v="4"/>
    <x v="12"/>
    <x v="856"/>
    <d v="2016-10-25T19:00:00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x v="73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x v="652"/>
    <x v="4"/>
    <x v="12"/>
    <x v="858"/>
    <d v="2015-04-15T22:59:00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x v="653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x v="654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x v="470"/>
    <x v="4"/>
    <x v="13"/>
    <x v="861"/>
    <d v="2016-09-16T23:10:04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x v="655"/>
    <x v="4"/>
    <x v="13"/>
    <x v="862"/>
    <d v="2013-11-11T14:19:08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x v="656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x v="657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x v="377"/>
    <x v="4"/>
    <x v="13"/>
    <x v="865"/>
    <d v="2013-01-16T18:33:17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x v="65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x v="65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x v="73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x v="660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x v="661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x v="662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x v="151"/>
    <x v="4"/>
    <x v="13"/>
    <x v="872"/>
    <d v="2011-03-10T19:48:47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x v="373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x v="663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  <x v="875"/>
    <d v="2015-09-21T17:22:11"/>
  </r>
  <r>
    <n v="876"/>
    <x v="876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x v="232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x v="664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x v="151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x v="665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x v="666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x v="179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x v="66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x v="668"/>
    <x v="4"/>
    <x v="14"/>
    <x v="883"/>
    <d v="2016-03-02T22:27:15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x v="119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x v="669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x v="670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x v="656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x v="671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x v="672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x v="673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x v="674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x v="375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x v="675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x v="67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x v="677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x v="431"/>
    <x v="4"/>
    <x v="14"/>
    <x v="898"/>
    <d v="2012-01-15T18:11:50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x v="431"/>
    <x v="4"/>
    <x v="14"/>
    <x v="899"/>
    <d v="2011-05-28T02:22:42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x v="678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x v="179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x v="375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x v="679"/>
    <x v="4"/>
    <x v="13"/>
    <x v="904"/>
    <d v="2016-01-03T01:55:37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x v="680"/>
    <x v="4"/>
    <x v="13"/>
    <x v="905"/>
    <d v="2011-01-24T05:45:26"/>
  </r>
  <r>
    <n v="906"/>
    <x v="906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  <x v="906"/>
    <d v="2014-03-13T03:33:10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  <x v="907"/>
    <d v="2011-09-11T04:37:0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x v="177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x v="681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  <x v="911"/>
    <d v="2014-01-24T00:07:25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x v="2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x v="682"/>
    <x v="4"/>
    <x v="13"/>
    <x v="913"/>
    <d v="2012-05-05T03:20:19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x v="683"/>
    <x v="4"/>
    <x v="13"/>
    <x v="915"/>
    <d v="2012-03-01T04:59:00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x v="179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x v="684"/>
    <x v="4"/>
    <x v="13"/>
    <x v="918"/>
    <d v="2014-12-01T22:59:21"/>
  </r>
  <r>
    <n v="919"/>
    <x v="919"/>
    <s v="Cool jazz with a New Orleans flavor."/>
    <x v="22"/>
    <x v="173"/>
    <x v="2"/>
    <x v="0"/>
    <s v="USD"/>
    <n v="1355930645"/>
    <n v="1352906645"/>
    <b v="0"/>
    <x v="29"/>
    <b v="0"/>
    <s v="music/jazz"/>
    <n v="1"/>
    <x v="101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x v="68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x v="686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x v="687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x v="68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x v="689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  <x v="926"/>
    <d v="2010-07-08T22:40:00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  <x v="927"/>
    <d v="2012-05-14T19:44:55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x v="690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x v="15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x v="691"/>
    <x v="4"/>
    <x v="13"/>
    <x v="931"/>
    <d v="2014-03-16T22:00:00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x v="692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x v="88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x v="693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x v="380"/>
    <x v="4"/>
    <x v="13"/>
    <x v="935"/>
    <d v="2016-01-29T08:00:29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x v="135"/>
    <x v="4"/>
    <x v="13"/>
    <x v="937"/>
    <d v="2013-11-03T20:09:17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x v="380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x v="135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x v="694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x v="572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x v="695"/>
    <x v="2"/>
    <x v="8"/>
    <x v="942"/>
    <d v="2016-02-18T20:14:20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x v="696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x v="697"/>
    <x v="2"/>
    <x v="8"/>
    <x v="944"/>
    <d v="2016-04-18T14:00:00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x v="698"/>
    <x v="2"/>
    <x v="8"/>
    <x v="945"/>
    <d v="2017-02-18T23:59:00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x v="699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x v="88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x v="492"/>
    <x v="2"/>
    <x v="8"/>
    <x v="949"/>
    <d v="2016-02-21T01:02:56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x v="700"/>
    <x v="2"/>
    <x v="8"/>
    <x v="950"/>
    <d v="2016-01-17T18:01:01"/>
  </r>
  <r>
    <n v="951"/>
    <x v="951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x v="701"/>
    <x v="2"/>
    <x v="8"/>
    <x v="951"/>
    <d v="2016-06-04T15:41:12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x v="284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x v="70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x v="703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x v="704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x v="705"/>
    <x v="2"/>
    <x v="8"/>
    <x v="956"/>
    <d v="2015-04-26T20:55:59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x v="706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x v="707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x v="708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x v="709"/>
    <x v="2"/>
    <x v="8"/>
    <x v="960"/>
    <d v="2017-03-14T14:02:35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x v="710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x v="711"/>
    <x v="2"/>
    <x v="8"/>
    <x v="962"/>
    <d v="2016-02-11T17:05:53"/>
  </r>
  <r>
    <n v="963"/>
    <x v="963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x v="712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x v="713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x v="714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x v="715"/>
    <x v="2"/>
    <x v="8"/>
    <x v="966"/>
    <d v="2016-10-06T15:15:32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x v="716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x v="717"/>
    <x v="2"/>
    <x v="8"/>
    <x v="968"/>
    <d v="2014-08-15T20:20:34"/>
  </r>
  <r>
    <n v="969"/>
    <x v="969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x v="718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x v="719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x v="720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x v="721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x v="722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x v="72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x v="724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x v="72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x v="726"/>
    <x v="2"/>
    <x v="8"/>
    <x v="977"/>
    <d v="2016-02-21T22:36:37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x v="727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x v="728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x v="729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x v="730"/>
    <x v="2"/>
    <x v="8"/>
    <x v="981"/>
    <d v="2014-08-09T22:43:42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x v="120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x v="731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x v="732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x v="733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x v="734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x v="735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  <x v="988"/>
    <d v="2016-10-01T08:33:45"/>
  </r>
  <r>
    <n v="989"/>
    <x v="989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x v="736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x v="31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x v="737"/>
    <x v="2"/>
    <x v="8"/>
    <x v="991"/>
    <d v="2016-07-12T18:51:00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x v="738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x v="739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x v="740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x v="741"/>
    <x v="2"/>
    <x v="8"/>
    <x v="995"/>
    <d v="2014-11-29T16:00:00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x v="31"/>
    <x v="2"/>
    <x v="8"/>
    <x v="996"/>
    <d v="2014-07-27T15:27:00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x v="742"/>
    <x v="2"/>
    <x v="8"/>
    <x v="997"/>
    <d v="2014-11-28T03:28:17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x v="743"/>
    <x v="2"/>
    <x v="8"/>
    <x v="998"/>
    <d v="2015-11-19T05:03:21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x v="744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x v="745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x v="746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x v="747"/>
    <x v="2"/>
    <x v="8"/>
    <x v="1002"/>
    <d v="2015-12-17T05:59:00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x v="748"/>
    <x v="2"/>
    <x v="8"/>
    <x v="1003"/>
    <d v="2017-03-16T16:01:01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x v="749"/>
    <x v="2"/>
    <x v="8"/>
    <x v="1004"/>
    <d v="2016-02-18T17:00:27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x v="750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x v="751"/>
    <x v="2"/>
    <x v="8"/>
    <x v="1006"/>
    <d v="2014-12-12T07:11:00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x v="752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x v="404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x v="177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x v="687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x v="753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x v="754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x v="755"/>
    <x v="2"/>
    <x v="8"/>
    <x v="1013"/>
    <d v="2015-12-29T20:00:00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x v="756"/>
    <x v="2"/>
    <x v="8"/>
    <x v="1014"/>
    <d v="2015-01-01T00:03:35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x v="375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x v="757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x v="758"/>
    <x v="2"/>
    <x v="8"/>
    <x v="1017"/>
    <d v="2015-11-21T17:12:15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x v="759"/>
    <x v="2"/>
    <x v="8"/>
    <x v="1018"/>
    <d v="2016-07-14T11:48:53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x v="454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x v="760"/>
    <x v="4"/>
    <x v="15"/>
    <x v="1020"/>
    <d v="2015-06-02T00:47:00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x v="761"/>
    <x v="4"/>
    <x v="15"/>
    <x v="1021"/>
    <d v="2015-10-17T04:00:00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x v="762"/>
    <x v="4"/>
    <x v="15"/>
    <x v="1022"/>
    <d v="2015-05-17T15:31:17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x v="763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x v="764"/>
    <x v="4"/>
    <x v="15"/>
    <x v="1024"/>
    <d v="2016-01-31T13:56:03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x v="765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x v="766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x v="7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x v="768"/>
    <x v="4"/>
    <x v="15"/>
    <x v="1028"/>
    <d v="2017-03-06T20:00:00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x v="769"/>
    <x v="4"/>
    <x v="15"/>
    <x v="1029"/>
    <d v="2015-04-04T21:59:00"/>
  </r>
  <r>
    <n v="1030"/>
    <x v="1030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x v="770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x v="771"/>
    <x v="4"/>
    <x v="15"/>
    <x v="1031"/>
    <d v="2015-12-16T18:20:10"/>
  </r>
  <r>
    <n v="1032"/>
    <x v="1032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x v="772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x v="96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x v="773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x v="774"/>
    <x v="4"/>
    <x v="15"/>
    <x v="1035"/>
    <d v="2015-02-11T15:23:40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x v="775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x v="776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x v="777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x v="778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x v="404"/>
    <x v="5"/>
    <x v="16"/>
    <x v="1040"/>
    <d v="2016-08-27T17:00:09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x v="119"/>
    <x v="5"/>
    <x v="16"/>
    <x v="1042"/>
    <d v="2014-09-12T10:00:00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x v="779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x v="362"/>
    <x v="5"/>
    <x v="16"/>
    <x v="1044"/>
    <d v="2015-03-05T20:27:00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x v="780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x v="120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x v="444"/>
    <x v="5"/>
    <x v="16"/>
    <x v="1048"/>
    <d v="2016-09-25T01:16:29"/>
  </r>
  <r>
    <n v="1049"/>
    <x v="1049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  <x v="1049"/>
    <d v="2016-02-12T10:20:45"/>
  </r>
  <r>
    <n v="1050"/>
    <x v="1050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x v="2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  <x v="1056"/>
    <d v="2015-04-24T16:16:17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  <x v="1058"/>
    <d v="2015-03-26T00:00:00"/>
  </r>
  <r>
    <n v="1059"/>
    <x v="1059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x v="73"/>
    <x v="5"/>
    <x v="16"/>
    <x v="1060"/>
    <d v="2015-04-15T21:54:53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  <x v="1061"/>
    <d v="2016-05-02T01:00:00"/>
  </r>
  <r>
    <n v="1062"/>
    <x v="1062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x v="12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x v="781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x v="78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x v="78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x v="31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x v="784"/>
    <x v="6"/>
    <x v="17"/>
    <x v="1068"/>
    <d v="2016-04-10T07:54:24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x v="785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x v="431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x v="786"/>
    <x v="6"/>
    <x v="17"/>
    <x v="1072"/>
    <d v="2014-02-05T19:58: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x v="119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x v="787"/>
    <x v="6"/>
    <x v="17"/>
    <x v="1074"/>
    <d v="2014-01-04T04:09:05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x v="2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x v="78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x v="716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x v="373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x v="789"/>
    <x v="6"/>
    <x v="17"/>
    <x v="1079"/>
    <d v="2016-05-14T13:35:36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x v="790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x v="362"/>
    <x v="6"/>
    <x v="17"/>
    <x v="1081"/>
    <d v="2015-01-28T22:14:52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x v="791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x v="792"/>
    <x v="6"/>
    <x v="17"/>
    <x v="1083"/>
    <d v="2014-08-02T15:49:43"/>
  </r>
  <r>
    <n v="1084"/>
    <x v="1084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  <x v="1084"/>
    <d v="2014-08-08T21:53:24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x v="793"/>
    <x v="6"/>
    <x v="17"/>
    <x v="1085"/>
    <d v="2016-03-14T15:06:15"/>
  </r>
  <r>
    <n v="1086"/>
    <x v="1086"/>
    <s v="Humanity's future in the Galaxy"/>
    <x v="102"/>
    <x v="493"/>
    <x v="2"/>
    <x v="0"/>
    <s v="USD"/>
    <n v="1408913291"/>
    <n v="1406321291"/>
    <b v="0"/>
    <x v="84"/>
    <b v="0"/>
    <s v="games/video games"/>
    <n v="0"/>
    <x v="501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  <x v="1087"/>
    <d v="2014-06-15T17:08:0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x v="794"/>
    <x v="6"/>
    <x v="17"/>
    <x v="1088"/>
    <d v="2014-04-24T19:11:0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x v="775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x v="144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x v="381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x v="362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x v="491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x v="795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x v="796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x v="797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x v="798"/>
    <x v="6"/>
    <x v="17"/>
    <x v="1097"/>
    <d v="2014-03-02T19:01: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x v="799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x v="380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x v="119"/>
    <x v="6"/>
    <x v="17"/>
    <x v="1100"/>
    <d v="2016-02-14T02:39:31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x v="800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x v="80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x v="78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x v="802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x v="803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x v="804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x v="805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x v="2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x v="806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x v="120"/>
    <x v="6"/>
    <x v="17"/>
    <x v="1111"/>
    <d v="2016-01-08T04:53:10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x v="807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x v="144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x v="808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x v="508"/>
    <x v="6"/>
    <x v="17"/>
    <x v="1115"/>
    <d v="2016-03-30T15:41:35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x v="809"/>
    <x v="6"/>
    <x v="17"/>
    <x v="1116"/>
    <d v="2012-06-09T20:20:08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x v="810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x v="811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x v="144"/>
    <x v="6"/>
    <x v="17"/>
    <x v="1119"/>
    <d v="2014-04-06T19:01:04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  <x v="1120"/>
    <d v="2011-10-28T20:56:40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x v="812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x v="813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x v="814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x v="144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x v="815"/>
    <x v="6"/>
    <x v="18"/>
    <x v="1127"/>
    <d v="2014-11-14T21:30:00"/>
  </r>
  <r>
    <n v="1128"/>
    <x v="1128"/>
    <s v="#havingfunFTW"/>
    <x v="28"/>
    <x v="116"/>
    <x v="2"/>
    <x v="1"/>
    <s v="GBP"/>
    <n v="1407425717"/>
    <n v="1404833717"/>
    <b v="0"/>
    <x v="29"/>
    <b v="0"/>
    <s v="games/mobile games"/>
    <n v="0"/>
    <x v="120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x v="678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x v="813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x v="816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x v="135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x v="120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x v="73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x v="817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x v="818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x v="672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x v="144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  <x v="1140"/>
    <d v="2015-08-06T11:05:21"/>
  </r>
  <r>
    <n v="1141"/>
    <x v="1141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x v="819"/>
    <x v="6"/>
    <x v="18"/>
    <x v="1143"/>
    <d v="2015-12-17T04:38:46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  <x v="1144"/>
    <d v="2015-04-29T04:22:00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x v="101"/>
    <x v="7"/>
    <x v="19"/>
    <x v="1145"/>
    <d v="2014-10-02T17:56:32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x v="820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  <x v="1147"/>
    <d v="2014-10-19T23:19:43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x v="821"/>
    <x v="7"/>
    <x v="19"/>
    <x v="1148"/>
    <d v="2016-12-01T05:06:21"/>
  </r>
  <r>
    <n v="1149"/>
    <x v="1149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x v="822"/>
    <x v="7"/>
    <x v="19"/>
    <x v="1149"/>
    <d v="2016-06-16T17:02:46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x v="823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  <x v="1151"/>
    <d v="2015-09-07T02:27:43"/>
  </r>
  <r>
    <n v="1152"/>
    <x v="1152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x v="824"/>
    <x v="7"/>
    <x v="19"/>
    <x v="1152"/>
    <d v="2015-05-15T17:01:52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x v="73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x v="149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x v="82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x v="679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x v="123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x v="826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x v="827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x v="828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x v="829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x v="830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x v="831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x v="161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x v="73"/>
    <x v="7"/>
    <x v="19"/>
    <x v="1170"/>
    <d v="2015-05-30T21:26:11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x v="380"/>
    <x v="7"/>
    <x v="19"/>
    <x v="1171"/>
    <d v="2014-11-13T20:18:47"/>
  </r>
  <r>
    <n v="1172"/>
    <x v="1172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x v="179"/>
    <x v="7"/>
    <x v="19"/>
    <x v="1173"/>
    <d v="2015-08-03T04:27:37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x v="832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x v="177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x v="119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x v="144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x v="833"/>
    <x v="7"/>
    <x v="19"/>
    <x v="1179"/>
    <d v="2015-10-28T17:17:07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x v="834"/>
    <x v="7"/>
    <x v="19"/>
    <x v="1180"/>
    <d v="2014-06-28T19:21:54"/>
  </r>
  <r>
    <n v="1181"/>
    <x v="1181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x v="835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x v="678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x v="836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x v="837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x v="838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x v="839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x v="840"/>
    <x v="8"/>
    <x v="20"/>
    <x v="1187"/>
    <d v="2015-05-17T18:00:0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x v="841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x v="842"/>
    <x v="8"/>
    <x v="20"/>
    <x v="1189"/>
    <d v="2016-06-29T23:29:55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x v="843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x v="844"/>
    <x v="8"/>
    <x v="20"/>
    <x v="1191"/>
    <d v="2016-03-20T13:29: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x v="845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x v="846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x v="847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x v="848"/>
    <x v="8"/>
    <x v="20"/>
    <x v="1195"/>
    <d v="2015-12-20T09:00:0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x v="849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x v="850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x v="851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x v="852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x v="8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x v="854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x v="855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x v="856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x v="857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x v="85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x v="859"/>
    <x v="8"/>
    <x v="20"/>
    <x v="1206"/>
    <d v="2017-03-11T13:29:0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x v="860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x v="861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x v="862"/>
    <x v="8"/>
    <x v="20"/>
    <x v="1209"/>
    <d v="2017-02-25T20:18:25"/>
  </r>
  <r>
    <n v="1210"/>
    <x v="1210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x v="863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x v="864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x v="865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x v="866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x v="867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x v="868"/>
    <x v="8"/>
    <x v="20"/>
    <x v="1215"/>
    <d v="2014-05-30T22:09:16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x v="869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x v="870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x v="871"/>
    <x v="8"/>
    <x v="20"/>
    <x v="1218"/>
    <d v="2015-11-01T03:00:0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x v="872"/>
    <x v="8"/>
    <x v="20"/>
    <x v="1219"/>
    <d v="2016-10-20T11:05:13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x v="873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x v="874"/>
    <x v="8"/>
    <x v="20"/>
    <x v="1221"/>
    <d v="2016-12-04T00:00:0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x v="875"/>
    <x v="8"/>
    <x v="20"/>
    <x v="1222"/>
    <d v="2016-04-01T04:00:0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x v="876"/>
    <x v="8"/>
    <x v="20"/>
    <x v="1223"/>
    <d v="2016-11-10T05:15:09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x v="877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x v="878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x v="879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x v="880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x v="380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x v="375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x v="845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x v="431"/>
    <x v="4"/>
    <x v="21"/>
    <x v="1235"/>
    <d v="2013-12-15T03:14:59"/>
  </r>
  <r>
    <n v="1236"/>
    <x v="1236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x v="881"/>
    <x v="4"/>
    <x v="21"/>
    <x v="1238"/>
    <d v="2011-08-06T14:38:56"/>
  </r>
  <r>
    <n v="1239"/>
    <x v="1239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  <x v="1239"/>
    <d v="2012-01-05T23:06:07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x v="882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x v="883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x v="144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x v="884"/>
    <x v="4"/>
    <x v="21"/>
    <x v="1243"/>
    <d v="2011-07-08T21:00:00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x v="885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x v="886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x v="887"/>
    <x v="4"/>
    <x v="11"/>
    <x v="1246"/>
    <d v="2011-12-06T02:02:29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x v="888"/>
    <x v="4"/>
    <x v="11"/>
    <x v="1247"/>
    <d v="2013-05-06T07:00:55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x v="889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x v="890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x v="891"/>
    <x v="4"/>
    <x v="11"/>
    <x v="1250"/>
    <d v="2014-09-06T15:25:3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x v="892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x v="893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x v="894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x v="895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x v="896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x v="897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x v="898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x v="899"/>
    <x v="4"/>
    <x v="11"/>
    <x v="1258"/>
    <d v="2013-08-31T14:40:12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x v="900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x v="901"/>
    <x v="4"/>
    <x v="11"/>
    <x v="1260"/>
    <d v="2014-02-26T20:13:40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x v="902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x v="903"/>
    <x v="4"/>
    <x v="11"/>
    <x v="1262"/>
    <d v="2014-02-16T18:18:12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x v="90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x v="905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x v="906"/>
    <x v="4"/>
    <x v="11"/>
    <x v="1265"/>
    <d v="2010-11-30T15:43:35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x v="907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x v="908"/>
    <x v="4"/>
    <x v="11"/>
    <x v="1267"/>
    <d v="2013-07-24T14:02:38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x v="909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x v="910"/>
    <x v="4"/>
    <x v="11"/>
    <x v="1269"/>
    <d v="2016-04-16T00:00:00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x v="911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x v="912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x v="913"/>
    <x v="4"/>
    <x v="11"/>
    <x v="1272"/>
    <d v="2010-06-15T04:00:00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x v="468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x v="914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x v="915"/>
    <x v="4"/>
    <x v="11"/>
    <x v="1275"/>
    <d v="2013-08-07T20:49:47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x v="916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x v="917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x v="918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x v="919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x v="920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x v="921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x v="922"/>
    <x v="4"/>
    <x v="11"/>
    <x v="1282"/>
    <d v="2013-12-09T04:59:00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x v="92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x v="774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x v="924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x v="9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x v="926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x v="927"/>
    <x v="1"/>
    <x v="6"/>
    <x v="1288"/>
    <d v="2016-08-10T04:00:00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x v="928"/>
    <x v="1"/>
    <x v="6"/>
    <x v="1289"/>
    <d v="2017-01-04T03:14:05"/>
  </r>
  <r>
    <n v="1290"/>
    <x v="1290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x v="92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x v="930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x v="931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x v="932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x v="93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x v="934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x v="935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x v="936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x v="937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x v="938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x v="939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x v="940"/>
    <x v="1"/>
    <x v="6"/>
    <x v="1301"/>
    <d v="2015-07-21T03:00:00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x v="73"/>
    <x v="1"/>
    <x v="6"/>
    <x v="1302"/>
    <d v="2016-12-01T02:23:31"/>
  </r>
  <r>
    <n v="1303"/>
    <x v="1303"/>
    <s v="Groundbreaking queer theatre."/>
    <x v="8"/>
    <x v="912"/>
    <x v="0"/>
    <x v="1"/>
    <s v="GBP"/>
    <n v="1469962800"/>
    <n v="1468578920"/>
    <b v="0"/>
    <x v="52"/>
    <b v="1"/>
    <s v="theater/plays"/>
    <n v="130"/>
    <x v="94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x v="942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x v="330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x v="943"/>
    <x v="2"/>
    <x v="8"/>
    <x v="1306"/>
    <d v="2014-12-04T10:58:54"/>
  </r>
  <r>
    <n v="1307"/>
    <x v="1307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x v="944"/>
    <x v="2"/>
    <x v="8"/>
    <x v="1307"/>
    <d v="2016-02-17T12:04:39"/>
  </r>
  <r>
    <n v="1308"/>
    <x v="1308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x v="945"/>
    <x v="2"/>
    <x v="8"/>
    <x v="1308"/>
    <d v="2016-10-08T14:43:32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x v="946"/>
    <x v="2"/>
    <x v="8"/>
    <x v="1309"/>
    <d v="2015-10-15T21:11:0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x v="947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x v="948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x v="13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x v="949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x v="950"/>
    <x v="2"/>
    <x v="8"/>
    <x v="1314"/>
    <d v="2016-10-21T16:04:20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x v="951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x v="120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x v="952"/>
    <x v="2"/>
    <x v="8"/>
    <x v="1317"/>
    <d v="2016-07-21T14:00:00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x v="953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x v="954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x v="955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x v="95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x v="717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x v="95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x v="958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x v="959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x v="960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x v="961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x v="962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x v="96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x v="964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x v="96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  <x v="1333"/>
    <d v="2014-07-16T02:33:45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x v="707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x v="966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x v="967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x v="968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x v="969"/>
    <x v="2"/>
    <x v="8"/>
    <x v="1338"/>
    <d v="2015-08-02T19:17:13"/>
  </r>
  <r>
    <n v="1339"/>
    <x v="1339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x v="970"/>
    <x v="2"/>
    <x v="8"/>
    <x v="1339"/>
    <d v="2014-12-08T16:31:55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x v="971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x v="101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x v="972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x v="29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x v="973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x v="974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x v="975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x v="976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x v="977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x v="199"/>
    <x v="3"/>
    <x v="9"/>
    <x v="1350"/>
    <d v="2015-12-26T00:18:54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x v="9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x v="979"/>
    <x v="3"/>
    <x v="9"/>
    <x v="1352"/>
    <d v="2015-09-05T03:59:00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x v="980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x v="981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x v="982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x v="983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x v="984"/>
    <x v="3"/>
    <x v="9"/>
    <x v="1357"/>
    <d v="2013-03-01T05:59:00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x v="985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x v="986"/>
    <x v="3"/>
    <x v="9"/>
    <x v="1359"/>
    <d v="2011-07-06T19:33:10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x v="98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x v="988"/>
    <x v="3"/>
    <x v="9"/>
    <x v="1361"/>
    <d v="2014-06-21T17:12:52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x v="989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x v="375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x v="990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x v="991"/>
    <x v="4"/>
    <x v="11"/>
    <x v="1365"/>
    <d v="2015-03-16T16:35:52"/>
  </r>
  <r>
    <n v="1366"/>
    <x v="1366"/>
    <s v="A musical memorial for Alexi Petersen."/>
    <x v="51"/>
    <x v="966"/>
    <x v="0"/>
    <x v="0"/>
    <s v="USD"/>
    <n v="1417049663"/>
    <n v="1413158063"/>
    <b v="0"/>
    <x v="206"/>
    <b v="1"/>
    <s v="music/rock"/>
    <n v="126"/>
    <x v="992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x v="993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x v="994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x v="995"/>
    <x v="4"/>
    <x v="11"/>
    <x v="1369"/>
    <d v="2014-04-11T14:15:46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x v="996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x v="997"/>
    <x v="4"/>
    <x v="11"/>
    <x v="1371"/>
    <d v="2015-05-07T18:12:22"/>
  </r>
  <r>
    <n v="1372"/>
    <x v="1372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x v="998"/>
    <x v="4"/>
    <x v="11"/>
    <x v="1372"/>
    <d v="2012-07-12T17:45:32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x v="999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x v="1000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x v="1001"/>
    <x v="4"/>
    <x v="11"/>
    <x v="1375"/>
    <d v="2017-01-15T01:35:19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x v="1002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x v="1003"/>
    <x v="4"/>
    <x v="11"/>
    <x v="1377"/>
    <d v="2017-02-03T04:11:00"/>
  </r>
  <r>
    <n v="1378"/>
    <x v="1378"/>
    <s v="A psychedelic post rock masterpiece!"/>
    <x v="13"/>
    <x v="976"/>
    <x v="0"/>
    <x v="1"/>
    <s v="GBP"/>
    <n v="1470075210"/>
    <n v="1468779210"/>
    <b v="0"/>
    <x v="182"/>
    <b v="1"/>
    <s v="music/rock"/>
    <n v="203"/>
    <x v="1004"/>
    <x v="4"/>
    <x v="11"/>
    <x v="1378"/>
    <d v="2016-08-01T18:13:30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x v="1005"/>
    <x v="4"/>
    <x v="11"/>
    <x v="1379"/>
    <d v="2015-06-05T11:47:56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x v="1006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x v="919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x v="847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x v="1007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x v="1008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x v="1009"/>
    <x v="4"/>
    <x v="11"/>
    <x v="1385"/>
    <d v="2016-04-29T12:11:00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x v="368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x v="1010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x v="1011"/>
    <x v="4"/>
    <x v="11"/>
    <x v="1388"/>
    <d v="2016-10-17T16:14:00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x v="1012"/>
    <x v="4"/>
    <x v="11"/>
    <x v="1389"/>
    <d v="2016-08-13T11:32:37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x v="1013"/>
    <x v="4"/>
    <x v="11"/>
    <x v="1390"/>
    <d v="2015-04-27T17:12:00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x v="1014"/>
    <x v="4"/>
    <x v="11"/>
    <x v="1391"/>
    <d v="2015-08-22T04:59:00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x v="1015"/>
    <x v="4"/>
    <x v="11"/>
    <x v="1392"/>
    <d v="2016-03-03T03:43:06"/>
  </r>
  <r>
    <n v="1393"/>
    <x v="1393"/>
    <s v="Rock n' Roll tales of our times"/>
    <x v="3"/>
    <x v="990"/>
    <x v="0"/>
    <x v="0"/>
    <s v="USD"/>
    <n v="1470068523"/>
    <n v="1467476523"/>
    <b v="0"/>
    <x v="47"/>
    <b v="1"/>
    <s v="music/rock"/>
    <n v="102"/>
    <x v="1016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x v="1017"/>
    <x v="4"/>
    <x v="11"/>
    <x v="1394"/>
    <d v="2017-03-01T03:00:00"/>
  </r>
  <r>
    <n v="1395"/>
    <x v="1395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x v="1018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x v="10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x v="1020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x v="1021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x v="102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x v="1023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x v="246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x v="1024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x v="1025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x v="1026"/>
    <x v="3"/>
    <x v="22"/>
    <x v="1404"/>
    <d v="2015-02-22T12:14:45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x v="1027"/>
    <x v="3"/>
    <x v="22"/>
    <x v="1405"/>
    <d v="2014-11-28T17:20:01"/>
  </r>
  <r>
    <n v="1406"/>
    <x v="1406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x v="144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x v="501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x v="1028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x v="120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x v="1029"/>
    <x v="3"/>
    <x v="22"/>
    <x v="1411"/>
    <d v="2015-02-06T01:25:00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x v="1030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x v="101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x v="120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x v="1031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x v="440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x v="1032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x v="884"/>
    <x v="3"/>
    <x v="22"/>
    <x v="1419"/>
    <d v="2016-10-09T10:56:59"/>
  </r>
  <r>
    <n v="1420"/>
    <x v="1420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x v="120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x v="101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x v="31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x v="101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x v="1033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x v="1034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x v="2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  <x v="1429"/>
    <d v="2015-04-10T01:27: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x v="128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x v="103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x v="1036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x v="1037"/>
    <x v="3"/>
    <x v="22"/>
    <x v="1434"/>
    <d v="2015-06-08T15:00:00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x v="501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x v="1038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x v="1039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x v="753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x v="179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x v="120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x v="1040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  <x v="1443"/>
    <d v="2017-01-02T22:13:29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  <x v="1446"/>
    <d v="2016-04-21T10:44:38"/>
  </r>
  <r>
    <n v="1447"/>
    <x v="1447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x v="380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x v="120"/>
    <x v="3"/>
    <x v="22"/>
    <x v="1450"/>
    <d v="2016-02-20T04:06:37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x v="120"/>
    <x v="3"/>
    <x v="22"/>
    <x v="1451"/>
    <d v="2014-11-19T00:00:59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x v="2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x v="1041"/>
    <x v="3"/>
    <x v="22"/>
    <x v="1455"/>
    <d v="2014-09-05T13:39:00"/>
  </r>
  <r>
    <n v="1456"/>
    <x v="1456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x v="1042"/>
    <x v="3"/>
    <x v="22"/>
    <x v="1456"/>
    <d v="2017-01-03T16:02:45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  <x v="1460"/>
    <d v="2014-11-30T23:45:00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x v="1043"/>
    <x v="3"/>
    <x v="23"/>
    <x v="1461"/>
    <d v="2014-10-21T00:00:00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x v="104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x v="1045"/>
    <x v="3"/>
    <x v="23"/>
    <x v="1463"/>
    <d v="2013-04-07T20:52:18"/>
  </r>
  <r>
    <n v="1464"/>
    <x v="1464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x v="1046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x v="1047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x v="1048"/>
    <x v="3"/>
    <x v="23"/>
    <x v="1466"/>
    <d v="2016-01-12T05:00:00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x v="1049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x v="1050"/>
    <x v="3"/>
    <x v="23"/>
    <x v="1468"/>
    <d v="2011-06-12T00:20:49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x v="1051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x v="1052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x v="1053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x v="1054"/>
    <x v="3"/>
    <x v="23"/>
    <x v="1472"/>
    <d v="2013-10-16T13:01:43"/>
  </r>
  <r>
    <n v="1473"/>
    <x v="1473"/>
    <s v="Public Radio Project"/>
    <x v="15"/>
    <x v="1023"/>
    <x v="0"/>
    <x v="0"/>
    <s v="USD"/>
    <n v="1330644639"/>
    <n v="1328052639"/>
    <b v="1"/>
    <x v="5"/>
    <b v="1"/>
    <s v="publishing/radio &amp; podcasts"/>
    <n v="121"/>
    <x v="1055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x v="1056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x v="1057"/>
    <x v="3"/>
    <x v="23"/>
    <x v="1475"/>
    <d v="2014-12-20T04:59:00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x v="1058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x v="1059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x v="1060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x v="1061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x v="1062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x v="827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x v="144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x v="380"/>
    <x v="3"/>
    <x v="10"/>
    <x v="1483"/>
    <d v="2016-07-22T04:37:55"/>
  </r>
  <r>
    <n v="1484"/>
    <x v="1484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x v="73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x v="580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  <x v="1487"/>
    <d v="2016-08-02T22:01:11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x v="88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x v="1063"/>
    <x v="3"/>
    <x v="10"/>
    <x v="1490"/>
    <d v="2013-10-02T13:27:54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x v="101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x v="2"/>
    <x v="3"/>
    <x v="10"/>
    <x v="1492"/>
    <d v="2011-06-18T21:14:06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x v="1064"/>
    <x v="3"/>
    <x v="10"/>
    <x v="1494"/>
    <d v="2015-04-03T15:38:0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x v="120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x v="1065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x v="144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x v="1066"/>
    <x v="3"/>
    <x v="10"/>
    <x v="1500"/>
    <d v="2013-05-01T21:42:37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x v="1067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x v="1068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x v="1069"/>
    <x v="8"/>
    <x v="20"/>
    <x v="1503"/>
    <d v="2016-10-23T08:20:01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x v="1070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x v="1071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x v="1072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x v="1073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x v="1074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x v="1075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x v="1076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x v="1077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x v="107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x v="1079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x v="1080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x v="1081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x v="1082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x v="1083"/>
    <x v="8"/>
    <x v="20"/>
    <x v="1517"/>
    <d v="2014-12-06T06:00:0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x v="1084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x v="1085"/>
    <x v="8"/>
    <x v="20"/>
    <x v="1519"/>
    <d v="2014-06-20T21:59:0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x v="1086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x v="1087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x v="1088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x v="483"/>
    <x v="8"/>
    <x v="20"/>
    <x v="1523"/>
    <d v="2014-12-23T00:00:0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x v="108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x v="1090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x v="1091"/>
    <x v="8"/>
    <x v="20"/>
    <x v="1526"/>
    <d v="2016-01-19T06:37:27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x v="216"/>
    <x v="8"/>
    <x v="20"/>
    <x v="1527"/>
    <d v="2017-03-14T13:24:46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x v="1092"/>
    <x v="8"/>
    <x v="20"/>
    <x v="1528"/>
    <d v="2017-02-01T00:00:0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x v="1093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x v="1094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x v="1095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x v="1096"/>
    <x v="8"/>
    <x v="20"/>
    <x v="1532"/>
    <d v="2016-02-15T15:00:0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x v="1097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x v="1098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x v="1099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x v="1100"/>
    <x v="8"/>
    <x v="20"/>
    <x v="1536"/>
    <d v="2015-08-27T19:15:1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x v="1101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x v="1102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x v="1103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x v="1104"/>
    <x v="8"/>
    <x v="20"/>
    <x v="1540"/>
    <d v="2014-11-26T01:15:0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x v="362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x v="135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x v="119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  <x v="1544"/>
    <d v="2015-04-01T00:18:00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x v="120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x v="1105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  <x v="1547"/>
    <d v="2017-02-23T10:14:42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x v="88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x v="1106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x v="1107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x v="1108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  <x v="1555"/>
    <d v="2015-09-17T17:00:00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x v="1109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x v="101"/>
    <x v="8"/>
    <x v="24"/>
    <x v="1557"/>
    <d v="2014-09-20T15:40:33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x v="123"/>
    <x v="8"/>
    <x v="24"/>
    <x v="1558"/>
    <d v="2015-08-28T12:12:00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x v="73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x v="82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x v="402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x v="65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x v="119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x v="101"/>
    <x v="3"/>
    <x v="25"/>
    <x v="1565"/>
    <d v="2011-06-08T17:31:01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x v="1110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x v="1111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x v="1112"/>
    <x v="3"/>
    <x v="25"/>
    <x v="1568"/>
    <d v="2014-12-24T01:29:45"/>
  </r>
  <r>
    <n v="1569"/>
    <x v="1569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  <x v="1569"/>
    <d v="2013-05-25T16:18:34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x v="1113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x v="135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x v="683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x v="1114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x v="1115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x v="1116"/>
    <x v="3"/>
    <x v="25"/>
    <x v="1575"/>
    <d v="2014-07-09T12:34:56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x v="177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x v="440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x v="22"/>
    <x v="3"/>
    <x v="25"/>
    <x v="1578"/>
    <d v="2010-09-02T02:00:00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x v="448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x v="144"/>
    <x v="8"/>
    <x v="26"/>
    <x v="1581"/>
    <d v="2015-12-19T10:46:30"/>
  </r>
  <r>
    <n v="1582"/>
    <x v="1582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x v="1117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x v="2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x v="1118"/>
    <x v="8"/>
    <x v="26"/>
    <x v="1585"/>
    <d v="2016-12-25T11:00:00"/>
  </r>
  <r>
    <n v="1586"/>
    <x v="1586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x v="120"/>
    <x v="8"/>
    <x v="26"/>
    <x v="1587"/>
    <d v="2014-12-13T22:49:25"/>
  </r>
  <r>
    <n v="1588"/>
    <x v="1588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  <x v="1588"/>
    <d v="2015-01-31T20:12:00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  <x v="1589"/>
    <d v="2015-10-09T23:38:06"/>
  </r>
  <r>
    <n v="1590"/>
    <x v="1590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x v="1119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x v="1120"/>
    <x v="8"/>
    <x v="26"/>
    <x v="1591"/>
    <d v="2016-04-03T16:25:41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  <x v="1592"/>
    <d v="2015-03-28T00:44:45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x v="120"/>
    <x v="8"/>
    <x v="26"/>
    <x v="1593"/>
    <d v="2015-02-28T20:17:35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x v="372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x v="375"/>
    <x v="8"/>
    <x v="26"/>
    <x v="1595"/>
    <d v="2014-06-18T20:13:00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x v="380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x v="120"/>
    <x v="8"/>
    <x v="26"/>
    <x v="1598"/>
    <d v="2015-07-26T16:00:58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x v="99"/>
    <x v="8"/>
    <x v="26"/>
    <x v="1600"/>
    <d v="2014-07-15T05:11:00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x v="1042"/>
    <x v="4"/>
    <x v="11"/>
    <x v="1601"/>
    <d v="2011-05-05T02:13:53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x v="1121"/>
    <x v="4"/>
    <x v="11"/>
    <x v="1602"/>
    <d v="2011-10-14T23:00:00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x v="1122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x v="1123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x v="1124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x v="1125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x v="1126"/>
    <x v="4"/>
    <x v="11"/>
    <x v="1607"/>
    <d v="2012-06-14T19:24: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x v="1127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x v="1128"/>
    <x v="4"/>
    <x v="11"/>
    <x v="1609"/>
    <d v="2011-11-02T08:00:00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x v="1129"/>
    <x v="4"/>
    <x v="11"/>
    <x v="1610"/>
    <d v="2012-12-15T22:11:50"/>
  </r>
  <r>
    <n v="1611"/>
    <x v="1611"/>
    <s v="Skelton-Luns CD/7&quot; No Big Deal."/>
    <x v="134"/>
    <x v="1099"/>
    <x v="0"/>
    <x v="0"/>
    <s v="USD"/>
    <n v="1370390432"/>
    <n v="1368576032"/>
    <b v="0"/>
    <x v="74"/>
    <b v="1"/>
    <s v="music/rock"/>
    <n v="125"/>
    <x v="1130"/>
    <x v="4"/>
    <x v="11"/>
    <x v="1611"/>
    <d v="2013-06-05T00:00:32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x v="73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x v="1131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x v="1122"/>
    <x v="4"/>
    <x v="11"/>
    <x v="1614"/>
    <d v="2014-08-03T17:00:00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x v="1132"/>
    <x v="4"/>
    <x v="11"/>
    <x v="1615"/>
    <d v="2011-12-13T02:13:16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x v="1133"/>
    <x v="4"/>
    <x v="11"/>
    <x v="1616"/>
    <d v="2012-11-22T22:00:00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x v="1134"/>
    <x v="4"/>
    <x v="11"/>
    <x v="1617"/>
    <d v="2013-11-01T19:00:00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x v="1135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x v="1136"/>
    <x v="4"/>
    <x v="11"/>
    <x v="1619"/>
    <d v="2014-09-15T04:28:06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x v="113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x v="113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x v="1139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x v="1140"/>
    <x v="4"/>
    <x v="11"/>
    <x v="1623"/>
    <d v="2013-08-27T16:31:29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x v="1141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x v="114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x v="1143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x v="1144"/>
    <x v="4"/>
    <x v="11"/>
    <x v="1627"/>
    <d v="2012-11-26T04:59:00"/>
  </r>
  <r>
    <n v="1628"/>
    <x v="1628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x v="1145"/>
    <x v="4"/>
    <x v="11"/>
    <x v="1628"/>
    <d v="2014-06-17T17:41:22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x v="1146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x v="1147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x v="1148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x v="11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x v="1150"/>
    <x v="4"/>
    <x v="11"/>
    <x v="1633"/>
    <d v="2012-01-16T05:00:00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x v="115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x v="1152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x v="1153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x v="1154"/>
    <x v="4"/>
    <x v="11"/>
    <x v="1637"/>
    <d v="2009-12-31T23:39:00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x v="1155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x v="1156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x v="1157"/>
    <x v="4"/>
    <x v="11"/>
    <x v="1640"/>
    <d v="2010-08-03T01:59:00"/>
  </r>
  <r>
    <n v="1641"/>
    <x v="1641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x v="1158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x v="314"/>
    <x v="4"/>
    <x v="27"/>
    <x v="1642"/>
    <d v="2011-06-14T00:35: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x v="1159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x v="1160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x v="1161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x v="1162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x v="116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x v="1164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x v="1165"/>
    <x v="4"/>
    <x v="27"/>
    <x v="1649"/>
    <d v="2014-05-23T16:25:55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x v="1166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x v="1167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x v="1168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x v="1169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x v="1170"/>
    <x v="4"/>
    <x v="27"/>
    <x v="1654"/>
    <d v="2012-04-18T21:22:40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x v="1171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x v="1172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x v="1173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x v="1174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x v="1175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x v="67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x v="1176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x v="1177"/>
    <x v="4"/>
    <x v="27"/>
    <x v="1662"/>
    <d v="2011-12-31T05:45:36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x v="1178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x v="1179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x v="1180"/>
    <x v="4"/>
    <x v="27"/>
    <x v="1665"/>
    <d v="2011-02-22T03:00:00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x v="118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x v="1182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x v="1183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x v="399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x v="1184"/>
    <x v="4"/>
    <x v="27"/>
    <x v="1670"/>
    <d v="2010-07-05T04:00:00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x v="1185"/>
    <x v="4"/>
    <x v="27"/>
    <x v="1671"/>
    <d v="2016-08-01T13:03:34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x v="1186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x v="1187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x v="1188"/>
    <x v="4"/>
    <x v="27"/>
    <x v="1674"/>
    <d v="2016-08-18T06:59:00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x v="208"/>
    <x v="4"/>
    <x v="27"/>
    <x v="1675"/>
    <d v="2011-10-16T22:03:00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x v="1189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x v="1190"/>
    <x v="4"/>
    <x v="27"/>
    <x v="1677"/>
    <d v="2016-04-16T05:59:00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x v="1191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x v="368"/>
    <x v="4"/>
    <x v="27"/>
    <x v="1679"/>
    <d v="2011-07-22T01:39:05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x v="1192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x v="1193"/>
    <x v="4"/>
    <x v="28"/>
    <x v="1681"/>
    <d v="2017-03-29T02:00:00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  <x v="1682"/>
    <d v="2017-04-14T04:07:40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x v="1194"/>
    <x v="4"/>
    <x v="28"/>
    <x v="1683"/>
    <d v="2017-04-07T18:45:3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x v="1195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x v="1196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x v="656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x v="1197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x v="1198"/>
    <x v="4"/>
    <x v="28"/>
    <x v="1688"/>
    <d v="2017-04-09T11:49:54"/>
  </r>
  <r>
    <n v="1689"/>
    <x v="1689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x v="1199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x v="1200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x v="1201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x v="1202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x v="431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x v="144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x v="1203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x v="1204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x v="1205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x v="1206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x v="144"/>
    <x v="4"/>
    <x v="28"/>
    <x v="1701"/>
    <d v="2015-01-15T15:56:45"/>
  </r>
  <r>
    <n v="1702"/>
    <x v="1702"/>
    <s v="I can do all things through christ jesus"/>
    <x v="281"/>
    <x v="116"/>
    <x v="2"/>
    <x v="0"/>
    <s v="USD"/>
    <n v="1427745150"/>
    <n v="1425156750"/>
    <b v="0"/>
    <x v="29"/>
    <b v="0"/>
    <s v="music/faith"/>
    <n v="0"/>
    <x v="120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x v="156"/>
    <x v="4"/>
    <x v="28"/>
    <x v="1703"/>
    <d v="2015-08-31T06:45:37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x v="1207"/>
    <x v="4"/>
    <x v="28"/>
    <x v="1704"/>
    <d v="2015-02-16T03:21:13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x v="1208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  <x v="1708"/>
    <d v="2016-05-01T20:48:26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x v="1209"/>
    <x v="4"/>
    <x v="28"/>
    <x v="1709"/>
    <d v="2014-08-31T19:39:00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x v="441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x v="1210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x v="73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x v="121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x v="148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x v="73"/>
    <x v="4"/>
    <x v="28"/>
    <x v="1716"/>
    <d v="2016-12-09T14:51:39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x v="1212"/>
    <x v="4"/>
    <x v="28"/>
    <x v="1717"/>
    <d v="2016-04-21T04:00:00"/>
  </r>
  <r>
    <n v="1718"/>
    <x v="1718"/>
    <s v="A melody for the galaxy."/>
    <x v="19"/>
    <x v="735"/>
    <x v="2"/>
    <x v="0"/>
    <s v="USD"/>
    <n v="1463201940"/>
    <n v="1459435149"/>
    <b v="0"/>
    <x v="84"/>
    <b v="0"/>
    <s v="music/faith"/>
    <n v="0"/>
    <x v="822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x v="123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x v="12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x v="120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x v="1214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x v="43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x v="1215"/>
    <x v="4"/>
    <x v="28"/>
    <x v="1725"/>
    <d v="2014-08-24T23:14:09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x v="1216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x v="120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x v="1217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  <x v="1730"/>
    <d v="2015-10-25T02:06:23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x v="120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x v="687"/>
    <x v="4"/>
    <x v="28"/>
    <x v="1735"/>
    <d v="2016-08-07T19:32:25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x v="1218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x v="98"/>
    <x v="4"/>
    <x v="28"/>
    <x v="1737"/>
    <d v="2015-07-20T22:46:32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x v="135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x v="120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  <x v="1740"/>
    <d v="2015-07-16T19:37:02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x v="1219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x v="1220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x v="1221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x v="1222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x v="1223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x v="1224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x v="1225"/>
    <x v="8"/>
    <x v="20"/>
    <x v="1747"/>
    <d v="2015-11-13T15:00:0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x v="1226"/>
    <x v="8"/>
    <x v="20"/>
    <x v="1748"/>
    <d v="2015-09-02T22:49:03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x v="1156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x v="1227"/>
    <x v="8"/>
    <x v="20"/>
    <x v="1750"/>
    <d v="2016-04-19T20:05:04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x v="1228"/>
    <x v="8"/>
    <x v="20"/>
    <x v="1751"/>
    <d v="2015-03-19T17:45:23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x v="122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x v="1230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x v="1231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x v="501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x v="1232"/>
    <x v="8"/>
    <x v="20"/>
    <x v="1756"/>
    <d v="2016-08-29T04:01:09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x v="1233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x v="1234"/>
    <x v="8"/>
    <x v="20"/>
    <x v="1758"/>
    <d v="2016-07-14T22:56:32"/>
  </r>
  <r>
    <n v="1759"/>
    <x v="1759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x v="1235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x v="1236"/>
    <x v="8"/>
    <x v="20"/>
    <x v="1760"/>
    <d v="2016-02-25T16:08:33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x v="1237"/>
    <x v="8"/>
    <x v="20"/>
    <x v="1761"/>
    <d v="2015-09-12T13:37:40"/>
  </r>
  <r>
    <n v="1762"/>
    <x v="1762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x v="1238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x v="1239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x v="1240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x v="1241"/>
    <x v="8"/>
    <x v="20"/>
    <x v="1765"/>
    <d v="2014-08-13T23:31:52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  <x v="1766"/>
    <d v="2014-08-25T20:38:08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x v="124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x v="1243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x v="124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x v="450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x v="1245"/>
    <x v="8"/>
    <x v="20"/>
    <x v="1771"/>
    <d v="2014-10-23T23:30:4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x v="124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x v="1247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x v="1248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x v="1249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x v="33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x v="1250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x v="1251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x v="1252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x v="1253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x v="125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x v="1255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x v="1256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x v="1257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x v="1258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x v="1259"/>
    <x v="8"/>
    <x v="20"/>
    <x v="1786"/>
    <d v="2014-12-15T13:12:57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x v="1260"/>
    <x v="8"/>
    <x v="20"/>
    <x v="1787"/>
    <d v="2015-04-04T14:43:57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x v="1065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x v="119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x v="1033"/>
    <x v="8"/>
    <x v="20"/>
    <x v="1790"/>
    <d v="2015-02-05T16:11:18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x v="1261"/>
    <x v="8"/>
    <x v="20"/>
    <x v="1791"/>
    <d v="2015-01-29T17:46:05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x v="1262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x v="135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x v="1263"/>
    <x v="8"/>
    <x v="20"/>
    <x v="1794"/>
    <d v="2015-02-11T13:13:42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x v="126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x v="1265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x v="1266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x v="1267"/>
    <x v="8"/>
    <x v="20"/>
    <x v="1798"/>
    <d v="2016-02-04T07:50:33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x v="1268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x v="1269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x v="1270"/>
    <x v="8"/>
    <x v="20"/>
    <x v="1801"/>
    <d v="2015-12-15T12:10:0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x v="1271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x v="1272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x v="1273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x v="127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x v="1275"/>
    <x v="8"/>
    <x v="20"/>
    <x v="1806"/>
    <d v="2014-09-30T15:19:09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x v="1276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x v="12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x v="1278"/>
    <x v="8"/>
    <x v="20"/>
    <x v="1809"/>
    <d v="2015-03-01T21:47:19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x v="501"/>
    <x v="8"/>
    <x v="20"/>
    <x v="1810"/>
    <d v="2014-08-21T21:50:26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x v="1279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x v="1280"/>
    <x v="8"/>
    <x v="20"/>
    <x v="1812"/>
    <d v="2016-07-03T07:38:56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x v="1281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  <x v="1815"/>
    <d v="2015-07-01T21:45:37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x v="1282"/>
    <x v="8"/>
    <x v="20"/>
    <x v="1816"/>
    <d v="2016-07-25T19:00:0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x v="1283"/>
    <x v="8"/>
    <x v="20"/>
    <x v="1817"/>
    <d v="2017-01-30T06:59:0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x v="1284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x v="1285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x v="1286"/>
    <x v="4"/>
    <x v="11"/>
    <x v="1821"/>
    <d v="2012-03-03T07:39:27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x v="50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x v="1287"/>
    <x v="4"/>
    <x v="11"/>
    <x v="1823"/>
    <d v="2012-10-24T16:26:16"/>
  </r>
  <r>
    <n v="1824"/>
    <x v="1824"/>
    <s v="cd fund raiser"/>
    <x v="9"/>
    <x v="1243"/>
    <x v="0"/>
    <x v="0"/>
    <s v="USD"/>
    <n v="1389146880"/>
    <n v="1387403967"/>
    <b v="0"/>
    <x v="244"/>
    <b v="1"/>
    <s v="music/rock"/>
    <n v="100"/>
    <x v="1288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x v="1289"/>
    <x v="4"/>
    <x v="11"/>
    <x v="1825"/>
    <d v="2013-07-11T20:01:43"/>
  </r>
  <r>
    <n v="1826"/>
    <x v="1826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x v="1290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x v="1291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x v="1292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x v="1293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x v="558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x v="1294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x v="380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x v="823"/>
    <x v="4"/>
    <x v="11"/>
    <x v="1833"/>
    <d v="2013-03-02T07:59:00"/>
  </r>
  <r>
    <n v="1834"/>
    <x v="1834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x v="1295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x v="1296"/>
    <x v="4"/>
    <x v="11"/>
    <x v="1835"/>
    <d v="2016-03-31T15:51:11"/>
  </r>
  <r>
    <n v="1836"/>
    <x v="1836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x v="1297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x v="1298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x v="1299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x v="1300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x v="1301"/>
    <x v="4"/>
    <x v="11"/>
    <x v="1840"/>
    <d v="2013-05-07T04:59:00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x v="1302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x v="1303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x v="130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x v="13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x v="1306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x v="1307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x v="1308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x v="574"/>
    <x v="4"/>
    <x v="11"/>
    <x v="1848"/>
    <d v="2011-07-31T06:59:00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x v="1309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x v="1310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x v="1311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x v="1312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x v="1313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x v="131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x v="1315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x v="1316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x v="1317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x v="1318"/>
    <x v="4"/>
    <x v="11"/>
    <x v="1858"/>
    <d v="2011-12-16T05:48:41"/>
  </r>
  <r>
    <n v="1859"/>
    <x v="1859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x v="1319"/>
    <x v="4"/>
    <x v="11"/>
    <x v="1859"/>
    <d v="2011-09-22T18:28:49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x v="1320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x v="1321"/>
    <x v="6"/>
    <x v="18"/>
    <x v="1862"/>
    <d v="2017-03-08T07:30:00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x v="144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x v="1322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x v="447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x v="368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x v="119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x v="868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x v="1323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x v="1324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x v="1325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x v="656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x v="31"/>
    <x v="6"/>
    <x v="18"/>
    <x v="1874"/>
    <d v="2016-06-28T23:15:33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x v="1326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  <x v="1876"/>
    <d v="2014-06-16T06:50:05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x v="362"/>
    <x v="6"/>
    <x v="18"/>
    <x v="1879"/>
    <d v="2016-03-14T14:35:29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x v="1327"/>
    <x v="6"/>
    <x v="18"/>
    <x v="1880"/>
    <d v="2016-03-30T12:36:20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x v="1328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x v="1329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x v="1330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x v="1331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x v="901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x v="1332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x v="1333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x v="1334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x v="974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x v="1335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x v="1336"/>
    <x v="4"/>
    <x v="14"/>
    <x v="1891"/>
    <d v="2010-07-22T06:00:00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x v="1105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x v="1337"/>
    <x v="4"/>
    <x v="14"/>
    <x v="1893"/>
    <d v="2011-04-16T03:59:00"/>
  </r>
  <r>
    <n v="1894"/>
    <x v="1894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x v="1338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x v="1339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x v="1340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x v="1341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x v="1342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x v="1343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x v="1344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x v="1345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x v="143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x v="1346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x v="380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x v="678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x v="1347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x v="1209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x v="1348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x v="1349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x v="1350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x v="119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x v="1351"/>
    <x v="2"/>
    <x v="29"/>
    <x v="1912"/>
    <d v="2015-06-04T05:26:00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x v="1352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x v="179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x v="447"/>
    <x v="2"/>
    <x v="29"/>
    <x v="1915"/>
    <d v="2014-09-02T01:10:22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x v="1326"/>
    <x v="2"/>
    <x v="29"/>
    <x v="1916"/>
    <d v="2016-11-07T18:12:55"/>
  </r>
  <r>
    <n v="1917"/>
    <x v="1917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x v="135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x v="673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x v="1354"/>
    <x v="2"/>
    <x v="29"/>
    <x v="1919"/>
    <d v="2015-05-19T21:00:4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x v="1355"/>
    <x v="2"/>
    <x v="29"/>
    <x v="1920"/>
    <d v="2015-10-21T23:00:00"/>
  </r>
  <r>
    <n v="1921"/>
    <x v="1921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x v="1205"/>
    <x v="4"/>
    <x v="14"/>
    <x v="1921"/>
    <d v="2012-07-14T05:19:03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x v="1356"/>
    <x v="4"/>
    <x v="14"/>
    <x v="1922"/>
    <d v="2013-12-12T06:08:27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x v="1357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x v="1358"/>
    <x v="4"/>
    <x v="14"/>
    <x v="1924"/>
    <d v="2014-01-15T19:33:00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x v="1359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x v="1360"/>
    <x v="4"/>
    <x v="14"/>
    <x v="1926"/>
    <d v="2010-11-02T00:26:00"/>
  </r>
  <r>
    <n v="1927"/>
    <x v="1927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x v="1361"/>
    <x v="4"/>
    <x v="14"/>
    <x v="1927"/>
    <d v="2012-03-08T04:59:00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x v="1362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x v="1363"/>
    <x v="4"/>
    <x v="14"/>
    <x v="1929"/>
    <d v="2011-07-05T00:31:06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x v="1364"/>
    <x v="4"/>
    <x v="14"/>
    <x v="1930"/>
    <d v="2013-07-07T13:24:42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x v="1365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x v="1366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x v="1367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x v="1368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x v="1369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x v="1370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x v="1371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x v="1372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x v="1373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x v="1374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x v="1375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x v="1376"/>
    <x v="2"/>
    <x v="30"/>
    <x v="1942"/>
    <d v="2011-07-04T19:52:2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x v="1377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x v="1378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x v="13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x v="1380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x v="431"/>
    <x v="2"/>
    <x v="30"/>
    <x v="1947"/>
    <d v="2009-11-23T05:59:0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x v="1381"/>
    <x v="2"/>
    <x v="30"/>
    <x v="1948"/>
    <d v="2016-06-06T17:02:0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x v="138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x v="1383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x v="1384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x v="1385"/>
    <x v="2"/>
    <x v="30"/>
    <x v="1952"/>
    <d v="2013-10-16T14:33:35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x v="1386"/>
    <x v="2"/>
    <x v="30"/>
    <x v="1953"/>
    <d v="2012-03-02T03:00:00"/>
  </r>
  <r>
    <n v="1954"/>
    <x v="1954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x v="1387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x v="138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x v="1389"/>
    <x v="2"/>
    <x v="30"/>
    <x v="1956"/>
    <d v="2015-04-18T21:10:05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x v="1390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x v="139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x v="1392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x v="1393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x v="1394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x v="139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x v="139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x v="1397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x v="1398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x v="13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x v="1400"/>
    <x v="2"/>
    <x v="30"/>
    <x v="1967"/>
    <d v="2014-05-01T15:55:29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x v="1401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x v="1402"/>
    <x v="2"/>
    <x v="30"/>
    <x v="1969"/>
    <d v="2016-08-05T19:01:08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x v="140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x v="1404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x v="1405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x v="1406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x v="1407"/>
    <x v="2"/>
    <x v="30"/>
    <x v="1974"/>
    <d v="2013-08-19T08:01:09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x v="1408"/>
    <x v="2"/>
    <x v="30"/>
    <x v="1975"/>
    <d v="2013-03-10T18:07:31"/>
  </r>
  <r>
    <n v="1976"/>
    <x v="1976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x v="1409"/>
    <x v="2"/>
    <x v="30"/>
    <x v="1976"/>
    <d v="2013-07-13T21:35:25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x v="1410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x v="1411"/>
    <x v="2"/>
    <x v="30"/>
    <x v="1978"/>
    <d v="2012-06-12T07:00:0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x v="1412"/>
    <x v="2"/>
    <x v="30"/>
    <x v="1979"/>
    <d v="2015-11-19T04:59:0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x v="1413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x v="1414"/>
    <x v="8"/>
    <x v="31"/>
    <x v="1981"/>
    <d v="2014-07-09T17:24:25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x v="1415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x v="1416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x v="786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x v="120"/>
    <x v="8"/>
    <x v="31"/>
    <x v="1986"/>
    <d v="2016-03-14T09:24:43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x v="1417"/>
    <x v="8"/>
    <x v="31"/>
    <x v="1987"/>
    <d v="2015-03-01T15:21:16"/>
  </r>
  <r>
    <n v="1988"/>
    <x v="1988"/>
    <s v="Expressing art in an image!"/>
    <x v="12"/>
    <x v="379"/>
    <x v="2"/>
    <x v="0"/>
    <s v="USD"/>
    <n v="1440094742"/>
    <n v="1437502742"/>
    <b v="0"/>
    <x v="29"/>
    <b v="0"/>
    <s v="photography/people"/>
    <n v="0"/>
    <x v="380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x v="73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x v="1418"/>
    <x v="8"/>
    <x v="31"/>
    <x v="1990"/>
    <d v="2016-02-13T04:42:12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x v="646"/>
    <x v="8"/>
    <x v="31"/>
    <x v="1991"/>
    <d v="2015-07-03T21:26:26"/>
  </r>
  <r>
    <n v="1992"/>
    <x v="1992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x v="120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x v="433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x v="1419"/>
    <x v="8"/>
    <x v="31"/>
    <x v="1998"/>
    <d v="2014-08-01T02:50:38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x v="1420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x v="380"/>
    <x v="8"/>
    <x v="31"/>
    <x v="2000"/>
    <d v="2016-01-06T22:50:13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x v="1421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x v="1422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x v="1423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x v="1424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x v="1425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x v="1426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x v="1427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x v="1428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x v="1429"/>
    <x v="2"/>
    <x v="30"/>
    <x v="2009"/>
    <d v="2016-11-23T08:45:43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x v="1240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x v="1430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x v="1431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x v="1432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x v="1433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x v="1434"/>
    <x v="2"/>
    <x v="30"/>
    <x v="2015"/>
    <d v="2011-09-09T21:02:43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x v="1435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x v="1436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x v="1437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x v="1438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x v="1439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x v="1440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x v="1441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x v="1442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x v="1443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x v="1444"/>
    <x v="2"/>
    <x v="30"/>
    <x v="2025"/>
    <d v="2015-06-11T04:25:46"/>
  </r>
  <r>
    <n v="2026"/>
    <x v="2026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x v="144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x v="1446"/>
    <x v="2"/>
    <x v="30"/>
    <x v="2027"/>
    <d v="2015-03-30T18:31:59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x v="1447"/>
    <x v="2"/>
    <x v="30"/>
    <x v="2028"/>
    <d v="2010-03-15T21:55:0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x v="1448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x v="1449"/>
    <x v="2"/>
    <x v="30"/>
    <x v="2030"/>
    <d v="2012-11-29T23:54:56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x v="1450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x v="145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x v="1452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x v="1453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x v="1454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x v="1455"/>
    <x v="2"/>
    <x v="30"/>
    <x v="2036"/>
    <d v="2014-05-09T20:45:19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x v="145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x v="1457"/>
    <x v="2"/>
    <x v="30"/>
    <x v="2038"/>
    <d v="2013-07-01T18:00:0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x v="1458"/>
    <x v="2"/>
    <x v="30"/>
    <x v="2039"/>
    <d v="2016-12-01T04:59:00"/>
  </r>
  <r>
    <n v="2040"/>
    <x v="2040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x v="1459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x v="1460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x v="1461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x v="811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x v="1462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x v="1463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x v="1464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x v="146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x v="1466"/>
    <x v="2"/>
    <x v="30"/>
    <x v="2048"/>
    <d v="2013-05-23T15:38:11"/>
  </r>
  <r>
    <n v="2049"/>
    <x v="2049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x v="1467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x v="1468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x v="1469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x v="1470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x v="1471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x v="147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x v="1473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x v="1474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x v="1475"/>
    <x v="2"/>
    <x v="30"/>
    <x v="2057"/>
    <d v="2016-02-26T11:52:12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x v="1476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x v="14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x v="1478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x v="147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x v="1480"/>
    <x v="2"/>
    <x v="30"/>
    <x v="2062"/>
    <d v="2016-03-24T08:11:38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x v="1481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x v="344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x v="1482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x v="1483"/>
    <x v="2"/>
    <x v="30"/>
    <x v="2066"/>
    <d v="2014-08-23T18:31:23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x v="1484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x v="1485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x v="1486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x v="1487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x v="1488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x v="1489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x v="1490"/>
    <x v="2"/>
    <x v="30"/>
    <x v="2073"/>
    <d v="2015-05-08T16:01:58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x v="1491"/>
    <x v="2"/>
    <x v="30"/>
    <x v="2074"/>
    <d v="2016-05-06T19:49:42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x v="1492"/>
    <x v="2"/>
    <x v="30"/>
    <x v="2075"/>
    <d v="2013-07-25T16:21:28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x v="1493"/>
    <x v="2"/>
    <x v="30"/>
    <x v="2076"/>
    <d v="2014-07-23T21:08:09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x v="1494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x v="149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x v="1496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x v="1497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x v="1498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x v="1499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x v="441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x v="1500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x v="1501"/>
    <x v="4"/>
    <x v="14"/>
    <x v="2085"/>
    <d v="2012-07-15T20:03:07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x v="1502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x v="1503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x v="1504"/>
    <x v="4"/>
    <x v="14"/>
    <x v="2088"/>
    <d v="2010-09-11T03:59:00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x v="150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x v="1506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x v="1507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x v="1508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x v="1509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x v="1510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x v="382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x v="1511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x v="1512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x v="1513"/>
    <x v="4"/>
    <x v="14"/>
    <x v="2098"/>
    <d v="2012-03-08T02:43:55"/>
  </r>
  <r>
    <n v="2099"/>
    <x v="2099"/>
    <s v="Our tour van died, we need help!"/>
    <x v="9"/>
    <x v="1464"/>
    <x v="0"/>
    <x v="0"/>
    <s v="USD"/>
    <n v="1435808400"/>
    <n v="1434650084"/>
    <b v="0"/>
    <x v="287"/>
    <b v="1"/>
    <s v="music/indie rock"/>
    <n v="132"/>
    <x v="1514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x v="1515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x v="1516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x v="1517"/>
    <x v="4"/>
    <x v="14"/>
    <x v="2102"/>
    <d v="2011-05-05T20:50:48"/>
  </r>
  <r>
    <n v="2103"/>
    <x v="2103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x v="1518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x v="138"/>
    <x v="4"/>
    <x v="14"/>
    <x v="2104"/>
    <d v="2013-05-31T00:00:00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x v="1383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x v="1519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x v="1520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x v="1521"/>
    <x v="4"/>
    <x v="14"/>
    <x v="2108"/>
    <d v="2012-09-10T03:55:00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x v="1522"/>
    <x v="4"/>
    <x v="14"/>
    <x v="2109"/>
    <d v="2015-07-05T17:00:17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x v="1523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x v="851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x v="50"/>
    <x v="4"/>
    <x v="14"/>
    <x v="2112"/>
    <d v="2013-04-15T22:16:33"/>
  </r>
  <r>
    <n v="2113"/>
    <x v="2113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x v="152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x v="1525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x v="1526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x v="1527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x v="1528"/>
    <x v="4"/>
    <x v="14"/>
    <x v="2117"/>
    <d v="2015-10-27T04:59:00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x v="1529"/>
    <x v="4"/>
    <x v="14"/>
    <x v="2118"/>
    <d v="2011-07-24T20:08:56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x v="1530"/>
    <x v="4"/>
    <x v="14"/>
    <x v="2119"/>
    <d v="2012-08-16T03:07:25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x v="1531"/>
    <x v="4"/>
    <x v="14"/>
    <x v="2120"/>
    <d v="2014-01-01T23:08:56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x v="1532"/>
    <x v="6"/>
    <x v="17"/>
    <x v="2121"/>
    <d v="2017-01-11T17:49:08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x v="15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x v="119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x v="1534"/>
    <x v="6"/>
    <x v="17"/>
    <x v="2124"/>
    <d v="2010-11-30T05:00:00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x v="1535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x v="144"/>
    <x v="6"/>
    <x v="17"/>
    <x v="2126"/>
    <d v="2014-12-08T23:21:27"/>
  </r>
  <r>
    <n v="2127"/>
    <x v="2127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x v="1536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x v="380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x v="1537"/>
    <x v="6"/>
    <x v="17"/>
    <x v="2129"/>
    <d v="2016-03-10T00:35:00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x v="1209"/>
    <x v="6"/>
    <x v="17"/>
    <x v="2130"/>
    <d v="2014-08-16T02:04:23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x v="1538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x v="1539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x v="1540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x v="1541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x v="1542"/>
    <x v="6"/>
    <x v="17"/>
    <x v="2135"/>
    <d v="2012-10-04T23:07:13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x v="1543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x v="1544"/>
    <x v="6"/>
    <x v="17"/>
    <x v="2137"/>
    <d v="2014-12-05T18:30:29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x v="1545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x v="1546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x v="1547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x v="154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x v="817"/>
    <x v="6"/>
    <x v="17"/>
    <x v="2143"/>
    <d v="2010-07-21T19:00:00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x v="154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x v="1550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x v="120"/>
    <x v="6"/>
    <x v="17"/>
    <x v="2146"/>
    <d v="2016-02-11T16:18:30"/>
  </r>
  <r>
    <n v="2147"/>
    <x v="2147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x v="1551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x v="120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  <x v="2149"/>
    <d v="2010-07-31T00:00:00"/>
  </r>
  <r>
    <n v="2150"/>
    <x v="2150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x v="1552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x v="1537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x v="381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x v="434"/>
    <x v="6"/>
    <x v="17"/>
    <x v="2153"/>
    <d v="2015-01-10T07:59:00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x v="120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x v="1534"/>
    <x v="6"/>
    <x v="17"/>
    <x v="2155"/>
    <d v="2016-03-31T16:56:25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x v="1553"/>
    <x v="6"/>
    <x v="17"/>
    <x v="2156"/>
    <d v="2013-09-16T20:30:06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x v="1554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x v="1555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x v="31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x v="1556"/>
    <x v="6"/>
    <x v="17"/>
    <x v="2160"/>
    <d v="2012-05-19T17:05:05"/>
  </r>
  <r>
    <n v="2161"/>
    <x v="2161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x v="155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x v="1558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x v="1559"/>
    <x v="4"/>
    <x v="11"/>
    <x v="2163"/>
    <d v="2015-06-08T03:50:00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x v="1560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x v="1561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x v="1562"/>
    <x v="4"/>
    <x v="11"/>
    <x v="2166"/>
    <d v="2014-12-05T21:06:58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x v="377"/>
    <x v="4"/>
    <x v="11"/>
    <x v="2167"/>
    <d v="2012-09-15T01:35:37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x v="1563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x v="1564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x v="1565"/>
    <x v="4"/>
    <x v="11"/>
    <x v="2170"/>
    <d v="2015-08-22T18:00:22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x v="1566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x v="909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x v="1567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x v="109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x v="1568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x v="1569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x v="92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x v="1570"/>
    <x v="4"/>
    <x v="11"/>
    <x v="2178"/>
    <d v="2017-01-18T15:16:37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x v="1571"/>
    <x v="4"/>
    <x v="11"/>
    <x v="2179"/>
    <d v="2015-04-11T04:06:32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x v="1572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x v="1573"/>
    <x v="6"/>
    <x v="32"/>
    <x v="2181"/>
    <d v="2017-02-21T00:07:33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x v="820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x v="1574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x v="157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x v="1576"/>
    <x v="6"/>
    <x v="32"/>
    <x v="2185"/>
    <d v="2013-03-26T08:23:59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x v="1577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x v="1578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x v="1579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x v="1580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x v="1581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x v="158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x v="1583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x v="1584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x v="1585"/>
    <x v="6"/>
    <x v="32"/>
    <x v="2194"/>
    <d v="2016-03-26T17:11:30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x v="1586"/>
    <x v="6"/>
    <x v="32"/>
    <x v="2195"/>
    <d v="2015-08-11T18:31:40"/>
  </r>
  <r>
    <n v="2196"/>
    <x v="2196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x v="1587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x v="1588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x v="1589"/>
    <x v="6"/>
    <x v="32"/>
    <x v="2198"/>
    <d v="2015-11-14T13:20:00"/>
  </r>
  <r>
    <n v="2199"/>
    <x v="2199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x v="1590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x v="1591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x v="1592"/>
    <x v="4"/>
    <x v="15"/>
    <x v="2201"/>
    <d v="2013-01-16T20:19:2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x v="476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x v="1593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x v="1594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x v="1278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x v="1595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x v="1596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x v="1597"/>
    <x v="4"/>
    <x v="15"/>
    <x v="2208"/>
    <d v="2012-04-07T04:00:00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x v="1598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x v="159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x v="603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x v="1600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x v="119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x v="1601"/>
    <x v="4"/>
    <x v="15"/>
    <x v="2214"/>
    <d v="2014-02-06T19:00:48"/>
  </r>
  <r>
    <n v="2215"/>
    <x v="2215"/>
    <s v="Ambient Electro Grind-fest!"/>
    <x v="131"/>
    <x v="1548"/>
    <x v="0"/>
    <x v="0"/>
    <s v="USD"/>
    <n v="1331621940"/>
    <n v="1329671572"/>
    <b v="0"/>
    <x v="51"/>
    <b v="1"/>
    <s v="music/electronic music"/>
    <n v="156"/>
    <x v="1602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x v="1603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x v="1604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x v="1090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x v="1605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x v="1606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x v="1607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x v="1608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x v="1609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x v="1610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x v="1611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x v="161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x v="1613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x v="1614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x v="815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x v="161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x v="1616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x v="1617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x v="1618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x v="1619"/>
    <x v="6"/>
    <x v="32"/>
    <x v="2234"/>
    <d v="2017-01-05T19:47:27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x v="1620"/>
    <x v="6"/>
    <x v="32"/>
    <x v="2235"/>
    <d v="2015-03-28T23:31:51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x v="1621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x v="1622"/>
    <x v="6"/>
    <x v="32"/>
    <x v="2237"/>
    <d v="2014-11-12T07:59:00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x v="1623"/>
    <x v="6"/>
    <x v="32"/>
    <x v="2238"/>
    <d v="2017-03-10T14:55:16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x v="1624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x v="1625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x v="1626"/>
    <x v="6"/>
    <x v="32"/>
    <x v="2241"/>
    <d v="2017-03-02T19:51:40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x v="162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x v="1628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x v="177"/>
    <x v="6"/>
    <x v="32"/>
    <x v="2244"/>
    <d v="2016-10-16T20:30:00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x v="1629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x v="1630"/>
    <x v="6"/>
    <x v="32"/>
    <x v="2246"/>
    <d v="2015-09-04T19:00:10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x v="1631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x v="632"/>
    <x v="6"/>
    <x v="32"/>
    <x v="2248"/>
    <d v="2016-12-14T21:01:18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x v="1323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x v="1632"/>
    <x v="6"/>
    <x v="32"/>
    <x v="2250"/>
    <d v="2016-12-03T01:07:53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x v="1633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x v="1634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x v="1635"/>
    <x v="6"/>
    <x v="32"/>
    <x v="2253"/>
    <d v="2015-11-18T16:09:07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x v="123"/>
    <x v="6"/>
    <x v="32"/>
    <x v="2254"/>
    <d v="2017-01-24T15:32:48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x v="311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x v="1012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x v="1636"/>
    <x v="6"/>
    <x v="32"/>
    <x v="2257"/>
    <d v="2016-06-19T23:00:00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x v="1637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x v="1638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x v="1639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x v="1640"/>
    <x v="6"/>
    <x v="32"/>
    <x v="2261"/>
    <d v="2017-02-14T17:23:40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x v="164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x v="1642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x v="1643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x v="1644"/>
    <x v="6"/>
    <x v="32"/>
    <x v="2265"/>
    <d v="2016-11-22T20:28:27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x v="164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x v="1646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x v="1647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x v="1648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x v="1649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x v="1650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x v="1651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x v="1652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x v="1653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x v="1654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x v="446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x v="1655"/>
    <x v="6"/>
    <x v="32"/>
    <x v="2277"/>
    <d v="2012-02-27T16:17:03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x v="1656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x v="1657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x v="1658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x v="1659"/>
    <x v="4"/>
    <x v="11"/>
    <x v="2281"/>
    <d v="2011-07-25T06:50:00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x v="1660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x v="1514"/>
    <x v="4"/>
    <x v="11"/>
    <x v="2283"/>
    <d v="2012-05-09T02:00:04"/>
  </r>
  <r>
    <n v="2284"/>
    <x v="2284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x v="1661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x v="1662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x v="1663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x v="1664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x v="1665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x v="1666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x v="1667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x v="1668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x v="832"/>
    <x v="4"/>
    <x v="11"/>
    <x v="2292"/>
    <d v="2012-04-18T16:44:36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x v="1669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x v="1670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x v="167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x v="1672"/>
    <x v="4"/>
    <x v="11"/>
    <x v="2296"/>
    <d v="2012-02-23T17:33:46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x v="1673"/>
    <x v="4"/>
    <x v="11"/>
    <x v="2297"/>
    <d v="2012-03-14T03:59:00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x v="1674"/>
    <x v="4"/>
    <x v="11"/>
    <x v="2298"/>
    <d v="2014-03-26T19:10:33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x v="1675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x v="1211"/>
    <x v="4"/>
    <x v="11"/>
    <x v="2300"/>
    <d v="2012-06-28T17:26:56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x v="484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x v="131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x v="1676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x v="167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x v="1678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x v="167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x v="1680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x v="1681"/>
    <x v="4"/>
    <x v="14"/>
    <x v="2308"/>
    <d v="2014-08-29T01:00:00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x v="16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x v="168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x v="1684"/>
    <x v="4"/>
    <x v="14"/>
    <x v="2311"/>
    <d v="2014-05-07T00:06:29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x v="1685"/>
    <x v="4"/>
    <x v="14"/>
    <x v="2312"/>
    <d v="2014-04-18T23:00:00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x v="150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x v="789"/>
    <x v="4"/>
    <x v="14"/>
    <x v="2314"/>
    <d v="2012-06-07T13:14:17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x v="1686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x v="1687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x v="1688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x v="1689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x v="1690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x v="880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x v="1691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x v="1209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x v="179"/>
    <x v="7"/>
    <x v="33"/>
    <x v="2323"/>
    <d v="2017-03-20T18:07:27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x v="1692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x v="169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x v="1694"/>
    <x v="7"/>
    <x v="33"/>
    <x v="2326"/>
    <d v="2017-04-30T17:00:00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x v="1695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x v="1696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x v="1697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x v="1698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x v="1699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x v="1700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x v="1701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x v="1702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x v="1703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x v="1704"/>
    <x v="7"/>
    <x v="33"/>
    <x v="2336"/>
    <d v="2014-03-08T22:11:35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x v="1705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x v="1706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x v="1707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x v="1708"/>
    <x v="7"/>
    <x v="33"/>
    <x v="2340"/>
    <d v="2016-10-30T15:25:38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x v="462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x v="120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x v="31"/>
    <x v="2"/>
    <x v="7"/>
    <x v="2346"/>
    <d v="2016-10-17T19:10:31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x v="2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x v="1205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  <x v="2349"/>
    <d v="2015-08-11T18:37:08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  <x v="2350"/>
    <d v="2017-01-03T20:12:50"/>
  </r>
  <r>
    <n v="2351"/>
    <x v="2351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x v="1709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  <x v="2353"/>
    <d v="2015-04-21T16:13:42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x v="380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x v="440"/>
    <x v="2"/>
    <x v="7"/>
    <x v="2355"/>
    <d v="2015-05-02T22:02:16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  <x v="2356"/>
    <d v="2015-06-05T18:48:24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  <x v="2357"/>
    <d v="2015-10-17T14:52:58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x v="1710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x v="447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  <x v="2361"/>
    <d v="2016-04-30T22:00:00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x v="88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  <x v="2363"/>
    <d v="2015-12-29T00:16:40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x v="171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x v="1712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x v="73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x v="372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x v="179"/>
    <x v="2"/>
    <x v="7"/>
    <x v="2372"/>
    <d v="2015-04-24T01:39:31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x v="73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x v="119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  <x v="2375"/>
    <d v="2016-09-09T20:03:5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x v="1713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  <x v="2377"/>
    <d v="2016-11-25T21:53:03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  <x v="2378"/>
    <d v="2015-08-26T00:18:50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x v="1714"/>
    <x v="2"/>
    <x v="7"/>
    <x v="2380"/>
    <d v="2015-10-01T19:02:22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x v="1715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x v="822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x v="1716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x v="120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x v="171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x v="1718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x v="1719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x v="179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  <x v="2390"/>
    <d v="2015-01-04T06:17:44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x v="380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x v="73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x v="1720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x v="119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x v="1721"/>
    <x v="7"/>
    <x v="19"/>
    <x v="2401"/>
    <d v="2016-03-05T19:44:56"/>
  </r>
  <r>
    <n v="2402"/>
    <x v="2402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x v="364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x v="1722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  <x v="2404"/>
    <d v="2016-01-03T00:56:47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x v="172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x v="1724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x v="1725"/>
    <x v="7"/>
    <x v="19"/>
    <x v="2407"/>
    <d v="2015-04-11T06:00:00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x v="2"/>
    <x v="7"/>
    <x v="19"/>
    <x v="2408"/>
    <d v="2014-11-06T04:22:37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x v="468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x v="679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x v="1538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x v="1726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x v="1727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x v="144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  <x v="2417"/>
    <d v="2014-08-10T21:13:07"/>
  </r>
  <r>
    <n v="2418"/>
    <x v="2418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x v="120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x v="1728"/>
    <x v="7"/>
    <x v="19"/>
    <x v="2420"/>
    <d v="2014-11-10T01:41:35"/>
  </r>
  <r>
    <n v="2421"/>
    <x v="2421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x v="120"/>
    <x v="7"/>
    <x v="19"/>
    <x v="2421"/>
    <d v="2015-02-21T16:29:56"/>
  </r>
  <r>
    <n v="2422"/>
    <x v="2422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x v="120"/>
    <x v="7"/>
    <x v="19"/>
    <x v="2422"/>
    <d v="2015-03-11T16:23:56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x v="1729"/>
    <x v="7"/>
    <x v="19"/>
    <x v="2423"/>
    <d v="2014-12-31T16:54:50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x v="1730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x v="120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  <x v="2426"/>
    <d v="2015-08-08T04:04:52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x v="120"/>
    <x v="7"/>
    <x v="19"/>
    <x v="2427"/>
    <d v="2016-03-23T06:38:53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x v="120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x v="1731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x v="678"/>
    <x v="7"/>
    <x v="19"/>
    <x v="2430"/>
    <d v="2016-02-12T03:08:24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x v="120"/>
    <x v="7"/>
    <x v="19"/>
    <x v="2431"/>
    <d v="2016-06-28T02:23:33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x v="120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x v="31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x v="1732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x v="377"/>
    <x v="7"/>
    <x v="19"/>
    <x v="2436"/>
    <d v="2016-01-29T14:46:10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x v="73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  <x v="2439"/>
    <d v="2015-10-18T19:38:4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x v="144"/>
    <x v="7"/>
    <x v="19"/>
    <x v="2440"/>
    <d v="2016-02-13T21:35:13"/>
  </r>
  <r>
    <n v="2441"/>
    <x v="2441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x v="1733"/>
    <x v="7"/>
    <x v="33"/>
    <x v="2441"/>
    <d v="2015-07-23T04:59:00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x v="9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x v="1734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x v="1735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x v="1624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x v="1736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x v="1737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x v="173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x v="466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x v="1739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x v="1740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x v="1741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x v="3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x v="1742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x v="78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x v="1743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x v="1744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x v="1745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x v="1235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x v="174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x v="1747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x v="1748"/>
    <x v="4"/>
    <x v="14"/>
    <x v="2462"/>
    <d v="2012-07-19T04:28:16"/>
  </r>
  <r>
    <n v="2463"/>
    <x v="2463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x v="1117"/>
    <x v="4"/>
    <x v="14"/>
    <x v="2463"/>
    <d v="2013-04-16T19:00:00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x v="1237"/>
    <x v="4"/>
    <x v="14"/>
    <x v="2464"/>
    <d v="2015-09-30T19:29:00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x v="1105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x v="1749"/>
    <x v="4"/>
    <x v="14"/>
    <x v="2466"/>
    <d v="2013-05-09T02:27:33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x v="1750"/>
    <x v="4"/>
    <x v="14"/>
    <x v="2467"/>
    <d v="2012-05-10T17:00:00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x v="1392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x v="1751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x v="1752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x v="1753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x v="276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x v="1754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x v="1755"/>
    <x v="4"/>
    <x v="14"/>
    <x v="2474"/>
    <d v="2010-10-11T00:16:16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x v="1090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x v="1756"/>
    <x v="4"/>
    <x v="14"/>
    <x v="2476"/>
    <d v="2014-11-03T08:52:50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x v="1757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x v="1758"/>
    <x v="4"/>
    <x v="14"/>
    <x v="2478"/>
    <d v="2013-01-13T22:48:33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x v="1759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x v="404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x v="1760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x v="1665"/>
    <x v="4"/>
    <x v="14"/>
    <x v="2482"/>
    <d v="2011-08-01T18:46:23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x v="1761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x v="1762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x v="1763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x v="1764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x v="1765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x v="1766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x v="1767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x v="1768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x v="1769"/>
    <x v="4"/>
    <x v="14"/>
    <x v="2491"/>
    <d v="2011-01-16T01:51:00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x v="1770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x v="1771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x v="1772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x v="1475"/>
    <x v="4"/>
    <x v="14"/>
    <x v="2495"/>
    <d v="2012-06-06T22:42:55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x v="1773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x v="1774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x v="1775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x v="1776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x v="1777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x v="1778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x v="1779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  <x v="2503"/>
    <d v="2016-06-07T21:06:00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x v="2"/>
    <x v="7"/>
    <x v="34"/>
    <x v="2506"/>
    <d v="2015-10-03T21:00:00"/>
  </r>
  <r>
    <n v="2507"/>
    <x v="2506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x v="669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x v="822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x v="1780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x v="1781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x v="1782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  <x v="2518"/>
    <d v="2014-11-13T17:20:28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x v="1783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x v="1784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x v="1785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x v="1786"/>
    <x v="4"/>
    <x v="35"/>
    <x v="2523"/>
    <d v="2014-11-18T00:24:52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x v="1787"/>
    <x v="4"/>
    <x v="35"/>
    <x v="2524"/>
    <d v="2014-12-21T04:30:00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x v="1788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x v="1789"/>
    <x v="4"/>
    <x v="35"/>
    <x v="2526"/>
    <d v="2014-12-08T04:59:00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x v="212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x v="1790"/>
    <x v="4"/>
    <x v="35"/>
    <x v="2528"/>
    <d v="2015-08-20T11:00:00"/>
  </r>
  <r>
    <n v="2529"/>
    <x v="2528"/>
    <s v="Opera. Short. New."/>
    <x v="12"/>
    <x v="1736"/>
    <x v="0"/>
    <x v="0"/>
    <s v="USD"/>
    <n v="1332636975"/>
    <n v="1328752575"/>
    <b v="0"/>
    <x v="88"/>
    <b v="1"/>
    <s v="music/classical music"/>
    <n v="104"/>
    <x v="1791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x v="1792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x v="17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x v="1794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x v="772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x v="1795"/>
    <x v="4"/>
    <x v="35"/>
    <x v="2534"/>
    <d v="2010-01-01T06:00:00"/>
  </r>
  <r>
    <n v="2535"/>
    <x v="2534"/>
    <s v="Mark Hayes: Requiem Recording"/>
    <x v="22"/>
    <x v="1741"/>
    <x v="0"/>
    <x v="0"/>
    <s v="USD"/>
    <n v="1417463945"/>
    <n v="1414781945"/>
    <b v="0"/>
    <x v="76"/>
    <b v="1"/>
    <s v="music/classical music"/>
    <n v="104"/>
    <x v="1796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x v="1797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x v="101"/>
    <x v="4"/>
    <x v="35"/>
    <x v="2537"/>
    <d v="2011-08-01T15:34:1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x v="1798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x v="1799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x v="1800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x v="35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x v="1801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x v="1802"/>
    <x v="4"/>
    <x v="35"/>
    <x v="2543"/>
    <d v="2011-01-02T03:00:00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x v="1803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x v="1804"/>
    <x v="4"/>
    <x v="35"/>
    <x v="2545"/>
    <d v="2015-02-27T00:30:00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x v="180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x v="1806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x v="1807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x v="1808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x v="1809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x v="1810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x v="1811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x v="1812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x v="1813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x v="181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x v="1815"/>
    <x v="4"/>
    <x v="35"/>
    <x v="2556"/>
    <d v="2012-12-24T23:47:37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x v="1816"/>
    <x v="4"/>
    <x v="35"/>
    <x v="2557"/>
    <d v="2014-05-15T17:53:06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x v="1817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x v="1818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x v="1819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x v="380"/>
    <x v="7"/>
    <x v="19"/>
    <x v="2562"/>
    <d v="2016-10-11T12:35:39"/>
  </r>
  <r>
    <n v="2563"/>
    <x v="2562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x v="101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x v="88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x v="73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x v="1820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x v="1821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x v="368"/>
    <x v="7"/>
    <x v="19"/>
    <x v="2571"/>
    <d v="2016-05-19T08:12:01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  <x v="2575"/>
    <d v="2015-01-12T02:36:34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x v="1822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x v="156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x v="1823"/>
    <x v="7"/>
    <x v="19"/>
    <x v="2581"/>
    <d v="2015-11-16T16:04:58"/>
  </r>
  <r>
    <n v="2582"/>
    <x v="2581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x v="120"/>
    <x v="7"/>
    <x v="19"/>
    <x v="2582"/>
    <d v="2016-10-29T23:43:54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x v="120"/>
    <x v="7"/>
    <x v="19"/>
    <x v="2583"/>
    <d v="2015-03-16T17:28:00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x v="73"/>
    <x v="7"/>
    <x v="19"/>
    <x v="2585"/>
    <d v="2014-07-05T23:07:12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x v="144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x v="1824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x v="1825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x v="144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x v="31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x v="73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x v="120"/>
    <x v="7"/>
    <x v="19"/>
    <x v="2594"/>
    <d v="2014-08-07T23:13:48"/>
  </r>
  <r>
    <n v="2595"/>
    <x v="2594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x v="1826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x v="182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x v="1828"/>
    <x v="7"/>
    <x v="19"/>
    <x v="2597"/>
    <d v="2016-06-19T08:11:57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x v="1829"/>
    <x v="7"/>
    <x v="19"/>
    <x v="2598"/>
    <d v="2015-09-23T20:10:01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x v="656"/>
    <x v="7"/>
    <x v="19"/>
    <x v="2599"/>
    <d v="2014-08-03T18:05:47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x v="1830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x v="95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x v="1831"/>
    <x v="2"/>
    <x v="36"/>
    <x v="2602"/>
    <d v="2014-11-12T21:20:00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x v="1832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x v="1833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x v="1834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x v="1835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x v="799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x v="1836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x v="1837"/>
    <x v="2"/>
    <x v="36"/>
    <x v="2609"/>
    <d v="2012-07-15T05:42:31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x v="1838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x v="1839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x v="700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x v="1840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x v="184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x v="1842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x v="1843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x v="1844"/>
    <x v="2"/>
    <x v="36"/>
    <x v="2617"/>
    <d v="2014-10-20T20:59:11"/>
  </r>
  <r>
    <n v="2618"/>
    <x v="2617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x v="1845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x v="1341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x v="1846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x v="1847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x v="1848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x v="1849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x v="905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x v="1850"/>
    <x v="2"/>
    <x v="36"/>
    <x v="2625"/>
    <d v="2016-11-09T20:26:48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x v="150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x v="1851"/>
    <x v="2"/>
    <x v="36"/>
    <x v="2627"/>
    <d v="2015-11-26T20:54:21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x v="1852"/>
    <x v="2"/>
    <x v="36"/>
    <x v="2628"/>
    <d v="2014-11-30T23:11:07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x v="1853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x v="1854"/>
    <x v="2"/>
    <x v="36"/>
    <x v="2630"/>
    <d v="2016-06-30T10:00:00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x v="1855"/>
    <x v="2"/>
    <x v="36"/>
    <x v="2631"/>
    <d v="2015-08-30T04:03:47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x v="1856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x v="1857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x v="1858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x v="185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x v="1860"/>
    <x v="2"/>
    <x v="36"/>
    <x v="2636"/>
    <d v="2016-10-16T01:00:00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x v="1861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x v="1862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x v="1863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x v="1864"/>
    <x v="2"/>
    <x v="36"/>
    <x v="2640"/>
    <d v="2015-06-08T03:51:14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x v="1865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x v="1866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x v="1867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x v="1868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x v="1028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x v="1869"/>
    <x v="2"/>
    <x v="36"/>
    <x v="2648"/>
    <d v="2016-03-09T17:09:20"/>
  </r>
  <r>
    <n v="2649"/>
    <x v="2648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x v="1870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x v="1871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x v="187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x v="1873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x v="187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x v="434"/>
    <x v="2"/>
    <x v="36"/>
    <x v="2654"/>
    <d v="2015-04-21T13:25:26"/>
  </r>
  <r>
    <n v="2655"/>
    <x v="2654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x v="1875"/>
    <x v="2"/>
    <x v="36"/>
    <x v="2655"/>
    <d v="2016-02-09T20:00:00"/>
  </r>
  <r>
    <n v="2656"/>
    <x v="2655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x v="187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x v="1877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x v="1878"/>
    <x v="2"/>
    <x v="36"/>
    <x v="2658"/>
    <d v="2016-07-30T21:13:14"/>
  </r>
  <r>
    <n v="2659"/>
    <x v="2658"/>
    <s v="test"/>
    <x v="197"/>
    <x v="1819"/>
    <x v="1"/>
    <x v="0"/>
    <s v="USD"/>
    <n v="1429321210"/>
    <n v="1426729210"/>
    <b v="0"/>
    <x v="73"/>
    <b v="0"/>
    <s v="technology/space exploration"/>
    <n v="3"/>
    <x v="1879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x v="1880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x v="1881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x v="1882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x v="1883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x v="188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x v="1885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x v="1886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x v="1887"/>
    <x v="2"/>
    <x v="37"/>
    <x v="2667"/>
    <d v="2016-02-10T22:13:36"/>
  </r>
  <r>
    <n v="2668"/>
    <x v="2667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x v="1888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x v="1889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x v="1890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x v="1891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x v="189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x v="1893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x v="1894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x v="1895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x v="189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x v="1897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x v="1898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x v="878"/>
    <x v="2"/>
    <x v="37"/>
    <x v="2679"/>
    <d v="2015-02-28T00:01:34"/>
  </r>
  <r>
    <n v="2680"/>
    <x v="2679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x v="159"/>
    <x v="2"/>
    <x v="37"/>
    <x v="2680"/>
    <d v="2016-04-06T04:04:51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x v="440"/>
    <x v="7"/>
    <x v="19"/>
    <x v="2681"/>
    <d v="2014-07-10T21:29:10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x v="189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x v="1028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x v="438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x v="119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  <x v="2686"/>
    <d v="2014-09-30T23:23:43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  <x v="2687"/>
    <d v="2015-06-29T15:21:58"/>
  </r>
  <r>
    <n v="2688"/>
    <x v="2687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x v="1900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x v="120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x v="1901"/>
    <x v="7"/>
    <x v="19"/>
    <x v="2690"/>
    <d v="2015-06-03T02:31:16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x v="827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x v="380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x v="140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x v="120"/>
    <x v="7"/>
    <x v="19"/>
    <x v="2694"/>
    <d v="2014-09-26T03:22: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x v="1902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x v="1903"/>
    <x v="7"/>
    <x v="19"/>
    <x v="2696"/>
    <d v="2014-12-25T20:16:00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x v="1904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x v="1905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x v="827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x v="78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x v="1906"/>
    <x v="1"/>
    <x v="38"/>
    <x v="2702"/>
    <d v="2017-04-05T18:14:37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x v="1907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x v="1908"/>
    <x v="1"/>
    <x v="38"/>
    <x v="2704"/>
    <d v="2017-04-05T19:41:54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x v="1909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x v="1910"/>
    <x v="1"/>
    <x v="38"/>
    <x v="2706"/>
    <d v="2014-10-16T06:59:00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x v="423"/>
    <x v="1"/>
    <x v="38"/>
    <x v="2707"/>
    <d v="2013-05-27T06:59:00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x v="1911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x v="1912"/>
    <x v="1"/>
    <x v="38"/>
    <x v="2709"/>
    <d v="2016-10-04T03:59:00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x v="1913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x v="1914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x v="1915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x v="1694"/>
    <x v="1"/>
    <x v="38"/>
    <x v="2713"/>
    <d v="2015-12-24T15:41:24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x v="1916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x v="1917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x v="1085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x v="1918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x v="1919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x v="1920"/>
    <x v="1"/>
    <x v="38"/>
    <x v="2719"/>
    <d v="2016-04-17T23:44:54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x v="1921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x v="291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x v="1922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x v="1923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x v="1924"/>
    <x v="2"/>
    <x v="30"/>
    <x v="2724"/>
    <d v="2015-08-15T07:50:59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x v="1925"/>
    <x v="2"/>
    <x v="30"/>
    <x v="2725"/>
    <d v="2017-03-01T17:52:15"/>
  </r>
  <r>
    <n v="2726"/>
    <x v="2725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x v="1926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x v="1927"/>
    <x v="2"/>
    <x v="30"/>
    <x v="2727"/>
    <d v="2015-08-07T16:14:23"/>
  </r>
  <r>
    <n v="2728"/>
    <x v="2727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x v="1928"/>
    <x v="2"/>
    <x v="30"/>
    <x v="2728"/>
    <d v="2015-12-30T14:23:54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x v="1929"/>
    <x v="2"/>
    <x v="30"/>
    <x v="2729"/>
    <d v="2015-05-01T05:46:37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x v="1810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x v="1930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x v="1931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x v="1932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x v="1933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x v="193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x v="1935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x v="1936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x v="1937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x v="1621"/>
    <x v="2"/>
    <x v="30"/>
    <x v="2739"/>
    <d v="2014-05-05T21:18:37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x v="1938"/>
    <x v="2"/>
    <x v="30"/>
    <x v="2740"/>
    <d v="2015-03-11T23:45:52"/>
  </r>
  <r>
    <n v="2741"/>
    <x v="2740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x v="435"/>
    <x v="3"/>
    <x v="39"/>
    <x v="2741"/>
    <d v="2014-10-20T02:07:00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x v="1939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x v="1940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x v="1941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x v="1281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x v="431"/>
    <x v="3"/>
    <x v="39"/>
    <x v="2747"/>
    <d v="2012-06-16T03:10:00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x v="508"/>
    <x v="3"/>
    <x v="39"/>
    <x v="2748"/>
    <d v="2016-09-02T17:03:22"/>
  </r>
  <r>
    <n v="2749"/>
    <x v="2748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x v="687"/>
    <x v="3"/>
    <x v="39"/>
    <x v="2749"/>
    <d v="2015-04-04T18:10:37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x v="1942"/>
    <x v="3"/>
    <x v="39"/>
    <x v="2752"/>
    <d v="2011-12-18T18:21:44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x v="12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  <x v="2754"/>
    <d v="2014-09-11T15:15:51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x v="1943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x v="1944"/>
    <x v="3"/>
    <x v="39"/>
    <x v="2756"/>
    <d v="2014-01-11T21:36:41"/>
  </r>
  <r>
    <n v="2757"/>
    <x v="2756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x v="144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x v="492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x v="1780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  <x v="2760"/>
    <d v="2013-06-20T11:04:18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x v="373"/>
    <x v="3"/>
    <x v="39"/>
    <x v="2761"/>
    <d v="2013-01-03T01:31:33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x v="380"/>
    <x v="3"/>
    <x v="39"/>
    <x v="2762"/>
    <d v="2012-03-18T23:53:15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x v="179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x v="784"/>
    <x v="3"/>
    <x v="39"/>
    <x v="2764"/>
    <d v="2012-05-30T19:00:00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x v="380"/>
    <x v="3"/>
    <x v="39"/>
    <x v="2766"/>
    <d v="2011-08-11T16:01:58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x v="1945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x v="1946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x v="120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x v="640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  <x v="2772"/>
    <d v="2013-10-05T20:51:34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x v="120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x v="1947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x v="753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x v="1948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x v="119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x v="1949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x v="444"/>
    <x v="3"/>
    <x v="39"/>
    <x v="2779"/>
    <d v="2015-11-22T15:03:41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  <x v="2780"/>
    <d v="2017-03-10T10:44:48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x v="1192"/>
    <x v="1"/>
    <x v="6"/>
    <x v="2781"/>
    <d v="2015-02-12T07:00:00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x v="583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x v="1950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x v="1951"/>
    <x v="1"/>
    <x v="6"/>
    <x v="2784"/>
    <d v="2014-10-29T18:54:03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x v="1952"/>
    <x v="1"/>
    <x v="6"/>
    <x v="2785"/>
    <d v="2016-08-05T21:00:00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x v="1953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x v="9"/>
    <x v="1"/>
    <x v="6"/>
    <x v="2787"/>
    <d v="2014-07-18T04:45:52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x v="587"/>
    <x v="1"/>
    <x v="6"/>
    <x v="2788"/>
    <d v="2016-07-29T16:50:43"/>
  </r>
  <r>
    <n v="2789"/>
    <x v="2788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x v="1954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x v="371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x v="1955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x v="1223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x v="195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x v="380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x v="1957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x v="878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x v="1958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x v="1959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x v="1960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x v="1961"/>
    <x v="1"/>
    <x v="6"/>
    <x v="2800"/>
    <d v="2015-01-04T13:16:0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x v="1256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x v="1962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x v="1963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x v="73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x v="196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x v="1965"/>
    <x v="1"/>
    <x v="6"/>
    <x v="2806"/>
    <d v="2015-08-05T11:00:00"/>
  </r>
  <r>
    <n v="2807"/>
    <x v="2806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x v="1966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x v="109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x v="1967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x v="1968"/>
    <x v="1"/>
    <x v="6"/>
    <x v="2810"/>
    <d v="2014-06-01T03:59:00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x v="1969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x v="1922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x v="1970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x v="1971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x v="1972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x v="197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x v="1974"/>
    <x v="1"/>
    <x v="6"/>
    <x v="2817"/>
    <d v="2015-02-28T15:14:22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x v="197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x v="1976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x v="1977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x v="1343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x v="418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x v="1978"/>
    <x v="1"/>
    <x v="6"/>
    <x v="2823"/>
    <d v="2015-03-31T22:59:00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x v="693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x v="1979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x v="1980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x v="1981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x v="1982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x v="1983"/>
    <x v="1"/>
    <x v="6"/>
    <x v="2829"/>
    <d v="2016-06-02T10:25:18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x v="1984"/>
    <x v="1"/>
    <x v="6"/>
    <x v="2830"/>
    <d v="2014-05-12T03:59:00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x v="19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x v="1986"/>
    <x v="1"/>
    <x v="6"/>
    <x v="2832"/>
    <d v="2014-11-23T22:00:00"/>
  </r>
  <r>
    <n v="2833"/>
    <x v="2832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x v="1987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x v="1988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x v="1989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x v="1990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x v="785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x v="1991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x v="1992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x v="1993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x v="119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x v="179"/>
    <x v="1"/>
    <x v="6"/>
    <x v="2844"/>
    <d v="2017-01-04T13:06:20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x v="1994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x v="457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x v="144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x v="1995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x v="1996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  <x v="2853"/>
    <d v="2014-09-14T04:34:57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x v="1997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x v="88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x v="821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x v="130"/>
    <x v="1"/>
    <x v="6"/>
    <x v="2857"/>
    <d v="2017-02-20T18:00:00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  <x v="2858"/>
    <d v="2014-12-05T11:28:00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x v="431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x v="1998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x v="1999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x v="1714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x v="135"/>
    <x v="1"/>
    <x v="6"/>
    <x v="2863"/>
    <d v="2014-09-09T16:12:03"/>
  </r>
  <r>
    <n v="2864"/>
    <x v="2863"/>
    <s v="Accessible, original theatre for all!"/>
    <x v="30"/>
    <x v="130"/>
    <x v="2"/>
    <x v="1"/>
    <s v="GBP"/>
    <n v="1437139080"/>
    <n v="1434552207"/>
    <b v="0"/>
    <x v="83"/>
    <b v="0"/>
    <s v="theater/plays"/>
    <n v="2"/>
    <x v="140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x v="377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x v="2000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x v="2001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x v="1238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x v="160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x v="1582"/>
    <x v="1"/>
    <x v="6"/>
    <x v="2871"/>
    <d v="2014-12-21T17:43:33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x v="2002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x v="200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x v="1029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x v="149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x v="2004"/>
    <x v="1"/>
    <x v="6"/>
    <x v="2878"/>
    <d v="2015-07-03T14:46:35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x v="2005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x v="2006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x v="2007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x v="2008"/>
    <x v="1"/>
    <x v="6"/>
    <x v="2883"/>
    <d v="2016-02-06T04:59:00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x v="2009"/>
    <x v="1"/>
    <x v="6"/>
    <x v="2884"/>
    <d v="2014-12-05T17:27:15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x v="433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x v="119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x v="144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x v="2010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x v="582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x v="1594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x v="2011"/>
    <x v="1"/>
    <x v="6"/>
    <x v="2892"/>
    <d v="2014-08-25T21:00:00"/>
  </r>
  <r>
    <n v="2893"/>
    <x v="2892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x v="381"/>
    <x v="1"/>
    <x v="6"/>
    <x v="2893"/>
    <d v="2015-01-09T02:00:00"/>
  </r>
  <r>
    <n v="2894"/>
    <x v="2893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x v="2012"/>
    <x v="1"/>
    <x v="6"/>
    <x v="2895"/>
    <d v="2014-06-22T21:00:00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x v="2013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x v="201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x v="2015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x v="2016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x v="362"/>
    <x v="1"/>
    <x v="6"/>
    <x v="2901"/>
    <d v="2015-02-07T21:42:19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x v="380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x v="2017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x v="644"/>
    <x v="1"/>
    <x v="6"/>
    <x v="2904"/>
    <d v="2014-11-09T12:00:00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x v="2018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x v="2019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x v="120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x v="1775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x v="135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x v="120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x v="2020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x v="2021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x v="120"/>
    <x v="1"/>
    <x v="6"/>
    <x v="2913"/>
    <d v="2014-09-06T22:08:59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x v="120"/>
    <x v="1"/>
    <x v="6"/>
    <x v="2914"/>
    <d v="2015-03-14T20:46:34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x v="2022"/>
    <x v="1"/>
    <x v="6"/>
    <x v="2915"/>
    <d v="2016-03-16T08:33:10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x v="2023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x v="2024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x v="353"/>
    <x v="1"/>
    <x v="6"/>
    <x v="2918"/>
    <d v="2015-10-29T15:06:47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x v="434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x v="2025"/>
    <x v="1"/>
    <x v="6"/>
    <x v="2920"/>
    <d v="2015-03-25T18:01:10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x v="1340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x v="160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x v="179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x v="2026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x v="2027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x v="753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x v="2028"/>
    <x v="1"/>
    <x v="40"/>
    <x v="2927"/>
    <d v="2014-07-15T05:00:0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x v="683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x v="2029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x v="2030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x v="596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x v="2031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x v="2032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x v="2033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x v="203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x v="1753"/>
    <x v="1"/>
    <x v="40"/>
    <x v="2936"/>
    <d v="2014-10-13T04:59:0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x v="2035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x v="2036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x v="2037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x v="129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x v="120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x v="2038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  <x v="2943"/>
    <d v="2015-04-13T03:06:20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x v="101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x v="120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x v="2039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x v="2040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x v="381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x v="2041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x v="2042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x v="2043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  <x v="2954"/>
    <d v="2017-03-16T13:00:03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x v="177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x v="2044"/>
    <x v="1"/>
    <x v="38"/>
    <x v="2956"/>
    <d v="2016-05-04T23:00:50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x v="72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x v="204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x v="546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x v="2046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x v="2047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x v="2048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x v="2049"/>
    <x v="1"/>
    <x v="6"/>
    <x v="2966"/>
    <d v="2015-09-16T17:43:32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x v="2050"/>
    <x v="1"/>
    <x v="6"/>
    <x v="2967"/>
    <d v="2015-03-09T03:44:52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x v="2051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x v="2052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x v="2053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x v="2054"/>
    <x v="1"/>
    <x v="6"/>
    <x v="2971"/>
    <d v="2014-08-31T15:47:58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x v="2055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x v="2056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x v="124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x v="2057"/>
    <x v="1"/>
    <x v="6"/>
    <x v="2975"/>
    <d v="2014-11-27T03:00:00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x v="2058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x v="78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x v="205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x v="2060"/>
    <x v="1"/>
    <x v="6"/>
    <x v="2979"/>
    <d v="2015-01-06T06:00:00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x v="709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x v="1290"/>
    <x v="1"/>
    <x v="38"/>
    <x v="2981"/>
    <d v="2015-09-23T13:25:56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x v="11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x v="2061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x v="2062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x v="2063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x v="2064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x v="206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x v="669"/>
    <x v="1"/>
    <x v="38"/>
    <x v="2988"/>
    <d v="2016-06-20T08:41:21"/>
  </r>
  <r>
    <n v="2989"/>
    <x v="2988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x v="2066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x v="206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x v="2068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x v="2069"/>
    <x v="1"/>
    <x v="38"/>
    <x v="2992"/>
    <d v="2016-10-09T18:25:10"/>
  </r>
  <r>
    <n v="2993"/>
    <x v="2992"/>
    <s v="Help us build the Kitchen from Hell!"/>
    <x v="28"/>
    <x v="1141"/>
    <x v="0"/>
    <x v="0"/>
    <s v="USD"/>
    <n v="1455998867"/>
    <n v="1453406867"/>
    <b v="0"/>
    <x v="19"/>
    <b v="1"/>
    <s v="theater/spaces"/>
    <n v="100"/>
    <x v="1187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x v="2070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x v="2071"/>
    <x v="1"/>
    <x v="38"/>
    <x v="2995"/>
    <d v="2017-01-19T15:57:51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x v="2072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x v="2073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x v="2074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x v="207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x v="368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x v="2076"/>
    <x v="1"/>
    <x v="38"/>
    <x v="3001"/>
    <d v="2016-07-13T21:29:42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x v="2077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x v="2078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x v="2079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x v="2080"/>
    <x v="1"/>
    <x v="38"/>
    <x v="3005"/>
    <d v="2014-10-06T16:11:45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x v="2081"/>
    <x v="1"/>
    <x v="38"/>
    <x v="3006"/>
    <d v="2014-12-14T18:09:51"/>
  </r>
  <r>
    <n v="3007"/>
    <x v="3006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x v="1205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x v="2082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x v="2083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x v="2084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x v="2085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x v="2086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x v="2087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x v="2088"/>
    <x v="1"/>
    <x v="38"/>
    <x v="3014"/>
    <d v="2014-11-05T05:00:00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x v="2089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x v="2090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x v="2091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x v="2092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x v="2093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x v="2094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x v="901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x v="2095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x v="2096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x v="2097"/>
    <x v="1"/>
    <x v="38"/>
    <x v="3024"/>
    <d v="2012-10-06T23:51:15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x v="2098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x v="1769"/>
    <x v="1"/>
    <x v="38"/>
    <x v="3026"/>
    <d v="2017-03-03T11:01:32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x v="2099"/>
    <x v="1"/>
    <x v="38"/>
    <x v="3027"/>
    <d v="2015-03-20T15:54:11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x v="2100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x v="2101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x v="2102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x v="246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x v="1302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x v="210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x v="2104"/>
    <x v="1"/>
    <x v="38"/>
    <x v="3034"/>
    <d v="2016-11-01T03:59:00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x v="2105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x v="2106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x v="2107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x v="2108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x v="2109"/>
    <x v="1"/>
    <x v="38"/>
    <x v="3039"/>
    <d v="2013-12-29T07:59:00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x v="2110"/>
    <x v="1"/>
    <x v="38"/>
    <x v="3040"/>
    <d v="2015-06-26T23:00:00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x v="2111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x v="2112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x v="2113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x v="2114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x v="2115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x v="2116"/>
    <x v="1"/>
    <x v="38"/>
    <x v="3046"/>
    <d v="2014-09-10T04:52:00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x v="2117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x v="2118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x v="1793"/>
    <x v="1"/>
    <x v="38"/>
    <x v="3049"/>
    <d v="2015-06-14T00:20:55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x v="2119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x v="2120"/>
    <x v="1"/>
    <x v="38"/>
    <x v="3051"/>
    <d v="2017-02-08T09:59:05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x v="822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x v="140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x v="120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x v="120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x v="2121"/>
    <x v="1"/>
    <x v="38"/>
    <x v="3059"/>
    <d v="2014-08-08T22:27:26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x v="1727"/>
    <x v="1"/>
    <x v="38"/>
    <x v="3060"/>
    <d v="2015-09-28T06:35:34"/>
  </r>
  <r>
    <n v="3061"/>
    <x v="3060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x v="2122"/>
    <x v="1"/>
    <x v="38"/>
    <x v="3062"/>
    <d v="2015-09-30T18:00:00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x v="2123"/>
    <x v="1"/>
    <x v="38"/>
    <x v="3063"/>
    <d v="2016-10-22T22:08:5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x v="2124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x v="144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x v="2125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x v="438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x v="2126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x v="2127"/>
    <x v="1"/>
    <x v="38"/>
    <x v="3069"/>
    <d v="2014-12-14T20:00:34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x v="212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x v="2129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x v="120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x v="2130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x v="2131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x v="2132"/>
    <x v="1"/>
    <x v="38"/>
    <x v="3075"/>
    <d v="2016-08-19T02:27:20"/>
  </r>
  <r>
    <n v="3076"/>
    <x v="3075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x v="2133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x v="1780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x v="1902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x v="2134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x v="2135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x v="213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x v="791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x v="2137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x v="213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x v="407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x v="368"/>
    <x v="1"/>
    <x v="38"/>
    <x v="3087"/>
    <d v="2016-12-21T04:36:30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x v="823"/>
    <x v="1"/>
    <x v="38"/>
    <x v="3088"/>
    <d v="2015-01-08T13:41:00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x v="213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x v="2140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x v="1803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x v="239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x v="2141"/>
    <x v="1"/>
    <x v="38"/>
    <x v="3093"/>
    <d v="2014-06-01T03:59:00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x v="380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x v="73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x v="2142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x v="214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x v="2144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x v="2145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x v="2146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x v="380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x v="2147"/>
    <x v="1"/>
    <x v="38"/>
    <x v="3102"/>
    <d v="2016-08-23T08:10:1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x v="148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x v="2148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x v="2149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x v="2150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x v="2151"/>
    <x v="1"/>
    <x v="38"/>
    <x v="3107"/>
    <d v="2015-05-11T19:32:31"/>
  </r>
  <r>
    <n v="3108"/>
    <x v="3107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x v="31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x v="658"/>
    <x v="1"/>
    <x v="38"/>
    <x v="3109"/>
    <d v="2014-08-28T03:00:10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x v="119"/>
    <x v="1"/>
    <x v="38"/>
    <x v="3110"/>
    <d v="2017-02-19T00:45:19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x v="2152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x v="2153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x v="2154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x v="462"/>
    <x v="1"/>
    <x v="38"/>
    <x v="3115"/>
    <d v="2016-06-05T10:43:47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x v="1340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x v="120"/>
    <x v="1"/>
    <x v="38"/>
    <x v="3117"/>
    <d v="2016-05-27T13:12:00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x v="215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x v="144"/>
    <x v="1"/>
    <x v="38"/>
    <x v="3119"/>
    <d v="2015-03-27T00:05:32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x v="2156"/>
    <x v="1"/>
    <x v="38"/>
    <x v="3120"/>
    <d v="2016-05-05T21:36:36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x v="119"/>
    <x v="1"/>
    <x v="38"/>
    <x v="3121"/>
    <d v="2014-09-26T16:18:55"/>
  </r>
  <r>
    <n v="3122"/>
    <x v="3121"/>
    <s v="cancelled until further notice"/>
    <x v="212"/>
    <x v="851"/>
    <x v="1"/>
    <x v="0"/>
    <s v="USD"/>
    <n v="1478733732"/>
    <n v="1478298132"/>
    <b v="0"/>
    <x v="84"/>
    <b v="0"/>
    <s v="theater/spaces"/>
    <n v="58"/>
    <x v="2157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x v="2158"/>
    <x v="1"/>
    <x v="38"/>
    <x v="3123"/>
    <d v="2016-07-09T23:49:5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x v="516"/>
    <x v="1"/>
    <x v="38"/>
    <x v="3124"/>
    <d v="2015-02-02T18:43:21"/>
  </r>
  <r>
    <n v="3125"/>
    <x v="3124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x v="2159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x v="2160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x v="119"/>
    <x v="1"/>
    <x v="6"/>
    <x v="3129"/>
    <d v="2017-04-18T19:13:39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x v="2161"/>
    <x v="1"/>
    <x v="6"/>
    <x v="3130"/>
    <d v="2017-04-14T04:59:00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x v="399"/>
    <x v="1"/>
    <x v="6"/>
    <x v="3131"/>
    <d v="2017-04-08T12:54:05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x v="119"/>
    <x v="1"/>
    <x v="6"/>
    <x v="3132"/>
    <d v="2017-04-21T07:24:20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x v="1178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x v="644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x v="2162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x v="2163"/>
    <x v="1"/>
    <x v="6"/>
    <x v="3136"/>
    <d v="2017-03-31T22:59:00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x v="73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x v="2164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x v="1196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x v="216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x v="2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x v="2166"/>
    <x v="1"/>
    <x v="6"/>
    <x v="3144"/>
    <d v="2017-03-19T06:00:00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  <x v="3145"/>
    <d v="2017-03-27T23:58:54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x v="2167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x v="2168"/>
    <x v="1"/>
    <x v="6"/>
    <x v="3147"/>
    <d v="2014-11-07T00:15:55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x v="2169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x v="364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x v="2170"/>
    <x v="1"/>
    <x v="6"/>
    <x v="3150"/>
    <d v="2011-01-25T04:00:00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x v="2171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x v="2172"/>
    <x v="1"/>
    <x v="6"/>
    <x v="3152"/>
    <d v="2013-11-02T20:49:27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x v="2173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x v="2174"/>
    <x v="1"/>
    <x v="6"/>
    <x v="3154"/>
    <d v="2012-04-01T20:00:58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x v="1259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x v="2175"/>
    <x v="1"/>
    <x v="6"/>
    <x v="3156"/>
    <d v="2012-06-01T22:52:24"/>
  </r>
  <r>
    <n v="3157"/>
    <x v="3156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x v="2176"/>
    <x v="1"/>
    <x v="6"/>
    <x v="3157"/>
    <d v="2014-07-19T05:00:00"/>
  </r>
  <r>
    <n v="3158"/>
    <x v="3157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x v="2177"/>
    <x v="1"/>
    <x v="6"/>
    <x v="3158"/>
    <d v="2013-07-22T20:09:12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x v="1038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x v="20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x v="2178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x v="140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x v="217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x v="2180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x v="218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x v="2182"/>
    <x v="1"/>
    <x v="6"/>
    <x v="3166"/>
    <d v="2014-11-26T07:59:00"/>
  </r>
  <r>
    <n v="3167"/>
    <x v="3166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x v="2183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x v="2184"/>
    <x v="1"/>
    <x v="6"/>
    <x v="3168"/>
    <d v="2014-06-13T22:00:00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x v="965"/>
    <x v="1"/>
    <x v="6"/>
    <x v="3169"/>
    <d v="2013-12-13T04:59:00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x v="29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x v="1250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x v="2185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x v="2186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x v="2187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x v="1867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x v="2188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x v="2189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x v="2190"/>
    <x v="1"/>
    <x v="6"/>
    <x v="3178"/>
    <d v="2014-07-16T14:31:15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x v="2191"/>
    <x v="1"/>
    <x v="6"/>
    <x v="3179"/>
    <d v="2013-05-06T16:51:11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x v="2192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x v="811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x v="2193"/>
    <x v="1"/>
    <x v="6"/>
    <x v="3182"/>
    <d v="2012-01-31T17:00:00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x v="1583"/>
    <x v="1"/>
    <x v="6"/>
    <x v="3183"/>
    <d v="2013-08-23T19:04:29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x v="2194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x v="683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x v="2195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x v="2196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x v="2197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x v="2198"/>
    <x v="1"/>
    <x v="40"/>
    <x v="3189"/>
    <d v="2015-05-24T08:18:52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x v="2199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x v="786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x v="2200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x v="1656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x v="462"/>
    <x v="1"/>
    <x v="40"/>
    <x v="3196"/>
    <d v="2015-08-01T14:00:0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x v="2201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x v="2202"/>
    <x v="1"/>
    <x v="40"/>
    <x v="3198"/>
    <d v="2015-02-16T10:11:17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x v="2203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x v="120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x v="381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x v="183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x v="683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x v="1878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x v="2204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x v="2205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x v="220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x v="2207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x v="2208"/>
    <x v="1"/>
    <x v="6"/>
    <x v="3211"/>
    <d v="2014-08-15T02:00:00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x v="2209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x v="2210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x v="2211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x v="2212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x v="2213"/>
    <x v="1"/>
    <x v="6"/>
    <x v="3216"/>
    <d v="2015-07-11T14:30:00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x v="2214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x v="2215"/>
    <x v="1"/>
    <x v="6"/>
    <x v="3218"/>
    <d v="2014-12-31T00:00:00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x v="2216"/>
    <x v="1"/>
    <x v="6"/>
    <x v="3219"/>
    <d v="2015-03-22T22:35:47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x v="221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x v="247"/>
    <x v="1"/>
    <x v="6"/>
    <x v="3221"/>
    <d v="2015-07-05T16:43:23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x v="2218"/>
    <x v="1"/>
    <x v="6"/>
    <x v="3222"/>
    <d v="2015-10-24T21:29:00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x v="1145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x v="2219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x v="2220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x v="2221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x v="73"/>
    <x v="1"/>
    <x v="6"/>
    <x v="3227"/>
    <d v="2017-01-17T21:10:36"/>
  </r>
  <r>
    <n v="3228"/>
    <x v="3227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x v="2222"/>
    <x v="1"/>
    <x v="6"/>
    <x v="3228"/>
    <d v="2015-12-17T04:59:00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x v="1345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x v="2223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x v="400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x v="2224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x v="2225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x v="2226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x v="2208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x v="2227"/>
    <x v="1"/>
    <x v="6"/>
    <x v="3236"/>
    <d v="2016-12-28T22:00:33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x v="2228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x v="1953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x v="2229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x v="2230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x v="2231"/>
    <x v="1"/>
    <x v="6"/>
    <x v="3241"/>
    <d v="2014-10-14T06:59:00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x v="162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x v="2232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x v="2233"/>
    <x v="1"/>
    <x v="6"/>
    <x v="3244"/>
    <d v="2016-12-01T17:39:42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x v="2234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x v="1917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x v="2235"/>
    <x v="1"/>
    <x v="6"/>
    <x v="3247"/>
    <d v="2015-07-12T10:25:12"/>
  </r>
  <r>
    <n v="3248"/>
    <x v="3247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x v="2236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x v="2237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x v="223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x v="2239"/>
    <x v="1"/>
    <x v="6"/>
    <x v="3251"/>
    <d v="2015-06-21T17:32:4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x v="1506"/>
    <x v="1"/>
    <x v="6"/>
    <x v="3252"/>
    <d v="2016-09-07T11:20:40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x v="2240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x v="224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x v="2242"/>
    <x v="1"/>
    <x v="6"/>
    <x v="3255"/>
    <d v="2014-10-07T18:26:15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x v="1901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x v="1169"/>
    <x v="1"/>
    <x v="6"/>
    <x v="3257"/>
    <d v="2017-02-22T13:25:52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x v="2243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x v="2244"/>
    <x v="1"/>
    <x v="6"/>
    <x v="3259"/>
    <d v="2016-10-01T03:59:00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x v="2245"/>
    <x v="1"/>
    <x v="6"/>
    <x v="3260"/>
    <d v="2015-11-30T17:08:38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x v="2246"/>
    <x v="1"/>
    <x v="6"/>
    <x v="3261"/>
    <d v="2015-07-16T17:24:3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x v="2247"/>
    <x v="1"/>
    <x v="6"/>
    <x v="3262"/>
    <d v="2014-12-22T04:00:00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x v="2248"/>
    <x v="1"/>
    <x v="6"/>
    <x v="3263"/>
    <d v="2015-10-30T21:00:00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x v="2249"/>
    <x v="1"/>
    <x v="6"/>
    <x v="3264"/>
    <d v="2015-01-28T22:00:00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x v="2250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x v="1042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x v="2251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x v="2252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x v="2253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x v="2254"/>
    <x v="1"/>
    <x v="6"/>
    <x v="3270"/>
    <d v="2015-07-12T12:47:45"/>
  </r>
  <r>
    <n v="3271"/>
    <x v="3270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x v="2255"/>
    <x v="1"/>
    <x v="6"/>
    <x v="3271"/>
    <d v="2014-11-02T11:29:35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x v="2256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x v="22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x v="2258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x v="225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x v="2260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x v="2261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x v="2262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x v="2263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x v="2264"/>
    <x v="1"/>
    <x v="6"/>
    <x v="3280"/>
    <d v="2015-06-01T05:00:00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x v="2265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x v="226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x v="2267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x v="2268"/>
    <x v="1"/>
    <x v="6"/>
    <x v="3284"/>
    <d v="2016-01-29T05:59:00"/>
  </r>
  <r>
    <n v="3285"/>
    <x v="3284"/>
    <s v="A new play by Matthew Gasda"/>
    <x v="402"/>
    <x v="2173"/>
    <x v="0"/>
    <x v="0"/>
    <s v="USD"/>
    <n v="1488258000"/>
    <n v="1485556626"/>
    <b v="0"/>
    <x v="75"/>
    <b v="1"/>
    <s v="theater/plays"/>
    <n v="112"/>
    <x v="226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x v="2270"/>
    <x v="1"/>
    <x v="6"/>
    <x v="3286"/>
    <d v="2016-08-15T20:09:42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x v="2271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x v="2272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x v="2273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x v="227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x v="2275"/>
    <x v="1"/>
    <x v="6"/>
    <x v="3291"/>
    <d v="2015-09-17T03:59:00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x v="2276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x v="518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x v="2277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x v="1999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x v="227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x v="227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x v="2280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x v="2281"/>
    <x v="1"/>
    <x v="6"/>
    <x v="3299"/>
    <d v="2015-10-14T22:01:03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x v="228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x v="699"/>
    <x v="1"/>
    <x v="6"/>
    <x v="3301"/>
    <d v="2016-08-01T06:59:00"/>
  </r>
  <r>
    <n v="3302"/>
    <x v="3301"/>
    <s v="FilosofÃ­a de los anÃ³nimos"/>
    <x v="33"/>
    <x v="2186"/>
    <x v="0"/>
    <x v="3"/>
    <s v="EUR"/>
    <n v="1481099176"/>
    <n v="1478507176"/>
    <b v="0"/>
    <x v="133"/>
    <b v="1"/>
    <s v="theater/plays"/>
    <n v="103"/>
    <x v="2283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x v="2284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x v="2285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x v="2286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x v="228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x v="2288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x v="2289"/>
    <x v="1"/>
    <x v="6"/>
    <x v="3308"/>
    <d v="2016-04-13T21:02:45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x v="656"/>
    <x v="1"/>
    <x v="6"/>
    <x v="3309"/>
    <d v="2016-10-16T15:36:18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x v="2290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x v="2291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x v="2254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x v="2292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x v="2293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x v="229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x v="2295"/>
    <x v="1"/>
    <x v="6"/>
    <x v="3316"/>
    <d v="2014-08-08T13:54:00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x v="2296"/>
    <x v="1"/>
    <x v="6"/>
    <x v="3317"/>
    <d v="2016-06-08T00:57:04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x v="2297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x v="1178"/>
    <x v="1"/>
    <x v="6"/>
    <x v="3319"/>
    <d v="2015-01-31T14:03:0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x v="2298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x v="1245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x v="2299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x v="2047"/>
    <x v="1"/>
    <x v="6"/>
    <x v="3323"/>
    <d v="2016-09-25T08:46:48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x v="2300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x v="179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x v="2301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x v="2302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x v="2303"/>
    <x v="1"/>
    <x v="6"/>
    <x v="3328"/>
    <d v="2014-07-05T01:00:00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x v="2304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x v="2305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x v="23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x v="2307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x v="2308"/>
    <x v="1"/>
    <x v="6"/>
    <x v="3333"/>
    <d v="2015-06-15T16:14:40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x v="2309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x v="2310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x v="1770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x v="2311"/>
    <x v="1"/>
    <x v="6"/>
    <x v="3337"/>
    <d v="2014-10-10T21:00:00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x v="2312"/>
    <x v="1"/>
    <x v="6"/>
    <x v="3338"/>
    <d v="2017-02-24T13:48:00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x v="2313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x v="2314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x v="2315"/>
    <x v="1"/>
    <x v="6"/>
    <x v="3341"/>
    <d v="2016-06-12T17:00:00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x v="2316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x v="935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x v="2317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x v="73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x v="2318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x v="231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x v="2320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x v="2321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x v="395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x v="2322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x v="2323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x v="1245"/>
    <x v="1"/>
    <x v="6"/>
    <x v="3353"/>
    <d v="2016-05-02T23:00:00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x v="2145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x v="2324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x v="2325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x v="2326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x v="1555"/>
    <x v="1"/>
    <x v="6"/>
    <x v="3358"/>
    <d v="2014-11-19T08:27:59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x v="2327"/>
    <x v="1"/>
    <x v="6"/>
    <x v="3359"/>
    <d v="2017-02-25T01:22:14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x v="2036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x v="1417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x v="2328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x v="2329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x v="2330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x v="2331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x v="2332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x v="2333"/>
    <x v="1"/>
    <x v="6"/>
    <x v="3367"/>
    <d v="2015-08-01T22:24:54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x v="2334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x v="2335"/>
    <x v="1"/>
    <x v="6"/>
    <x v="3369"/>
    <d v="2017-01-15T00:59:40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x v="2336"/>
    <x v="1"/>
    <x v="6"/>
    <x v="3370"/>
    <d v="2016-12-17T08:00:00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x v="2337"/>
    <x v="1"/>
    <x v="6"/>
    <x v="3371"/>
    <d v="2015-12-02T20:59:25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x v="134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x v="1509"/>
    <x v="1"/>
    <x v="6"/>
    <x v="3373"/>
    <d v="2015-07-18T16:00:00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x v="2338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x v="2339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x v="2340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x v="1708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x v="2341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x v="2342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x v="2343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x v="2344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x v="2345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x v="2346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x v="2347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x v="44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x v="39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x v="2348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x v="1154"/>
    <x v="1"/>
    <x v="6"/>
    <x v="3388"/>
    <d v="2015-06-18T11:04:01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x v="2349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x v="2320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x v="2296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x v="683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x v="2350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x v="2005"/>
    <x v="1"/>
    <x v="6"/>
    <x v="3394"/>
    <d v="2014-07-27T14:17:25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x v="235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x v="2352"/>
    <x v="1"/>
    <x v="6"/>
    <x v="3396"/>
    <d v="2014-06-01T03:59:00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x v="123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x v="555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x v="2353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x v="2354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x v="2355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x v="2356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x v="2124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x v="2357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x v="2358"/>
    <x v="1"/>
    <x v="6"/>
    <x v="3405"/>
    <d v="2016-03-01T23:59:00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x v="2359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x v="2360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x v="2361"/>
    <x v="1"/>
    <x v="6"/>
    <x v="3408"/>
    <d v="2014-07-18T23:48:24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x v="2362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x v="2363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x v="2364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x v="2365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x v="2235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x v="2366"/>
    <x v="1"/>
    <x v="6"/>
    <x v="3414"/>
    <d v="2016-12-01T07:59:00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x v="2367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x v="2368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x v="841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x v="2369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x v="2370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x v="2178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x v="237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x v="2372"/>
    <x v="1"/>
    <x v="6"/>
    <x v="3422"/>
    <d v="2015-12-14T00:00:00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x v="431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x v="2373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x v="2374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x v="2375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x v="246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x v="2376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x v="1783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x v="2377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x v="2378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x v="2379"/>
    <x v="1"/>
    <x v="6"/>
    <x v="3432"/>
    <d v="2016-02-05T22:00:00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x v="2380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x v="2381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x v="2382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x v="2383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x v="2384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x v="2385"/>
    <x v="1"/>
    <x v="6"/>
    <x v="3438"/>
    <d v="2015-05-02T21:00:00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x v="2386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x v="1085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x v="2387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x v="672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x v="2388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x v="2389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x v="2390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x v="2391"/>
    <x v="1"/>
    <x v="6"/>
    <x v="3446"/>
    <d v="2015-02-05T12:20:00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x v="2392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x v="39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x v="1922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x v="2393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x v="2394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x v="2395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x v="440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x v="2396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x v="239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x v="2398"/>
    <x v="1"/>
    <x v="6"/>
    <x v="3456"/>
    <d v="2014-08-01T06:59:00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x v="2399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x v="2400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x v="2401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x v="73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x v="240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x v="2403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x v="2404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x v="2405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x v="2406"/>
    <x v="1"/>
    <x v="6"/>
    <x v="3465"/>
    <d v="2015-08-09T16:00:00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x v="2407"/>
    <x v="1"/>
    <x v="6"/>
    <x v="3466"/>
    <d v="2016-04-19T23:27:30"/>
  </r>
  <r>
    <n v="3467"/>
    <x v="3465"/>
    <s v="Venus in Fur, By David Ives."/>
    <x v="9"/>
    <x v="168"/>
    <x v="0"/>
    <x v="0"/>
    <s v="USD"/>
    <n v="1426864032"/>
    <n v="1424275632"/>
    <b v="0"/>
    <x v="5"/>
    <b v="1"/>
    <s v="theater/plays"/>
    <n v="101"/>
    <x v="890"/>
    <x v="1"/>
    <x v="6"/>
    <x v="3467"/>
    <d v="2015-03-20T15:07:12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x v="2408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x v="2000"/>
    <x v="1"/>
    <x v="6"/>
    <x v="3469"/>
    <d v="2016-04-28T15:24:05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x v="683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x v="1299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x v="2230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x v="240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x v="2410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x v="135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x v="364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x v="2411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x v="2412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x v="2413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x v="2414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x v="241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x v="366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x v="2376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x v="2416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x v="2281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x v="2417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x v="2418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x v="241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x v="91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x v="1604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x v="2420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x v="2421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x v="246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x v="2422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x v="797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x v="2423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x v="2424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x v="2425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x v="2426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x v="2427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x v="2428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x v="2429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x v="2430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x v="178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x v="2431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x v="2432"/>
    <x v="1"/>
    <x v="6"/>
    <x v="3506"/>
    <d v="2014-08-23T17:37:20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x v="1716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x v="1028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x v="2433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x v="2434"/>
    <x v="1"/>
    <x v="6"/>
    <x v="3510"/>
    <d v="2014-07-02T14:54:0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x v="2435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x v="2436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x v="2437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x v="687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x v="2438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x v="2439"/>
    <x v="1"/>
    <x v="6"/>
    <x v="3516"/>
    <d v="2014-09-08T03:00:00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x v="2440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x v="2441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x v="2442"/>
    <x v="1"/>
    <x v="6"/>
    <x v="3519"/>
    <d v="2015-03-04T14:22:30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x v="2443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x v="1300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x v="2444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x v="2445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x v="2446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x v="2447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x v="2448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x v="2010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x v="2449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x v="2202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x v="178"/>
    <x v="1"/>
    <x v="6"/>
    <x v="3530"/>
    <d v="2016-04-10T20:00:00"/>
  </r>
  <r>
    <n v="3531"/>
    <x v="3529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x v="2450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x v="2451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x v="2452"/>
    <x v="1"/>
    <x v="6"/>
    <x v="3533"/>
    <d v="2015-11-11T19:16:07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x v="2453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x v="1428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x v="2454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x v="14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x v="245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x v="2456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x v="885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x v="104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x v="2457"/>
    <x v="1"/>
    <x v="6"/>
    <x v="3542"/>
    <d v="2014-09-07T14:23:42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x v="2458"/>
    <x v="1"/>
    <x v="6"/>
    <x v="3543"/>
    <d v="2015-06-25T18:07:39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x v="2459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x v="90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x v="2460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x v="2461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x v="2414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x v="2462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x v="2463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x v="1756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x v="2464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x v="138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x v="2465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x v="1199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x v="2466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x v="2467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x v="2468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x v="2469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x v="2470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x v="247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x v="2472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x v="2473"/>
    <x v="1"/>
    <x v="6"/>
    <x v="3563"/>
    <d v="2016-08-01T19:00:00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x v="2474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x v="2475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x v="2476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x v="247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x v="700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x v="2478"/>
    <x v="1"/>
    <x v="6"/>
    <x v="3569"/>
    <d v="2015-01-08T16:31:3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x v="133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x v="2479"/>
    <x v="1"/>
    <x v="6"/>
    <x v="3571"/>
    <d v="2014-10-30T20:36:53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x v="2480"/>
    <x v="1"/>
    <x v="6"/>
    <x v="3572"/>
    <d v="2015-06-21T13:41:22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x v="2481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x v="2482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x v="2483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x v="135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x v="673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x v="1318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x v="669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x v="2484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x v="836"/>
    <x v="1"/>
    <x v="6"/>
    <x v="3581"/>
    <d v="2014-07-30T11:18:30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x v="2485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x v="938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x v="2486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x v="2487"/>
    <x v="1"/>
    <x v="6"/>
    <x v="3585"/>
    <d v="2014-12-21T17:11:30"/>
  </r>
  <r>
    <n v="3586"/>
    <x v="3584"/>
    <s v="See Theatre In A New Light"/>
    <x v="51"/>
    <x v="2369"/>
    <x v="0"/>
    <x v="0"/>
    <s v="USD"/>
    <n v="1474649070"/>
    <n v="1469465070"/>
    <b v="0"/>
    <x v="241"/>
    <b v="1"/>
    <s v="theater/plays"/>
    <n v="109"/>
    <x v="2488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x v="2489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x v="2490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x v="2491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x v="2492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x v="2493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x v="24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x v="2495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x v="2496"/>
    <x v="1"/>
    <x v="6"/>
    <x v="3594"/>
    <d v="2016-09-04T01:36:22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x v="2497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x v="2498"/>
    <x v="1"/>
    <x v="6"/>
    <x v="3596"/>
    <d v="2014-08-26T17:09:42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x v="2499"/>
    <x v="1"/>
    <x v="6"/>
    <x v="3597"/>
    <d v="2016-03-03T05:59:00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x v="99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x v="1225"/>
    <x v="1"/>
    <x v="6"/>
    <x v="3599"/>
    <d v="2015-08-30T00:00:00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x v="2500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x v="104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x v="2501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x v="290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x v="2502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x v="76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x v="2503"/>
    <x v="1"/>
    <x v="6"/>
    <x v="3606"/>
    <d v="2016-08-14T14:30:57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x v="2005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x v="1354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x v="2504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x v="250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x v="583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x v="2506"/>
    <x v="1"/>
    <x v="6"/>
    <x v="3612"/>
    <d v="2014-06-09T17:26:51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x v="368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x v="2507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x v="25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x v="250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x v="383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x v="2350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x v="113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x v="2510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x v="2511"/>
    <x v="1"/>
    <x v="6"/>
    <x v="3621"/>
    <d v="2016-09-30T21:00:00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x v="635"/>
    <x v="1"/>
    <x v="6"/>
    <x v="3622"/>
    <d v="2014-09-28T03:23:00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x v="1461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x v="251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x v="1765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x v="2513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x v="2514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x v="120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x v="120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x v="2515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x v="101"/>
    <x v="1"/>
    <x v="40"/>
    <x v="3632"/>
    <d v="2014-11-23T22:29:09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x v="2516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x v="2517"/>
    <x v="1"/>
    <x v="40"/>
    <x v="3634"/>
    <d v="2017-01-14T03:59:0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x v="2518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x v="2519"/>
    <x v="1"/>
    <x v="40"/>
    <x v="3637"/>
    <d v="2015-01-01T16:48:55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x v="1694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x v="120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x v="1714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x v="501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  <x v="3643"/>
    <d v="2015-11-17T04:27:19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x v="2520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x v="120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x v="2521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x v="2"/>
    <x v="1"/>
    <x v="40"/>
    <x v="3647"/>
    <d v="2016-09-30T17:58:47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x v="2522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x v="1158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x v="201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x v="1337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x v="2523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x v="2524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x v="2525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x v="2526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x v="2527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x v="2528"/>
    <x v="1"/>
    <x v="6"/>
    <x v="3657"/>
    <d v="2016-06-01T21:42:00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x v="1700"/>
    <x v="1"/>
    <x v="6"/>
    <x v="3658"/>
    <d v="2014-07-02T03:59:00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x v="2529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x v="2530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x v="2531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x v="2532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x v="433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x v="2533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x v="2534"/>
    <x v="1"/>
    <x v="6"/>
    <x v="3665"/>
    <d v="2015-10-28T19:54:00"/>
  </r>
  <r>
    <n v="3666"/>
    <x v="3662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x v="2535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x v="25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x v="2537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x v="2538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x v="2539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x v="2540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x v="2541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x v="2542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x v="2543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x v="457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x v="2544"/>
    <x v="1"/>
    <x v="6"/>
    <x v="3676"/>
    <d v="2014-09-12T19:34:44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x v="2545"/>
    <x v="1"/>
    <x v="6"/>
    <x v="3677"/>
    <d v="2014-07-03T03:59:00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x v="2546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x v="2547"/>
    <x v="1"/>
    <x v="6"/>
    <x v="3679"/>
    <d v="2014-07-01T04:59:00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x v="2548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x v="1025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x v="69"/>
    <x v="1"/>
    <x v="6"/>
    <x v="3682"/>
    <d v="2014-06-16T06:59:00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x v="254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x v="2550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x v="17"/>
    <x v="1"/>
    <x v="6"/>
    <x v="3685"/>
    <d v="2014-05-19T21:00:00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x v="2551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x v="2552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x v="995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x v="2553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x v="2554"/>
    <x v="1"/>
    <x v="6"/>
    <x v="3690"/>
    <d v="2014-11-27T15:21:23"/>
  </r>
  <r>
    <n v="3691"/>
    <x v="3687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x v="2555"/>
    <x v="1"/>
    <x v="6"/>
    <x v="3691"/>
    <d v="2015-03-02T04:59:00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x v="2556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x v="2557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x v="2558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x v="2559"/>
    <x v="1"/>
    <x v="6"/>
    <x v="3695"/>
    <d v="2015-01-11T20:53:30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x v="2560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x v="2561"/>
    <x v="1"/>
    <x v="6"/>
    <x v="3697"/>
    <d v="2016-05-10T11:10:48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x v="2562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x v="2007"/>
    <x v="1"/>
    <x v="6"/>
    <x v="3699"/>
    <d v="2014-10-15T14:26:56"/>
  </r>
  <r>
    <n v="3700"/>
    <x v="3696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x v="227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x v="256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x v="2564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x v="2565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x v="2566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x v="1829"/>
    <x v="1"/>
    <x v="6"/>
    <x v="3705"/>
    <d v="2014-06-23T18:00:00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x v="2567"/>
    <x v="1"/>
    <x v="6"/>
    <x v="3706"/>
    <d v="2014-09-12T21:55:49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x v="2568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x v="2569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x v="2570"/>
    <x v="1"/>
    <x v="6"/>
    <x v="3709"/>
    <d v="2014-06-25T16:59:0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x v="2571"/>
    <x v="1"/>
    <x v="6"/>
    <x v="3710"/>
    <d v="2015-04-03T13:49:48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x v="2572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x v="734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x v="2573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x v="2574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x v="2575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x v="843"/>
    <x v="1"/>
    <x v="6"/>
    <x v="3716"/>
    <d v="2016-01-21T21:18:29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x v="2576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x v="2577"/>
    <x v="1"/>
    <x v="6"/>
    <x v="3718"/>
    <d v="2015-02-27T17:11:15"/>
  </r>
  <r>
    <n v="3719"/>
    <x v="3715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x v="2432"/>
    <x v="1"/>
    <x v="6"/>
    <x v="3719"/>
    <d v="2015-06-22T17:31:0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x v="2578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x v="2579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x v="2580"/>
    <x v="1"/>
    <x v="6"/>
    <x v="3722"/>
    <d v="2016-02-11T22:59:00"/>
  </r>
  <r>
    <n v="3723"/>
    <x v="3719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x v="2581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x v="2582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x v="2583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x v="2584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x v="2503"/>
    <x v="1"/>
    <x v="6"/>
    <x v="3727"/>
    <d v="2016-10-20T04:55:00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x v="2585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x v="258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x v="101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x v="1237"/>
    <x v="1"/>
    <x v="6"/>
    <x v="3731"/>
    <d v="2015-01-10T03:23:00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x v="163"/>
    <x v="1"/>
    <x v="6"/>
    <x v="3732"/>
    <d v="2015-01-24T12:00:00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x v="2254"/>
    <x v="1"/>
    <x v="6"/>
    <x v="3734"/>
    <d v="2015-05-25T21:38:1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x v="119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x v="119"/>
    <x v="1"/>
    <x v="6"/>
    <x v="3736"/>
    <d v="2015-03-23T18:00:00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x v="822"/>
    <x v="1"/>
    <x v="6"/>
    <x v="3737"/>
    <d v="2015-11-12T06:59:00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x v="817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x v="2587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x v="2588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x v="380"/>
    <x v="1"/>
    <x v="6"/>
    <x v="3742"/>
    <d v="2014-09-06T05:09:04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  <x v="3744"/>
    <d v="2014-07-05T03:59:00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x v="119"/>
    <x v="1"/>
    <x v="6"/>
    <x v="3745"/>
    <d v="2014-08-10T16:45:02"/>
  </r>
  <r>
    <n v="3746"/>
    <x v="3741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x v="2589"/>
    <x v="1"/>
    <x v="6"/>
    <x v="3746"/>
    <d v="2016-10-08T09:20:39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x v="380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x v="2590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x v="753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x v="2591"/>
    <x v="1"/>
    <x v="40"/>
    <x v="3750"/>
    <d v="2015-02-10T07:59:0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x v="2592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x v="789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x v="259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x v="2594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x v="259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x v="2596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x v="2597"/>
    <x v="1"/>
    <x v="40"/>
    <x v="3757"/>
    <d v="2014-12-01T20:25:15"/>
  </r>
  <r>
    <n v="3758"/>
    <x v="3753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x v="1254"/>
    <x v="1"/>
    <x v="40"/>
    <x v="3758"/>
    <d v="2014-05-19T05:00:00"/>
  </r>
  <r>
    <n v="3759"/>
    <x v="3754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x v="2598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x v="2599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x v="2600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x v="2601"/>
    <x v="1"/>
    <x v="40"/>
    <x v="3762"/>
    <d v="2015-08-02T19:31:29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x v="2602"/>
    <x v="1"/>
    <x v="40"/>
    <x v="3763"/>
    <d v="2015-04-01T17:00:26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x v="2480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x v="2603"/>
    <x v="1"/>
    <x v="40"/>
    <x v="3765"/>
    <d v="2014-07-30T18:38:02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x v="2604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x v="645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x v="260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x v="2606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x v="101"/>
    <x v="1"/>
    <x v="40"/>
    <x v="3770"/>
    <d v="2015-06-13T22:20:1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x v="2607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x v="2608"/>
    <x v="1"/>
    <x v="40"/>
    <x v="3772"/>
    <d v="2016-11-29T06:00:0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x v="2609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x v="101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x v="145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x v="2610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x v="1129"/>
    <x v="1"/>
    <x v="40"/>
    <x v="3777"/>
    <d v="2014-09-27T04:00:0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x v="2611"/>
    <x v="1"/>
    <x v="40"/>
    <x v="3778"/>
    <d v="2015-02-14T19:39:40"/>
  </r>
  <r>
    <n v="3779"/>
    <x v="3774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x v="938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x v="101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x v="2612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x v="2613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x v="261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x v="26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x v="96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x v="2616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x v="2617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x v="13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x v="2005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  <x v="3790"/>
    <d v="2016-11-22T17:00:23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  <x v="3791"/>
    <d v="2014-07-06T16:36:32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x v="827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x v="2618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x v="73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x v="144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x v="120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x v="2619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x v="1491"/>
    <x v="1"/>
    <x v="40"/>
    <x v="3798"/>
    <d v="2014-08-10T17:20:48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x v="96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x v="2620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x v="2621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  <x v="3802"/>
    <d v="2015-10-22T03:01:46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x v="2382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x v="1720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x v="144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x v="2622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x v="683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x v="1316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x v="26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x v="794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x v="2624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x v="2625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x v="2626"/>
    <x v="1"/>
    <x v="6"/>
    <x v="3814"/>
    <d v="2015-04-01T03:59:00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x v="73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x v="2627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x v="2628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x v="2629"/>
    <x v="1"/>
    <x v="6"/>
    <x v="3818"/>
    <d v="2015-03-12T19:13:02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x v="2630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x v="161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x v="2631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x v="2632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x v="1622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x v="2633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x v="2634"/>
    <x v="1"/>
    <x v="6"/>
    <x v="3825"/>
    <d v="2015-06-17T01:40:14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x v="440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x v="2635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x v="2636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x v="2637"/>
    <x v="1"/>
    <x v="6"/>
    <x v="3829"/>
    <d v="2016-08-31T20:46:11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x v="753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x v="2638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x v="2639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x v="277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x v="2640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x v="375"/>
    <x v="1"/>
    <x v="6"/>
    <x v="3835"/>
    <d v="2016-04-21T22:36:48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x v="2641"/>
    <x v="1"/>
    <x v="6"/>
    <x v="3836"/>
    <d v="2016-08-03T04:09:00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x v="264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x v="2643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x v="2644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x v="94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x v="264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x v="2646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x v="2647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x v="2648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x v="2649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x v="2120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x v="2650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x v="26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x v="2652"/>
    <x v="1"/>
    <x v="6"/>
    <x v="3849"/>
    <d v="2015-06-11T18:24:44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x v="2653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x v="2654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x v="119"/>
    <x v="1"/>
    <x v="6"/>
    <x v="3852"/>
    <d v="2015-03-27T03:34:3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x v="31"/>
    <x v="1"/>
    <x v="6"/>
    <x v="3853"/>
    <d v="2014-09-01T20:09:38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x v="2655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x v="380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x v="120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x v="177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x v="119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x v="120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x v="2656"/>
    <x v="1"/>
    <x v="6"/>
    <x v="3860"/>
    <d v="2014-08-12T15:51:50"/>
  </r>
  <r>
    <n v="3861"/>
    <x v="3856"/>
    <s v="THE COMING OF THE LORD!"/>
    <x v="13"/>
    <x v="173"/>
    <x v="2"/>
    <x v="0"/>
    <s v="USD"/>
    <n v="1415828820"/>
    <n v="1412258977"/>
    <b v="0"/>
    <x v="29"/>
    <b v="0"/>
    <s v="theater/plays"/>
    <n v="5"/>
    <x v="101"/>
    <x v="1"/>
    <x v="6"/>
    <x v="3861"/>
    <d v="2014-11-12T21:47:00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x v="120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x v="135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x v="2235"/>
    <x v="1"/>
    <x v="6"/>
    <x v="3865"/>
    <d v="2014-08-30T05:30:00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x v="148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x v="2214"/>
    <x v="1"/>
    <x v="6"/>
    <x v="3867"/>
    <d v="2016-06-18T19:32:19"/>
  </r>
  <r>
    <n v="3868"/>
    <x v="3863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x v="119"/>
    <x v="1"/>
    <x v="40"/>
    <x v="3868"/>
    <d v="2014-09-08T15:50:05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x v="882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x v="1795"/>
    <x v="1"/>
    <x v="40"/>
    <x v="3870"/>
    <d v="2014-07-03T04:07:58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x v="140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x v="2355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x v="2657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x v="119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x v="350"/>
    <x v="1"/>
    <x v="40"/>
    <x v="3880"/>
    <d v="2014-07-30T23:00:0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x v="380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  <x v="3883"/>
    <d v="2014-09-02T14:27:49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  <x v="3884"/>
    <d v="2015-03-27T17:59:52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  <x v="3885"/>
    <d v="2016-05-09T22:49:51"/>
  </r>
  <r>
    <n v="3886"/>
    <x v="3881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x v="827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x v="2418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x v="2658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x v="2659"/>
    <x v="1"/>
    <x v="6"/>
    <x v="3890"/>
    <d v="2015-08-15T18:12:24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x v="2218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x v="2660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x v="1296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x v="73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x v="65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x v="878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x v="1302"/>
    <x v="1"/>
    <x v="6"/>
    <x v="3898"/>
    <d v="2015-08-17T16:00:00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x v="368"/>
    <x v="1"/>
    <x v="6"/>
    <x v="3899"/>
    <d v="2014-08-12T18:36:01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x v="2661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x v="380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x v="2662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  <x v="3903"/>
    <d v="2015-08-14T19:38:00"/>
  </r>
  <r>
    <n v="3904"/>
    <x v="3899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x v="1720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x v="2663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x v="2664"/>
    <x v="1"/>
    <x v="6"/>
    <x v="3906"/>
    <d v="2015-06-26T13:25:00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x v="266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x v="1783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x v="1178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x v="2666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x v="2417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x v="120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x v="2667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x v="2274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x v="144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x v="119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x v="375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x v="179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x v="817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x v="2668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x v="2669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x v="1338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x v="144"/>
    <x v="1"/>
    <x v="6"/>
    <x v="3925"/>
    <d v="2014-07-30T20:53:59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x v="2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x v="381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x v="2670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x v="2671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x v="120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x v="1466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x v="2672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x v="2213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x v="2673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x v="295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x v="144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x v="148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x v="380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x v="2674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x v="144"/>
    <x v="1"/>
    <x v="6"/>
    <x v="3945"/>
    <d v="2015-05-15T19:14:28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x v="492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x v="470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x v="2675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x v="380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x v="120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x v="380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x v="97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  <x v="3956"/>
    <d v="2016-04-25T00:20:00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x v="582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x v="267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x v="821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x v="784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x v="678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x v="2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x v="823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x v="367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x v="377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x v="212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x v="1447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x v="267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x v="148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x v="2678"/>
    <x v="1"/>
    <x v="6"/>
    <x v="3971"/>
    <d v="2014-07-21T12:52:0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x v="2679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x v="2680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x v="2681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x v="268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x v="2683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x v="1261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x v="1714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x v="2641"/>
    <x v="1"/>
    <x v="6"/>
    <x v="3980"/>
    <d v="2014-07-05T14:22:27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x v="628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x v="441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x v="2684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x v="2653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x v="2685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x v="2686"/>
    <x v="1"/>
    <x v="6"/>
    <x v="3986"/>
    <d v="2016-05-06T13:04:00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x v="2687"/>
    <x v="1"/>
    <x v="6"/>
    <x v="3987"/>
    <d v="2014-05-16T22:11:30"/>
  </r>
  <r>
    <n v="3988"/>
    <x v="3982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x v="1729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x v="1534"/>
    <x v="1"/>
    <x v="6"/>
    <x v="3990"/>
    <d v="2016-03-02T16:08:13"/>
  </r>
  <r>
    <n v="3991"/>
    <x v="3985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x v="101"/>
    <x v="1"/>
    <x v="6"/>
    <x v="3991"/>
    <d v="2015-05-31T15:28:02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x v="2688"/>
    <x v="1"/>
    <x v="6"/>
    <x v="3992"/>
    <d v="2015-12-11T23:34:19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x v="362"/>
    <x v="1"/>
    <x v="6"/>
    <x v="3993"/>
    <d v="2015-05-13T20:45:12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x v="144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x v="827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x v="779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  <x v="3997"/>
    <d v="2015-04-05T08:23:41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x v="2689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x v="2690"/>
    <x v="1"/>
    <x v="6"/>
    <x v="3999"/>
    <d v="2014-08-31T19:51:49"/>
  </r>
  <r>
    <n v="4000"/>
    <x v="3994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x v="119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x v="2671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x v="2012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x v="965"/>
    <x v="1"/>
    <x v="6"/>
    <x v="4003"/>
    <d v="2015-02-15T14:05:47"/>
  </r>
  <r>
    <n v="4004"/>
    <x v="3998"/>
    <s v="Help Launch The Queen Into South Florida!"/>
    <x v="2"/>
    <x v="116"/>
    <x v="2"/>
    <x v="0"/>
    <s v="USD"/>
    <n v="1412740457"/>
    <n v="1410148457"/>
    <b v="0"/>
    <x v="29"/>
    <b v="0"/>
    <s v="theater/plays"/>
    <n v="0"/>
    <x v="120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x v="135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x v="447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x v="144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x v="2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x v="380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x v="2691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x v="2692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x v="31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x v="120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x v="119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x v="1780"/>
    <x v="1"/>
    <x v="6"/>
    <x v="4017"/>
    <d v="2014-09-04T16:07:54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x v="151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x v="1797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x v="836"/>
    <x v="1"/>
    <x v="6"/>
    <x v="4020"/>
    <d v="2015-03-24T03:34:59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x v="368"/>
    <x v="1"/>
    <x v="6"/>
    <x v="4021"/>
    <d v="2014-10-26T21:52:38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x v="2693"/>
    <x v="1"/>
    <x v="6"/>
    <x v="4022"/>
    <d v="2015-02-01T02:54:00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x v="119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x v="368"/>
    <x v="1"/>
    <x v="6"/>
    <x v="4025"/>
    <d v="2015-07-26T05:42:1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x v="2557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x v="2534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x v="583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x v="578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x v="269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x v="101"/>
    <x v="1"/>
    <x v="6"/>
    <x v="4034"/>
    <d v="2015-04-03T21:44:10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x v="2695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x v="269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x v="375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x v="2697"/>
    <x v="1"/>
    <x v="6"/>
    <x v="4038"/>
    <d v="2014-10-17T19:10:10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x v="88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x v="2698"/>
    <x v="1"/>
    <x v="6"/>
    <x v="4040"/>
    <d v="2015-07-18T03:00:00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x v="678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x v="582"/>
    <x v="1"/>
    <x v="6"/>
    <x v="4042"/>
    <d v="2015-01-20T19:16:00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x v="690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x v="120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x v="134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x v="440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x v="2699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x v="580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x v="120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x v="2700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x v="687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x v="2701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x v="596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x v="947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x v="2702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x v="669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x v="2629"/>
    <x v="1"/>
    <x v="6"/>
    <x v="4060"/>
    <d v="2014-06-23T16:00:00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x v="2703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x v="2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x v="1057"/>
    <x v="1"/>
    <x v="6"/>
    <x v="4064"/>
    <d v="2015-04-29T14:07:0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x v="2704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x v="380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x v="2705"/>
    <x v="1"/>
    <x v="6"/>
    <x v="4067"/>
    <d v="2015-09-28T02:49:10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x v="2706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x v="2707"/>
    <x v="1"/>
    <x v="6"/>
    <x v="4069"/>
    <d v="2015-02-28T12:00:00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x v="440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x v="447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x v="2708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x v="431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x v="2709"/>
    <x v="1"/>
    <x v="6"/>
    <x v="4075"/>
    <d v="2014-06-30T17:28:00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x v="2710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x v="144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x v="2242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x v="1720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x v="2711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x v="119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x v="119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x v="2712"/>
    <x v="1"/>
    <x v="6"/>
    <x v="4086"/>
    <d v="2015-11-21T04:00:00"/>
  </r>
  <r>
    <n v="4087"/>
    <x v="4080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  <x v="4087"/>
    <d v="2016-07-17T17:49:4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x v="2561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x v="179"/>
    <x v="1"/>
    <x v="6"/>
    <x v="4089"/>
    <d v="2015-05-31T17:35:00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x v="1545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x v="156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x v="135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x v="2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x v="2713"/>
    <x v="1"/>
    <x v="6"/>
    <x v="4094"/>
    <d v="2014-10-22T04:59:00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x v="2714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x v="2715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  <x v="4097"/>
    <d v="2016-01-31T23:55:00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x v="73"/>
    <x v="1"/>
    <x v="6"/>
    <x v="4099"/>
    <d v="2016-09-02T20:24:33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  <x v="4101"/>
    <d v="2017-01-25T21:41:22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x v="2716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x v="407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x v="2717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x v="2718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x v="2719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x v="2150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x v="578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x v="2720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x v="2721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x v="120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7021C-4B8F-104F-9042-50C71FC8285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553E5-FC61-7C46-B2D6-C7E00DFAA18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B5088-06AD-B24C-9A85-13046E6A8D4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AE9A8-8E07-6240-B405-6C98CDE5DD8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C8" firstHeaderRow="0" firstDataRow="1" firstDataCol="1" rowPageCount="2" colPageCount="1"/>
  <pivotFields count="22">
    <pivotField showAll="0"/>
    <pivotField showAll="0"/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16" hier="-1"/>
  </pageFields>
  <dataFields count="2">
    <dataField name="Average of goal" fld="3" subtotal="average" baseField="0" baseItem="0" numFmtId="164"/>
    <dataField name="Average of pledged" fld="4" subtotal="average" baseField="0" baseItem="0" numFmtId="164"/>
  </dataFields>
  <formats count="3"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99392-E5C6-D340-9D02-4F5CE51F6FA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C8" firstHeaderRow="0" firstDataRow="1" firstDataCol="1" rowPageCount="2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16" hier="-1"/>
  </pageFields>
  <dataFields count="2">
    <dataField name="Average of Average Donation" fld="15" subtotal="average" baseField="0" baseItem="0" numFmtId="164"/>
    <dataField name="Average of backers_count" fld="11" subtotal="average" baseField="0" baseItem="0" numFmtId="1"/>
  </dataFields>
  <formats count="3">
    <format dxfId="6">
      <pivotArea collapsedLevelsAreSubtotals="1" fieldPosition="0">
        <references count="2">
          <reference field="4294967294" count="1" selected="0">
            <x v="0"/>
          </reference>
          <reference field="17" count="3">
            <x v="18"/>
            <x v="24"/>
            <x v="33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95" zoomScaleNormal="95" workbookViewId="0">
      <pane ySplit="1" topLeftCell="A2924" activePane="bottomLeft" state="frozen"/>
      <selection pane="bottomLeft" activeCell="G529" sqref="G5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7" priority="2" operator="containsText" text="canceled">
      <formula>NOT(ISERROR(SEARCH("canceled",F1)))</formula>
    </cfRule>
    <cfRule type="containsText" dxfId="16" priority="3" operator="containsText" text="failed">
      <formula>NOT(ISERROR(SEARCH("failed",F1)))</formula>
    </cfRule>
    <cfRule type="containsText" dxfId="15" priority="4" operator="containsText" text="successful">
      <formula>NOT(ISERROR(SEARCH("successful",F1)))</formula>
    </cfRule>
    <cfRule type="containsText" dxfId="1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202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84F0-EF67-D848-8BF6-661F52DB3B2A}">
  <dimension ref="A1:T251"/>
  <sheetViews>
    <sheetView workbookViewId="0">
      <selection activeCell="S2" sqref="S2"/>
    </sheetView>
  </sheetViews>
  <sheetFormatPr baseColWidth="10" defaultRowHeight="15" x14ac:dyDescent="0.2"/>
  <cols>
    <col min="1" max="1" width="5.1640625" bestFit="1" customWidth="1"/>
    <col min="2" max="2" width="11.1640625" customWidth="1"/>
    <col min="3" max="3" width="11" customWidth="1"/>
    <col min="4" max="4" width="12.1640625" bestFit="1" customWidth="1"/>
    <col min="5" max="5" width="10.1640625" bestFit="1" customWidth="1"/>
    <col min="6" max="6" width="8.832031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5" bestFit="1" customWidth="1"/>
  </cols>
  <sheetData>
    <row r="1" spans="1:20" ht="16" x14ac:dyDescent="0.2">
      <c r="A1" s="28" t="s">
        <v>0</v>
      </c>
      <c r="B1" s="29" t="s">
        <v>1</v>
      </c>
      <c r="C1" s="29" t="s">
        <v>4110</v>
      </c>
      <c r="D1" s="30" t="s">
        <v>8384</v>
      </c>
      <c r="E1" s="31" t="s">
        <v>8217</v>
      </c>
      <c r="F1" s="32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3" t="s">
        <v>8358</v>
      </c>
      <c r="R1" s="28" t="s">
        <v>8359</v>
      </c>
      <c r="S1" s="34" t="s">
        <v>8365</v>
      </c>
      <c r="T1" s="28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35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36">
        <v>0</v>
      </c>
      <c r="P2" s="22">
        <v>0</v>
      </c>
      <c r="Q2" s="26" t="s">
        <v>8315</v>
      </c>
      <c r="R2" s="22" t="s">
        <v>8316</v>
      </c>
      <c r="S2" s="27">
        <v>42492</v>
      </c>
      <c r="T2" s="27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35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37">
        <v>32</v>
      </c>
      <c r="P3" s="22">
        <v>60.67</v>
      </c>
      <c r="Q3" s="26" t="s">
        <v>8315</v>
      </c>
      <c r="R3" s="22" t="s">
        <v>8316</v>
      </c>
      <c r="S3" s="27">
        <v>42103</v>
      </c>
      <c r="T3" s="27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35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36">
        <v>0</v>
      </c>
      <c r="P4" s="22">
        <v>0</v>
      </c>
      <c r="Q4" s="26" t="s">
        <v>8315</v>
      </c>
      <c r="R4" s="22" t="s">
        <v>8316</v>
      </c>
      <c r="S4" s="27">
        <v>42108</v>
      </c>
      <c r="T4" s="27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35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36">
        <v>0</v>
      </c>
      <c r="P5" s="22">
        <v>0</v>
      </c>
      <c r="Q5" s="26" t="s">
        <v>8315</v>
      </c>
      <c r="R5" s="22" t="s">
        <v>8316</v>
      </c>
      <c r="S5" s="27">
        <v>42453</v>
      </c>
      <c r="T5" s="27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35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36">
        <v>0</v>
      </c>
      <c r="P6" s="22">
        <v>23.33</v>
      </c>
      <c r="Q6" s="26" t="s">
        <v>8315</v>
      </c>
      <c r="R6" s="22" t="s">
        <v>8316</v>
      </c>
      <c r="S6" s="27">
        <v>42123</v>
      </c>
      <c r="T6" s="27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35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38">
        <v>4</v>
      </c>
      <c r="P7" s="22">
        <v>23.92</v>
      </c>
      <c r="Q7" s="26" t="s">
        <v>8315</v>
      </c>
      <c r="R7" s="22" t="s">
        <v>8316</v>
      </c>
      <c r="S7" s="27">
        <v>41858</v>
      </c>
      <c r="T7" s="27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35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39">
        <v>2</v>
      </c>
      <c r="P8" s="22">
        <v>15.83</v>
      </c>
      <c r="Q8" s="26" t="s">
        <v>8315</v>
      </c>
      <c r="R8" s="22" t="s">
        <v>8316</v>
      </c>
      <c r="S8" s="27">
        <v>41781</v>
      </c>
      <c r="T8" s="27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35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40">
        <v>50</v>
      </c>
      <c r="P9" s="22">
        <v>60</v>
      </c>
      <c r="Q9" s="26" t="s">
        <v>8315</v>
      </c>
      <c r="R9" s="22" t="s">
        <v>8316</v>
      </c>
      <c r="S9" s="27">
        <v>42370</v>
      </c>
      <c r="T9" s="27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35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41">
        <v>5</v>
      </c>
      <c r="P10" s="22">
        <v>24.33</v>
      </c>
      <c r="Q10" s="26" t="s">
        <v>8315</v>
      </c>
      <c r="R10" s="22" t="s">
        <v>8316</v>
      </c>
      <c r="S10" s="27">
        <v>42165</v>
      </c>
      <c r="T10" s="27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35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42">
        <v>7</v>
      </c>
      <c r="P11" s="22">
        <v>29.56</v>
      </c>
      <c r="Q11" s="26" t="s">
        <v>8315</v>
      </c>
      <c r="R11" s="22" t="s">
        <v>8316</v>
      </c>
      <c r="S11" s="27">
        <v>42480</v>
      </c>
      <c r="T11" s="27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35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36">
        <v>0</v>
      </c>
      <c r="P12" s="22">
        <v>18.329999999999998</v>
      </c>
      <c r="Q12" s="26" t="s">
        <v>8315</v>
      </c>
      <c r="R12" s="22" t="s">
        <v>8316</v>
      </c>
      <c r="S12" s="27">
        <v>41784</v>
      </c>
      <c r="T12" s="27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35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36">
        <v>0</v>
      </c>
      <c r="P13" s="22">
        <v>20</v>
      </c>
      <c r="Q13" s="26" t="s">
        <v>8315</v>
      </c>
      <c r="R13" s="22" t="s">
        <v>8316</v>
      </c>
      <c r="S13" s="27">
        <v>41831</v>
      </c>
      <c r="T13" s="27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35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36">
        <v>0</v>
      </c>
      <c r="P14" s="22">
        <v>0</v>
      </c>
      <c r="Q14" s="26" t="s">
        <v>8315</v>
      </c>
      <c r="R14" s="22" t="s">
        <v>8316</v>
      </c>
      <c r="S14" s="27">
        <v>41950</v>
      </c>
      <c r="T14" s="27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35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43">
        <v>1</v>
      </c>
      <c r="P15" s="22">
        <v>22.5</v>
      </c>
      <c r="Q15" s="26" t="s">
        <v>8315</v>
      </c>
      <c r="R15" s="22" t="s">
        <v>8316</v>
      </c>
      <c r="S15" s="27">
        <v>42627</v>
      </c>
      <c r="T15" s="27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35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44">
        <v>20</v>
      </c>
      <c r="P16" s="22">
        <v>50.4</v>
      </c>
      <c r="Q16" s="26" t="s">
        <v>8315</v>
      </c>
      <c r="R16" s="22" t="s">
        <v>8316</v>
      </c>
      <c r="S16" s="27">
        <v>42531</v>
      </c>
      <c r="T16" s="27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35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45">
        <v>42</v>
      </c>
      <c r="P17" s="22">
        <v>105.03</v>
      </c>
      <c r="Q17" s="26" t="s">
        <v>8315</v>
      </c>
      <c r="R17" s="22" t="s">
        <v>8316</v>
      </c>
      <c r="S17" s="27">
        <v>42618</v>
      </c>
      <c r="T17" s="27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35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43">
        <v>1</v>
      </c>
      <c r="P18" s="22">
        <v>35.4</v>
      </c>
      <c r="Q18" s="26" t="s">
        <v>8315</v>
      </c>
      <c r="R18" s="22" t="s">
        <v>8316</v>
      </c>
      <c r="S18" s="27">
        <v>42540</v>
      </c>
      <c r="T18" s="27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35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46">
        <v>15</v>
      </c>
      <c r="P19" s="22">
        <v>83.33</v>
      </c>
      <c r="Q19" s="26" t="s">
        <v>8315</v>
      </c>
      <c r="R19" s="22" t="s">
        <v>8316</v>
      </c>
      <c r="S19" s="27">
        <v>41746</v>
      </c>
      <c r="T19" s="27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35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41">
        <v>5</v>
      </c>
      <c r="P20" s="22">
        <v>35.92</v>
      </c>
      <c r="Q20" s="26" t="s">
        <v>8315</v>
      </c>
      <c r="R20" s="22" t="s">
        <v>8316</v>
      </c>
      <c r="S20" s="27">
        <v>41974</v>
      </c>
      <c r="T20" s="27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35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36">
        <v>0</v>
      </c>
      <c r="P21" s="22">
        <v>0</v>
      </c>
      <c r="Q21" s="26" t="s">
        <v>8315</v>
      </c>
      <c r="R21" s="22" t="s">
        <v>8316</v>
      </c>
      <c r="S21" s="27">
        <v>42115</v>
      </c>
      <c r="T21" s="27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35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47">
        <v>38</v>
      </c>
      <c r="P22" s="22">
        <v>119.13</v>
      </c>
      <c r="Q22" s="26" t="s">
        <v>8315</v>
      </c>
      <c r="R22" s="22" t="s">
        <v>8316</v>
      </c>
      <c r="S22" s="27">
        <v>42002</v>
      </c>
      <c r="T22" s="27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35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41">
        <v>5</v>
      </c>
      <c r="P23" s="22">
        <v>90.33</v>
      </c>
      <c r="Q23" s="26" t="s">
        <v>8315</v>
      </c>
      <c r="R23" s="22" t="s">
        <v>8316</v>
      </c>
      <c r="S23" s="27">
        <v>42722</v>
      </c>
      <c r="T23" s="27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35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36">
        <v>0</v>
      </c>
      <c r="P24" s="22">
        <v>2.33</v>
      </c>
      <c r="Q24" s="26" t="s">
        <v>8315</v>
      </c>
      <c r="R24" s="22" t="s">
        <v>8316</v>
      </c>
      <c r="S24" s="27">
        <v>42465</v>
      </c>
      <c r="T24" s="27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35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36">
        <v>0</v>
      </c>
      <c r="P25" s="22">
        <v>0</v>
      </c>
      <c r="Q25" s="26" t="s">
        <v>8315</v>
      </c>
      <c r="R25" s="22" t="s">
        <v>8316</v>
      </c>
      <c r="S25" s="27">
        <v>42171</v>
      </c>
      <c r="T25" s="27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35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48">
        <v>11</v>
      </c>
      <c r="P26" s="22">
        <v>108.33</v>
      </c>
      <c r="Q26" s="26" t="s">
        <v>8315</v>
      </c>
      <c r="R26" s="22" t="s">
        <v>8316</v>
      </c>
      <c r="S26" s="27">
        <v>42672</v>
      </c>
      <c r="T26" s="27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35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36">
        <v>0</v>
      </c>
      <c r="P27" s="22">
        <v>29</v>
      </c>
      <c r="Q27" s="26" t="s">
        <v>8315</v>
      </c>
      <c r="R27" s="22" t="s">
        <v>8316</v>
      </c>
      <c r="S27" s="27">
        <v>42359</v>
      </c>
      <c r="T27" s="27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35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49">
        <v>23</v>
      </c>
      <c r="P28" s="22">
        <v>96.55</v>
      </c>
      <c r="Q28" s="26" t="s">
        <v>8315</v>
      </c>
      <c r="R28" s="22" t="s">
        <v>8316</v>
      </c>
      <c r="S28" s="27">
        <v>42192</v>
      </c>
      <c r="T28" s="27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35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36">
        <v>0</v>
      </c>
      <c r="P29" s="22">
        <v>0</v>
      </c>
      <c r="Q29" s="26" t="s">
        <v>8315</v>
      </c>
      <c r="R29" s="22" t="s">
        <v>8316</v>
      </c>
      <c r="S29" s="27">
        <v>41916</v>
      </c>
      <c r="T29" s="27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35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50">
        <v>34</v>
      </c>
      <c r="P30" s="22">
        <v>63</v>
      </c>
      <c r="Q30" s="26" t="s">
        <v>8315</v>
      </c>
      <c r="R30" s="22" t="s">
        <v>8316</v>
      </c>
      <c r="S30" s="27">
        <v>42461</v>
      </c>
      <c r="T30" s="27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35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51">
        <v>19</v>
      </c>
      <c r="P31" s="22">
        <v>381.6</v>
      </c>
      <c r="Q31" s="26" t="s">
        <v>8315</v>
      </c>
      <c r="R31" s="22" t="s">
        <v>8316</v>
      </c>
      <c r="S31" s="27">
        <v>42370</v>
      </c>
      <c r="T31" s="27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35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36">
        <v>0</v>
      </c>
      <c r="P32" s="22">
        <v>46.25</v>
      </c>
      <c r="Q32" s="26" t="s">
        <v>8315</v>
      </c>
      <c r="R32" s="22" t="s">
        <v>8316</v>
      </c>
      <c r="S32" s="27">
        <v>41948</v>
      </c>
      <c r="T32" s="27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35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52">
        <v>33</v>
      </c>
      <c r="P33" s="22">
        <v>26</v>
      </c>
      <c r="Q33" s="26" t="s">
        <v>8315</v>
      </c>
      <c r="R33" s="22" t="s">
        <v>8316</v>
      </c>
      <c r="S33" s="27">
        <v>42047</v>
      </c>
      <c r="T33" s="27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35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41">
        <v>5</v>
      </c>
      <c r="P34" s="22">
        <v>10</v>
      </c>
      <c r="Q34" s="26" t="s">
        <v>8315</v>
      </c>
      <c r="R34" s="22" t="s">
        <v>8316</v>
      </c>
      <c r="S34" s="27">
        <v>42261</v>
      </c>
      <c r="T34" s="27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35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36">
        <v>0</v>
      </c>
      <c r="P35" s="22">
        <v>5</v>
      </c>
      <c r="Q35" s="26" t="s">
        <v>8315</v>
      </c>
      <c r="R35" s="22" t="s">
        <v>8316</v>
      </c>
      <c r="S35" s="27">
        <v>41985</v>
      </c>
      <c r="T35" s="27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35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36">
        <v>0</v>
      </c>
      <c r="P36" s="22">
        <v>0</v>
      </c>
      <c r="Q36" s="26" t="s">
        <v>8315</v>
      </c>
      <c r="R36" s="22" t="s">
        <v>8316</v>
      </c>
      <c r="S36" s="27">
        <v>41922</v>
      </c>
      <c r="T36" s="27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35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47">
        <v>38</v>
      </c>
      <c r="P37" s="22">
        <v>81.569999999999993</v>
      </c>
      <c r="Q37" s="26" t="s">
        <v>8315</v>
      </c>
      <c r="R37" s="22" t="s">
        <v>8316</v>
      </c>
      <c r="S37" s="27">
        <v>41850</v>
      </c>
      <c r="T37" s="27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35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43">
        <v>1</v>
      </c>
      <c r="P38" s="22">
        <v>7</v>
      </c>
      <c r="Q38" s="26" t="s">
        <v>8315</v>
      </c>
      <c r="R38" s="22" t="s">
        <v>8316</v>
      </c>
      <c r="S38" s="27">
        <v>41831</v>
      </c>
      <c r="T38" s="27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35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53">
        <v>3</v>
      </c>
      <c r="P39" s="22">
        <v>27.3</v>
      </c>
      <c r="Q39" s="26" t="s">
        <v>8315</v>
      </c>
      <c r="R39" s="22" t="s">
        <v>8316</v>
      </c>
      <c r="S39" s="27">
        <v>42415</v>
      </c>
      <c r="T39" s="27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35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54">
        <v>9</v>
      </c>
      <c r="P40" s="22">
        <v>29.41</v>
      </c>
      <c r="Q40" s="26" t="s">
        <v>8315</v>
      </c>
      <c r="R40" s="22" t="s">
        <v>8316</v>
      </c>
      <c r="S40" s="27">
        <v>41869</v>
      </c>
      <c r="T40" s="27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35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43">
        <v>1</v>
      </c>
      <c r="P41" s="22">
        <v>12.5</v>
      </c>
      <c r="Q41" s="26" t="s">
        <v>8315</v>
      </c>
      <c r="R41" s="22" t="s">
        <v>8316</v>
      </c>
      <c r="S41" s="27">
        <v>41953</v>
      </c>
      <c r="T41" s="27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35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36">
        <v>0</v>
      </c>
      <c r="P42" s="22">
        <v>0</v>
      </c>
      <c r="Q42" s="26" t="s">
        <v>8315</v>
      </c>
      <c r="R42" s="22" t="s">
        <v>8316</v>
      </c>
      <c r="S42" s="27">
        <v>42037</v>
      </c>
      <c r="T42" s="27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35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41">
        <v>5</v>
      </c>
      <c r="P43" s="22">
        <v>5.75</v>
      </c>
      <c r="Q43" s="26" t="s">
        <v>8315</v>
      </c>
      <c r="R43" s="22" t="s">
        <v>8316</v>
      </c>
      <c r="S43" s="27">
        <v>41811</v>
      </c>
      <c r="T43" s="27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35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55">
        <v>21</v>
      </c>
      <c r="P44" s="22">
        <v>52.08</v>
      </c>
      <c r="Q44" s="26" t="s">
        <v>8315</v>
      </c>
      <c r="R44" s="22" t="s">
        <v>8316</v>
      </c>
      <c r="S44" s="27">
        <v>42701</v>
      </c>
      <c r="T44" s="27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35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41">
        <v>5</v>
      </c>
      <c r="P45" s="22">
        <v>183.33</v>
      </c>
      <c r="Q45" s="26" t="s">
        <v>8315</v>
      </c>
      <c r="R45" s="22" t="s">
        <v>8316</v>
      </c>
      <c r="S45" s="27">
        <v>42258</v>
      </c>
      <c r="T45" s="27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35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38">
        <v>4</v>
      </c>
      <c r="P46" s="22">
        <v>26.33</v>
      </c>
      <c r="Q46" s="26" t="s">
        <v>8315</v>
      </c>
      <c r="R46" s="22" t="s">
        <v>8316</v>
      </c>
      <c r="S46" s="27">
        <v>42278</v>
      </c>
      <c r="T46" s="27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35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36">
        <v>0</v>
      </c>
      <c r="P47" s="22">
        <v>0</v>
      </c>
      <c r="Q47" s="26" t="s">
        <v>8315</v>
      </c>
      <c r="R47" s="22" t="s">
        <v>8316</v>
      </c>
      <c r="S47" s="27">
        <v>42515</v>
      </c>
      <c r="T47" s="27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35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56">
        <v>62</v>
      </c>
      <c r="P48" s="22">
        <v>486.43</v>
      </c>
      <c r="Q48" s="26" t="s">
        <v>8315</v>
      </c>
      <c r="R48" s="22" t="s">
        <v>8316</v>
      </c>
      <c r="S48" s="27">
        <v>41830</v>
      </c>
      <c r="T48" s="27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35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43">
        <v>1</v>
      </c>
      <c r="P49" s="22">
        <v>3</v>
      </c>
      <c r="Q49" s="26" t="s">
        <v>8315</v>
      </c>
      <c r="R49" s="22" t="s">
        <v>8316</v>
      </c>
      <c r="S49" s="27">
        <v>41982</v>
      </c>
      <c r="T49" s="27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35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36">
        <v>0</v>
      </c>
      <c r="P50" s="22">
        <v>25</v>
      </c>
      <c r="Q50" s="26" t="s">
        <v>8315</v>
      </c>
      <c r="R50" s="22" t="s">
        <v>8316</v>
      </c>
      <c r="S50" s="27">
        <v>42210</v>
      </c>
      <c r="T50" s="27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35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43">
        <v>1</v>
      </c>
      <c r="P51" s="22">
        <v>9.75</v>
      </c>
      <c r="Q51" s="26" t="s">
        <v>8315</v>
      </c>
      <c r="R51" s="22" t="s">
        <v>8316</v>
      </c>
      <c r="S51" s="27">
        <v>42196</v>
      </c>
      <c r="T51" s="27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35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57">
        <v>18</v>
      </c>
      <c r="P52" s="22">
        <v>36.590000000000003</v>
      </c>
      <c r="Q52" s="26" t="s">
        <v>8315</v>
      </c>
      <c r="R52" s="22" t="s">
        <v>8316</v>
      </c>
      <c r="S52" s="27">
        <v>42606</v>
      </c>
      <c r="T52" s="27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35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54">
        <v>9</v>
      </c>
      <c r="P53" s="22">
        <v>80.709999999999994</v>
      </c>
      <c r="Q53" s="26" t="s">
        <v>8315</v>
      </c>
      <c r="R53" s="22" t="s">
        <v>8316</v>
      </c>
      <c r="S53" s="27">
        <v>42199</v>
      </c>
      <c r="T53" s="27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35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36">
        <v>0</v>
      </c>
      <c r="P54" s="22">
        <v>1</v>
      </c>
      <c r="Q54" s="26" t="s">
        <v>8315</v>
      </c>
      <c r="R54" s="22" t="s">
        <v>8316</v>
      </c>
      <c r="S54" s="27">
        <v>42444</v>
      </c>
      <c r="T54" s="27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35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53">
        <v>3</v>
      </c>
      <c r="P55" s="22">
        <v>52.8</v>
      </c>
      <c r="Q55" s="26" t="s">
        <v>8315</v>
      </c>
      <c r="R55" s="22" t="s">
        <v>8316</v>
      </c>
      <c r="S55" s="27">
        <v>42499</v>
      </c>
      <c r="T55" s="27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35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36">
        <v>0</v>
      </c>
      <c r="P56" s="22">
        <v>20</v>
      </c>
      <c r="Q56" s="26" t="s">
        <v>8315</v>
      </c>
      <c r="R56" s="22" t="s">
        <v>8316</v>
      </c>
      <c r="S56" s="27">
        <v>41929</v>
      </c>
      <c r="T56" s="27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35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58">
        <v>37</v>
      </c>
      <c r="P57" s="22">
        <v>46.93</v>
      </c>
      <c r="Q57" s="26" t="s">
        <v>8315</v>
      </c>
      <c r="R57" s="22" t="s">
        <v>8316</v>
      </c>
      <c r="S57" s="27">
        <v>42142</v>
      </c>
      <c r="T57" s="27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35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59">
        <v>14</v>
      </c>
      <c r="P58" s="22">
        <v>78.08</v>
      </c>
      <c r="Q58" s="26" t="s">
        <v>8315</v>
      </c>
      <c r="R58" s="22" t="s">
        <v>8316</v>
      </c>
      <c r="S58" s="27">
        <v>42354</v>
      </c>
      <c r="T58" s="27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35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36">
        <v>0</v>
      </c>
      <c r="P59" s="22">
        <v>1</v>
      </c>
      <c r="Q59" s="26" t="s">
        <v>8315</v>
      </c>
      <c r="R59" s="22" t="s">
        <v>8316</v>
      </c>
      <c r="S59" s="27">
        <v>41828</v>
      </c>
      <c r="T59" s="27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35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60">
        <v>22</v>
      </c>
      <c r="P60" s="22">
        <v>48.56</v>
      </c>
      <c r="Q60" s="26" t="s">
        <v>8315</v>
      </c>
      <c r="R60" s="22" t="s">
        <v>8316</v>
      </c>
      <c r="S60" s="27">
        <v>42245</v>
      </c>
      <c r="T60" s="27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35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61">
        <v>27</v>
      </c>
      <c r="P61" s="22">
        <v>68.099999999999994</v>
      </c>
      <c r="Q61" s="26" t="s">
        <v>8315</v>
      </c>
      <c r="R61" s="22" t="s">
        <v>8316</v>
      </c>
      <c r="S61" s="27">
        <v>42278</v>
      </c>
      <c r="T61" s="27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35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54">
        <v>9</v>
      </c>
      <c r="P62" s="22">
        <v>8.5</v>
      </c>
      <c r="Q62" s="26" t="s">
        <v>8315</v>
      </c>
      <c r="R62" s="22" t="s">
        <v>8316</v>
      </c>
      <c r="S62" s="27">
        <v>41826</v>
      </c>
      <c r="T62" s="27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35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54">
        <v>9</v>
      </c>
      <c r="P63" s="22">
        <v>60.06</v>
      </c>
      <c r="Q63" s="26" t="s">
        <v>8315</v>
      </c>
      <c r="R63" s="22" t="s">
        <v>8316</v>
      </c>
      <c r="S63" s="27">
        <v>42205</v>
      </c>
      <c r="T63" s="27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35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42">
        <v>7</v>
      </c>
      <c r="P64" s="22">
        <v>72.400000000000006</v>
      </c>
      <c r="Q64" s="26" t="s">
        <v>8315</v>
      </c>
      <c r="R64" s="22" t="s">
        <v>8316</v>
      </c>
      <c r="S64" s="27">
        <v>42041</v>
      </c>
      <c r="T64" s="27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35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62">
        <v>10</v>
      </c>
      <c r="P65" s="22">
        <v>100</v>
      </c>
      <c r="Q65" s="26" t="s">
        <v>8315</v>
      </c>
      <c r="R65" s="22" t="s">
        <v>8316</v>
      </c>
      <c r="S65" s="27">
        <v>42203</v>
      </c>
      <c r="T65" s="27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35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48">
        <v>11</v>
      </c>
      <c r="P66" s="22">
        <v>51.67</v>
      </c>
      <c r="Q66" s="26" t="s">
        <v>8315</v>
      </c>
      <c r="R66" s="22" t="s">
        <v>8316</v>
      </c>
      <c r="S66" s="27">
        <v>41983</v>
      </c>
      <c r="T66" s="27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35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36">
        <v>0</v>
      </c>
      <c r="P67" s="22">
        <v>0</v>
      </c>
      <c r="Q67" s="26" t="s">
        <v>8315</v>
      </c>
      <c r="R67" s="22" t="s">
        <v>8316</v>
      </c>
      <c r="S67" s="27">
        <v>42103</v>
      </c>
      <c r="T67" s="27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35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63">
        <v>28</v>
      </c>
      <c r="P68" s="22">
        <v>61</v>
      </c>
      <c r="Q68" s="26" t="s">
        <v>8315</v>
      </c>
      <c r="R68" s="22" t="s">
        <v>8316</v>
      </c>
      <c r="S68" s="27">
        <v>42089</v>
      </c>
      <c r="T68" s="27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35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55">
        <v>21</v>
      </c>
      <c r="P69" s="22">
        <v>37.5</v>
      </c>
      <c r="Q69" s="26" t="s">
        <v>8315</v>
      </c>
      <c r="R69" s="22" t="s">
        <v>8316</v>
      </c>
      <c r="S69" s="27">
        <v>42297</v>
      </c>
      <c r="T69" s="27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35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57">
        <v>18</v>
      </c>
      <c r="P70" s="22">
        <v>25.57</v>
      </c>
      <c r="Q70" s="26" t="s">
        <v>8315</v>
      </c>
      <c r="R70" s="22" t="s">
        <v>8316</v>
      </c>
      <c r="S70" s="27">
        <v>41833</v>
      </c>
      <c r="T70" s="27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35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36">
        <v>0</v>
      </c>
      <c r="P71" s="22">
        <v>0</v>
      </c>
      <c r="Q71" s="26" t="s">
        <v>8315</v>
      </c>
      <c r="R71" s="22" t="s">
        <v>8316</v>
      </c>
      <c r="S71" s="27">
        <v>42325</v>
      </c>
      <c r="T71" s="27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35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39">
        <v>2</v>
      </c>
      <c r="P72" s="22">
        <v>25</v>
      </c>
      <c r="Q72" s="26" t="s">
        <v>8315</v>
      </c>
      <c r="R72" s="22" t="s">
        <v>8316</v>
      </c>
      <c r="S72" s="27">
        <v>41858</v>
      </c>
      <c r="T72" s="27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35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36">
        <v>0</v>
      </c>
      <c r="P73" s="22">
        <v>0</v>
      </c>
      <c r="Q73" s="26" t="s">
        <v>8315</v>
      </c>
      <c r="R73" s="22" t="s">
        <v>8316</v>
      </c>
      <c r="S73" s="27">
        <v>41793</v>
      </c>
      <c r="T73" s="27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35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36">
        <v>0</v>
      </c>
      <c r="P74" s="22">
        <v>0</v>
      </c>
      <c r="Q74" s="26" t="s">
        <v>8315</v>
      </c>
      <c r="R74" s="22" t="s">
        <v>8316</v>
      </c>
      <c r="S74" s="27">
        <v>41793</v>
      </c>
      <c r="T74" s="27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35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62">
        <v>10</v>
      </c>
      <c r="P75" s="22">
        <v>10</v>
      </c>
      <c r="Q75" s="26" t="s">
        <v>8315</v>
      </c>
      <c r="R75" s="22" t="s">
        <v>8316</v>
      </c>
      <c r="S75" s="27">
        <v>41831</v>
      </c>
      <c r="T75" s="27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35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39">
        <v>2</v>
      </c>
      <c r="P76" s="22">
        <v>202</v>
      </c>
      <c r="Q76" s="26" t="s">
        <v>8315</v>
      </c>
      <c r="R76" s="22" t="s">
        <v>8316</v>
      </c>
      <c r="S76" s="27">
        <v>42621</v>
      </c>
      <c r="T76" s="27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35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54">
        <v>9</v>
      </c>
      <c r="P77" s="22">
        <v>25.65</v>
      </c>
      <c r="Q77" s="26" t="s">
        <v>8315</v>
      </c>
      <c r="R77" s="22" t="s">
        <v>8316</v>
      </c>
      <c r="S77" s="27">
        <v>41780</v>
      </c>
      <c r="T77" s="27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35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55">
        <v>21</v>
      </c>
      <c r="P78" s="22">
        <v>56.05</v>
      </c>
      <c r="Q78" s="26" t="s">
        <v>8315</v>
      </c>
      <c r="R78" s="22" t="s">
        <v>8316</v>
      </c>
      <c r="S78" s="27">
        <v>41766</v>
      </c>
      <c r="T78" s="27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35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64">
        <v>41</v>
      </c>
      <c r="P79" s="22">
        <v>81.319999999999993</v>
      </c>
      <c r="Q79" s="26" t="s">
        <v>8315</v>
      </c>
      <c r="R79" s="22" t="s">
        <v>8316</v>
      </c>
      <c r="S79" s="27">
        <v>41766</v>
      </c>
      <c r="T79" s="27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35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39">
        <v>2</v>
      </c>
      <c r="P80" s="22">
        <v>70.17</v>
      </c>
      <c r="Q80" s="26" t="s">
        <v>8315</v>
      </c>
      <c r="R80" s="22" t="s">
        <v>8316</v>
      </c>
      <c r="S80" s="27">
        <v>42248</v>
      </c>
      <c r="T80" s="27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35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53">
        <v>3</v>
      </c>
      <c r="P81" s="22">
        <v>23.63</v>
      </c>
      <c r="Q81" s="26" t="s">
        <v>8315</v>
      </c>
      <c r="R81" s="22" t="s">
        <v>8316</v>
      </c>
      <c r="S81" s="27">
        <v>41885</v>
      </c>
      <c r="T81" s="27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35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65">
        <v>16</v>
      </c>
      <c r="P82" s="22">
        <v>188.56</v>
      </c>
      <c r="Q82" s="26" t="s">
        <v>8315</v>
      </c>
      <c r="R82" s="22" t="s">
        <v>8316</v>
      </c>
      <c r="S82" s="27">
        <v>42159</v>
      </c>
      <c r="T82" s="27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35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65">
        <v>16</v>
      </c>
      <c r="P83" s="22">
        <v>49.51</v>
      </c>
      <c r="Q83" s="26" t="s">
        <v>8315</v>
      </c>
      <c r="R83" s="22" t="s">
        <v>8316</v>
      </c>
      <c r="S83" s="27">
        <v>42265</v>
      </c>
      <c r="T83" s="27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35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38">
        <v>4</v>
      </c>
      <c r="P84" s="22">
        <v>9.5</v>
      </c>
      <c r="Q84" s="26" t="s">
        <v>8315</v>
      </c>
      <c r="R84" s="22" t="s">
        <v>8316</v>
      </c>
      <c r="S84" s="27">
        <v>41975</v>
      </c>
      <c r="T84" s="27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35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36">
        <v>0</v>
      </c>
      <c r="P85" s="22">
        <v>10</v>
      </c>
      <c r="Q85" s="26" t="s">
        <v>8315</v>
      </c>
      <c r="R85" s="22" t="s">
        <v>8316</v>
      </c>
      <c r="S85" s="27">
        <v>42065</v>
      </c>
      <c r="T85" s="27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35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36">
        <v>0</v>
      </c>
      <c r="P86" s="22">
        <v>13</v>
      </c>
      <c r="Q86" s="26" t="s">
        <v>8315</v>
      </c>
      <c r="R86" s="22" t="s">
        <v>8316</v>
      </c>
      <c r="S86" s="27">
        <v>41848</v>
      </c>
      <c r="T86" s="27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35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65">
        <v>16</v>
      </c>
      <c r="P87" s="22">
        <v>89.4</v>
      </c>
      <c r="Q87" s="26" t="s">
        <v>8315</v>
      </c>
      <c r="R87" s="22" t="s">
        <v>8316</v>
      </c>
      <c r="S87" s="27">
        <v>42103</v>
      </c>
      <c r="T87" s="27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35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53">
        <v>3</v>
      </c>
      <c r="P88" s="22">
        <v>25</v>
      </c>
      <c r="Q88" s="26" t="s">
        <v>8315</v>
      </c>
      <c r="R88" s="22" t="s">
        <v>8316</v>
      </c>
      <c r="S88" s="27">
        <v>42059</v>
      </c>
      <c r="T88" s="27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35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36">
        <v>0</v>
      </c>
      <c r="P89" s="22">
        <v>1</v>
      </c>
      <c r="Q89" s="26" t="s">
        <v>8315</v>
      </c>
      <c r="R89" s="22" t="s">
        <v>8316</v>
      </c>
      <c r="S89" s="27">
        <v>42041</v>
      </c>
      <c r="T89" s="27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35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41">
        <v>5</v>
      </c>
      <c r="P90" s="22">
        <v>65</v>
      </c>
      <c r="Q90" s="26" t="s">
        <v>8315</v>
      </c>
      <c r="R90" s="22" t="s">
        <v>8316</v>
      </c>
      <c r="S90" s="27">
        <v>41829</v>
      </c>
      <c r="T90" s="27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35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36">
        <v>0</v>
      </c>
      <c r="P91" s="22">
        <v>1</v>
      </c>
      <c r="Q91" s="26" t="s">
        <v>8315</v>
      </c>
      <c r="R91" s="22" t="s">
        <v>8316</v>
      </c>
      <c r="S91" s="27">
        <v>41789</v>
      </c>
      <c r="T91" s="27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35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57">
        <v>18</v>
      </c>
      <c r="P92" s="22">
        <v>81.540000000000006</v>
      </c>
      <c r="Q92" s="26" t="s">
        <v>8315</v>
      </c>
      <c r="R92" s="22" t="s">
        <v>8316</v>
      </c>
      <c r="S92" s="27">
        <v>41833</v>
      </c>
      <c r="T92" s="27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35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41">
        <v>5</v>
      </c>
      <c r="P93" s="22">
        <v>100</v>
      </c>
      <c r="Q93" s="26" t="s">
        <v>8315</v>
      </c>
      <c r="R93" s="22" t="s">
        <v>8316</v>
      </c>
      <c r="S93" s="27">
        <v>41914</v>
      </c>
      <c r="T93" s="27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35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36">
        <v>0</v>
      </c>
      <c r="P94" s="22">
        <v>1</v>
      </c>
      <c r="Q94" s="26" t="s">
        <v>8315</v>
      </c>
      <c r="R94" s="22" t="s">
        <v>8316</v>
      </c>
      <c r="S94" s="27">
        <v>42611</v>
      </c>
      <c r="T94" s="27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35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36">
        <v>0</v>
      </c>
      <c r="P95" s="22">
        <v>0</v>
      </c>
      <c r="Q95" s="26" t="s">
        <v>8315</v>
      </c>
      <c r="R95" s="22" t="s">
        <v>8316</v>
      </c>
      <c r="S95" s="27">
        <v>42253</v>
      </c>
      <c r="T95" s="27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35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43">
        <v>1</v>
      </c>
      <c r="P96" s="22">
        <v>20</v>
      </c>
      <c r="Q96" s="26" t="s">
        <v>8315</v>
      </c>
      <c r="R96" s="22" t="s">
        <v>8316</v>
      </c>
      <c r="S96" s="27">
        <v>42295</v>
      </c>
      <c r="T96" s="27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35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43">
        <v>1</v>
      </c>
      <c r="P97" s="22">
        <v>5.5</v>
      </c>
      <c r="Q97" s="26" t="s">
        <v>8315</v>
      </c>
      <c r="R97" s="22" t="s">
        <v>8316</v>
      </c>
      <c r="S97" s="27">
        <v>42402</v>
      </c>
      <c r="T97" s="27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35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66">
        <v>13</v>
      </c>
      <c r="P98" s="22">
        <v>50.2</v>
      </c>
      <c r="Q98" s="26" t="s">
        <v>8315</v>
      </c>
      <c r="R98" s="22" t="s">
        <v>8316</v>
      </c>
      <c r="S98" s="27">
        <v>42509</v>
      </c>
      <c r="T98" s="27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35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43">
        <v>1</v>
      </c>
      <c r="P99" s="22">
        <v>13.11</v>
      </c>
      <c r="Q99" s="26" t="s">
        <v>8315</v>
      </c>
      <c r="R99" s="22" t="s">
        <v>8316</v>
      </c>
      <c r="S99" s="27">
        <v>41977</v>
      </c>
      <c r="T99" s="27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35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67">
        <v>17</v>
      </c>
      <c r="P100" s="22">
        <v>315.5</v>
      </c>
      <c r="Q100" s="26" t="s">
        <v>8315</v>
      </c>
      <c r="R100" s="22" t="s">
        <v>8316</v>
      </c>
      <c r="S100" s="27">
        <v>42171</v>
      </c>
      <c r="T100" s="27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35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52">
        <v>33</v>
      </c>
      <c r="P101" s="22">
        <v>37.14</v>
      </c>
      <c r="Q101" s="26" t="s">
        <v>8315</v>
      </c>
      <c r="R101" s="22" t="s">
        <v>8316</v>
      </c>
      <c r="S101" s="27">
        <v>42056</v>
      </c>
      <c r="T101" s="27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35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36">
        <v>0</v>
      </c>
      <c r="P102" s="22">
        <v>0</v>
      </c>
      <c r="Q102" s="26" t="s">
        <v>8315</v>
      </c>
      <c r="R102" s="22" t="s">
        <v>8316</v>
      </c>
      <c r="S102" s="27">
        <v>41867</v>
      </c>
      <c r="T102" s="27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35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60">
        <v>22</v>
      </c>
      <c r="P103" s="22">
        <v>128.27000000000001</v>
      </c>
      <c r="Q103" s="26" t="s">
        <v>8315</v>
      </c>
      <c r="R103" s="22" t="s">
        <v>8316</v>
      </c>
      <c r="S103" s="27">
        <v>41779</v>
      </c>
      <c r="T103" s="27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35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53">
        <v>3</v>
      </c>
      <c r="P104" s="22">
        <v>47.27</v>
      </c>
      <c r="Q104" s="26" t="s">
        <v>8315</v>
      </c>
      <c r="R104" s="22" t="s">
        <v>8316</v>
      </c>
      <c r="S104" s="27">
        <v>42679</v>
      </c>
      <c r="T104" s="27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35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41">
        <v>5</v>
      </c>
      <c r="P105" s="22">
        <v>50</v>
      </c>
      <c r="Q105" s="26" t="s">
        <v>8315</v>
      </c>
      <c r="R105" s="22" t="s">
        <v>8316</v>
      </c>
      <c r="S105" s="27">
        <v>42032</v>
      </c>
      <c r="T105" s="27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35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48">
        <v>11</v>
      </c>
      <c r="P106" s="22">
        <v>42.5</v>
      </c>
      <c r="Q106" s="26" t="s">
        <v>8315</v>
      </c>
      <c r="R106" s="22" t="s">
        <v>8316</v>
      </c>
      <c r="S106" s="27">
        <v>41793</v>
      </c>
      <c r="T106" s="27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35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43">
        <v>1</v>
      </c>
      <c r="P107" s="22">
        <v>62.5</v>
      </c>
      <c r="Q107" s="26" t="s">
        <v>8315</v>
      </c>
      <c r="R107" s="22" t="s">
        <v>8316</v>
      </c>
      <c r="S107" s="27">
        <v>41843</v>
      </c>
      <c r="T107" s="27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35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41">
        <v>5</v>
      </c>
      <c r="P108" s="22">
        <v>27</v>
      </c>
      <c r="Q108" s="26" t="s">
        <v>8315</v>
      </c>
      <c r="R108" s="22" t="s">
        <v>8316</v>
      </c>
      <c r="S108" s="27">
        <v>42136</v>
      </c>
      <c r="T108" s="27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35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43">
        <v>1</v>
      </c>
      <c r="P109" s="22">
        <v>25</v>
      </c>
      <c r="Q109" s="26" t="s">
        <v>8315</v>
      </c>
      <c r="R109" s="22" t="s">
        <v>8316</v>
      </c>
      <c r="S109" s="27">
        <v>42317</v>
      </c>
      <c r="T109" s="27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35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36">
        <v>0</v>
      </c>
      <c r="P110" s="22">
        <v>0</v>
      </c>
      <c r="Q110" s="26" t="s">
        <v>8315</v>
      </c>
      <c r="R110" s="22" t="s">
        <v>8316</v>
      </c>
      <c r="S110" s="27">
        <v>42186</v>
      </c>
      <c r="T110" s="27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35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36">
        <v>0</v>
      </c>
      <c r="P111" s="22">
        <v>1.5</v>
      </c>
      <c r="Q111" s="26" t="s">
        <v>8315</v>
      </c>
      <c r="R111" s="22" t="s">
        <v>8316</v>
      </c>
      <c r="S111" s="27">
        <v>42095</v>
      </c>
      <c r="T111" s="27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35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46">
        <v>15</v>
      </c>
      <c r="P112" s="22">
        <v>38.25</v>
      </c>
      <c r="Q112" s="26" t="s">
        <v>8315</v>
      </c>
      <c r="R112" s="22" t="s">
        <v>8316</v>
      </c>
      <c r="S112" s="27">
        <v>41906</v>
      </c>
      <c r="T112" s="27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35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54">
        <v>9</v>
      </c>
      <c r="P113" s="22">
        <v>16.25</v>
      </c>
      <c r="Q113" s="26" t="s">
        <v>8315</v>
      </c>
      <c r="R113" s="22" t="s">
        <v>8316</v>
      </c>
      <c r="S113" s="27">
        <v>41834</v>
      </c>
      <c r="T113" s="27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35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36">
        <v>0</v>
      </c>
      <c r="P114" s="22">
        <v>33.75</v>
      </c>
      <c r="Q114" s="26" t="s">
        <v>8315</v>
      </c>
      <c r="R114" s="22" t="s">
        <v>8316</v>
      </c>
      <c r="S114" s="27">
        <v>41863</v>
      </c>
      <c r="T114" s="27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35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53">
        <v>3</v>
      </c>
      <c r="P115" s="22">
        <v>61.67</v>
      </c>
      <c r="Q115" s="26" t="s">
        <v>8315</v>
      </c>
      <c r="R115" s="22" t="s">
        <v>8316</v>
      </c>
      <c r="S115" s="27">
        <v>42224</v>
      </c>
      <c r="T115" s="27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35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58">
        <v>37</v>
      </c>
      <c r="P116" s="22">
        <v>83.14</v>
      </c>
      <c r="Q116" s="26" t="s">
        <v>8315</v>
      </c>
      <c r="R116" s="22" t="s">
        <v>8316</v>
      </c>
      <c r="S116" s="27">
        <v>41939</v>
      </c>
      <c r="T116" s="27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35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36">
        <v>0</v>
      </c>
      <c r="P117" s="22">
        <v>1</v>
      </c>
      <c r="Q117" s="26" t="s">
        <v>8315</v>
      </c>
      <c r="R117" s="22" t="s">
        <v>8316</v>
      </c>
      <c r="S117" s="27">
        <v>42059</v>
      </c>
      <c r="T117" s="27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35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62">
        <v>10</v>
      </c>
      <c r="P118" s="22">
        <v>142.86000000000001</v>
      </c>
      <c r="Q118" s="26" t="s">
        <v>8315</v>
      </c>
      <c r="R118" s="22" t="s">
        <v>8316</v>
      </c>
      <c r="S118" s="27">
        <v>42308</v>
      </c>
      <c r="T118" s="27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35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68">
        <v>8</v>
      </c>
      <c r="P119" s="22">
        <v>10.17</v>
      </c>
      <c r="Q119" s="26" t="s">
        <v>8315</v>
      </c>
      <c r="R119" s="22" t="s">
        <v>8316</v>
      </c>
      <c r="S119" s="27">
        <v>42020</v>
      </c>
      <c r="T119" s="27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35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46">
        <v>15</v>
      </c>
      <c r="P120" s="22">
        <v>57.25</v>
      </c>
      <c r="Q120" s="26" t="s">
        <v>8315</v>
      </c>
      <c r="R120" s="22" t="s">
        <v>8316</v>
      </c>
      <c r="S120" s="27">
        <v>41786</v>
      </c>
      <c r="T120" s="27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35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62">
        <v>10</v>
      </c>
      <c r="P121" s="22">
        <v>5</v>
      </c>
      <c r="Q121" s="26" t="s">
        <v>8315</v>
      </c>
      <c r="R121" s="22" t="s">
        <v>8316</v>
      </c>
      <c r="S121" s="27">
        <v>41820</v>
      </c>
      <c r="T121" s="27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35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66">
        <v>13</v>
      </c>
      <c r="P122" s="22">
        <v>93</v>
      </c>
      <c r="Q122" s="26" t="s">
        <v>8315</v>
      </c>
      <c r="R122" s="22" t="s">
        <v>8316</v>
      </c>
      <c r="S122" s="27">
        <v>42265</v>
      </c>
      <c r="T122" s="27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35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39">
        <v>2</v>
      </c>
      <c r="P123" s="22">
        <v>32.36</v>
      </c>
      <c r="Q123" s="26" t="s">
        <v>8315</v>
      </c>
      <c r="R123" s="22" t="s">
        <v>8316</v>
      </c>
      <c r="S123" s="27">
        <v>42601</v>
      </c>
      <c r="T123" s="27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35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36">
        <v>0</v>
      </c>
      <c r="P124" s="22">
        <v>0</v>
      </c>
      <c r="Q124" s="26" t="s">
        <v>8315</v>
      </c>
      <c r="R124" s="22" t="s">
        <v>8316</v>
      </c>
      <c r="S124" s="27">
        <v>42228</v>
      </c>
      <c r="T124" s="27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35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36">
        <v>0</v>
      </c>
      <c r="P125" s="22">
        <v>1</v>
      </c>
      <c r="Q125" s="26" t="s">
        <v>8315</v>
      </c>
      <c r="R125" s="22" t="s">
        <v>8316</v>
      </c>
      <c r="S125" s="27">
        <v>42415</v>
      </c>
      <c r="T125" s="27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35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65">
        <v>16</v>
      </c>
      <c r="P126" s="22">
        <v>91.83</v>
      </c>
      <c r="Q126" s="26" t="s">
        <v>8315</v>
      </c>
      <c r="R126" s="22" t="s">
        <v>8316</v>
      </c>
      <c r="S126" s="27">
        <v>42538</v>
      </c>
      <c r="T126" s="27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35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48">
        <v>11</v>
      </c>
      <c r="P127" s="22">
        <v>45.83</v>
      </c>
      <c r="Q127" s="26" t="s">
        <v>8315</v>
      </c>
      <c r="R127" s="22" t="s">
        <v>8316</v>
      </c>
      <c r="S127" s="27">
        <v>42233</v>
      </c>
      <c r="T127" s="27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35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36">
        <v>0</v>
      </c>
      <c r="P128" s="22">
        <v>0</v>
      </c>
      <c r="Q128" s="26" t="s">
        <v>8315</v>
      </c>
      <c r="R128" s="22" t="s">
        <v>8316</v>
      </c>
      <c r="S128" s="27">
        <v>42675</v>
      </c>
      <c r="T128" s="27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35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69">
        <v>86</v>
      </c>
      <c r="P129" s="22">
        <v>248.5</v>
      </c>
      <c r="Q129" s="26" t="s">
        <v>8315</v>
      </c>
      <c r="R129" s="22" t="s">
        <v>8316</v>
      </c>
      <c r="S129" s="27">
        <v>42534</v>
      </c>
      <c r="T129" s="27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35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70">
        <v>12</v>
      </c>
      <c r="P130" s="22">
        <v>79.400000000000006</v>
      </c>
      <c r="Q130" s="26" t="s">
        <v>8315</v>
      </c>
      <c r="R130" s="22" t="s">
        <v>8316</v>
      </c>
      <c r="S130" s="27">
        <v>42151</v>
      </c>
      <c r="T130" s="27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35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36">
        <v>0</v>
      </c>
      <c r="P131" s="22">
        <v>5.5</v>
      </c>
      <c r="Q131" s="26" t="s">
        <v>8315</v>
      </c>
      <c r="R131" s="22" t="s">
        <v>8316</v>
      </c>
      <c r="S131" s="27">
        <v>41961</v>
      </c>
      <c r="T131" s="27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35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43">
        <v>1</v>
      </c>
      <c r="P132" s="22">
        <v>25</v>
      </c>
      <c r="Q132" s="26" t="s">
        <v>8315</v>
      </c>
      <c r="R132" s="22" t="s">
        <v>8316</v>
      </c>
      <c r="S132" s="27">
        <v>41940</v>
      </c>
      <c r="T132" s="27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35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36">
        <v>0</v>
      </c>
      <c r="P133" s="22">
        <v>0</v>
      </c>
      <c r="Q133" s="26" t="s">
        <v>8315</v>
      </c>
      <c r="R133" s="22" t="s">
        <v>8316</v>
      </c>
      <c r="S133" s="27">
        <v>42111</v>
      </c>
      <c r="T133" s="27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35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71">
        <v>36</v>
      </c>
      <c r="P134" s="22">
        <v>137.08000000000001</v>
      </c>
      <c r="Q134" s="26" t="s">
        <v>8315</v>
      </c>
      <c r="R134" s="22" t="s">
        <v>8316</v>
      </c>
      <c r="S134" s="27">
        <v>42279</v>
      </c>
      <c r="T134" s="27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35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36">
        <v>0</v>
      </c>
      <c r="P135" s="22">
        <v>0</v>
      </c>
      <c r="Q135" s="26" t="s">
        <v>8315</v>
      </c>
      <c r="R135" s="22" t="s">
        <v>8316</v>
      </c>
      <c r="S135" s="27">
        <v>42213</v>
      </c>
      <c r="T135" s="27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35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36">
        <v>0</v>
      </c>
      <c r="P136" s="22">
        <v>5</v>
      </c>
      <c r="Q136" s="26" t="s">
        <v>8315</v>
      </c>
      <c r="R136" s="22" t="s">
        <v>8316</v>
      </c>
      <c r="S136" s="27">
        <v>42109</v>
      </c>
      <c r="T136" s="27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35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53">
        <v>3</v>
      </c>
      <c r="P137" s="22">
        <v>39</v>
      </c>
      <c r="Q137" s="26" t="s">
        <v>8315</v>
      </c>
      <c r="R137" s="22" t="s">
        <v>8316</v>
      </c>
      <c r="S137" s="27">
        <v>42031</v>
      </c>
      <c r="T137" s="27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35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53">
        <v>3</v>
      </c>
      <c r="P138" s="22">
        <v>50.5</v>
      </c>
      <c r="Q138" s="26" t="s">
        <v>8315</v>
      </c>
      <c r="R138" s="22" t="s">
        <v>8316</v>
      </c>
      <c r="S138" s="27">
        <v>42615</v>
      </c>
      <c r="T138" s="27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35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43">
        <v>1</v>
      </c>
      <c r="P139" s="22">
        <v>25</v>
      </c>
      <c r="Q139" s="26" t="s">
        <v>8315</v>
      </c>
      <c r="R139" s="22" t="s">
        <v>8316</v>
      </c>
      <c r="S139" s="27">
        <v>42439</v>
      </c>
      <c r="T139" s="27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35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36">
        <v>0</v>
      </c>
      <c r="P140" s="22">
        <v>25</v>
      </c>
      <c r="Q140" s="26" t="s">
        <v>8315</v>
      </c>
      <c r="R140" s="22" t="s">
        <v>8316</v>
      </c>
      <c r="S140" s="27">
        <v>42243</v>
      </c>
      <c r="T140" s="27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35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36">
        <v>0</v>
      </c>
      <c r="P141" s="22">
        <v>0</v>
      </c>
      <c r="Q141" s="26" t="s">
        <v>8315</v>
      </c>
      <c r="R141" s="22" t="s">
        <v>8316</v>
      </c>
      <c r="S141" s="27">
        <v>42550</v>
      </c>
      <c r="T141" s="27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35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72">
        <v>24</v>
      </c>
      <c r="P142" s="22">
        <v>53.13</v>
      </c>
      <c r="Q142" s="26" t="s">
        <v>8315</v>
      </c>
      <c r="R142" s="22" t="s">
        <v>8316</v>
      </c>
      <c r="S142" s="27">
        <v>42306</v>
      </c>
      <c r="T142" s="27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35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36">
        <v>0</v>
      </c>
      <c r="P143" s="22">
        <v>0</v>
      </c>
      <c r="Q143" s="26" t="s">
        <v>8315</v>
      </c>
      <c r="R143" s="22" t="s">
        <v>8316</v>
      </c>
      <c r="S143" s="27">
        <v>42457</v>
      </c>
      <c r="T143" s="27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35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36">
        <v>0</v>
      </c>
      <c r="P144" s="22">
        <v>7</v>
      </c>
      <c r="Q144" s="26" t="s">
        <v>8315</v>
      </c>
      <c r="R144" s="22" t="s">
        <v>8316</v>
      </c>
      <c r="S144" s="27">
        <v>42513</v>
      </c>
      <c r="T144" s="27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35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37">
        <v>32</v>
      </c>
      <c r="P145" s="22">
        <v>40.06</v>
      </c>
      <c r="Q145" s="26" t="s">
        <v>8315</v>
      </c>
      <c r="R145" s="22" t="s">
        <v>8316</v>
      </c>
      <c r="S145" s="27">
        <v>41816</v>
      </c>
      <c r="T145" s="27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35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72">
        <v>24</v>
      </c>
      <c r="P146" s="22">
        <v>24.33</v>
      </c>
      <c r="Q146" s="26" t="s">
        <v>8315</v>
      </c>
      <c r="R146" s="22" t="s">
        <v>8316</v>
      </c>
      <c r="S146" s="27">
        <v>41880</v>
      </c>
      <c r="T146" s="27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35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39">
        <v>2</v>
      </c>
      <c r="P147" s="22">
        <v>11.25</v>
      </c>
      <c r="Q147" s="26" t="s">
        <v>8315</v>
      </c>
      <c r="R147" s="22" t="s">
        <v>8316</v>
      </c>
      <c r="S147" s="27">
        <v>42342</v>
      </c>
      <c r="T147" s="27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35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73">
        <v>6</v>
      </c>
      <c r="P148" s="22">
        <v>42</v>
      </c>
      <c r="Q148" s="26" t="s">
        <v>8315</v>
      </c>
      <c r="R148" s="22" t="s">
        <v>8316</v>
      </c>
      <c r="S148" s="27">
        <v>42053</v>
      </c>
      <c r="T148" s="27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35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59">
        <v>14</v>
      </c>
      <c r="P149" s="22">
        <v>71.25</v>
      </c>
      <c r="Q149" s="26" t="s">
        <v>8315</v>
      </c>
      <c r="R149" s="22" t="s">
        <v>8316</v>
      </c>
      <c r="S149" s="27">
        <v>42414</v>
      </c>
      <c r="T149" s="27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35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43">
        <v>1</v>
      </c>
      <c r="P150" s="22">
        <v>22.5</v>
      </c>
      <c r="Q150" s="26" t="s">
        <v>8315</v>
      </c>
      <c r="R150" s="22" t="s">
        <v>8316</v>
      </c>
      <c r="S150" s="27">
        <v>41801</v>
      </c>
      <c r="T150" s="27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35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72">
        <v>24</v>
      </c>
      <c r="P151" s="22">
        <v>41</v>
      </c>
      <c r="Q151" s="26" t="s">
        <v>8315</v>
      </c>
      <c r="R151" s="22" t="s">
        <v>8316</v>
      </c>
      <c r="S151" s="27">
        <v>42770</v>
      </c>
      <c r="T151" s="27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35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48">
        <v>11</v>
      </c>
      <c r="P152" s="22">
        <v>47.91</v>
      </c>
      <c r="Q152" s="26" t="s">
        <v>8315</v>
      </c>
      <c r="R152" s="22" t="s">
        <v>8316</v>
      </c>
      <c r="S152" s="27">
        <v>42452</v>
      </c>
      <c r="T152" s="27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35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42">
        <v>7</v>
      </c>
      <c r="P153" s="22">
        <v>35.17</v>
      </c>
      <c r="Q153" s="26" t="s">
        <v>8315</v>
      </c>
      <c r="R153" s="22" t="s">
        <v>8316</v>
      </c>
      <c r="S153" s="27">
        <v>42601</v>
      </c>
      <c r="T153" s="27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35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36">
        <v>0</v>
      </c>
      <c r="P154" s="22">
        <v>5.5</v>
      </c>
      <c r="Q154" s="26" t="s">
        <v>8315</v>
      </c>
      <c r="R154" s="22" t="s">
        <v>8316</v>
      </c>
      <c r="S154" s="27">
        <v>42447</v>
      </c>
      <c r="T154" s="27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35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43">
        <v>1</v>
      </c>
      <c r="P155" s="22">
        <v>22.67</v>
      </c>
      <c r="Q155" s="26" t="s">
        <v>8315</v>
      </c>
      <c r="R155" s="22" t="s">
        <v>8316</v>
      </c>
      <c r="S155" s="27">
        <v>41811</v>
      </c>
      <c r="T155" s="27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35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55">
        <v>21</v>
      </c>
      <c r="P156" s="22">
        <v>26.38</v>
      </c>
      <c r="Q156" s="26" t="s">
        <v>8315</v>
      </c>
      <c r="R156" s="22" t="s">
        <v>8316</v>
      </c>
      <c r="S156" s="27">
        <v>41981</v>
      </c>
      <c r="T156" s="27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35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74">
        <v>78</v>
      </c>
      <c r="P157" s="22">
        <v>105.54</v>
      </c>
      <c r="Q157" s="26" t="s">
        <v>8315</v>
      </c>
      <c r="R157" s="22" t="s">
        <v>8316</v>
      </c>
      <c r="S157" s="27">
        <v>42469</v>
      </c>
      <c r="T157" s="27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35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36">
        <v>0</v>
      </c>
      <c r="P158" s="22">
        <v>0</v>
      </c>
      <c r="Q158" s="26" t="s">
        <v>8315</v>
      </c>
      <c r="R158" s="22" t="s">
        <v>8316</v>
      </c>
      <c r="S158" s="27">
        <v>42534</v>
      </c>
      <c r="T158" s="27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35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75">
        <v>48</v>
      </c>
      <c r="P159" s="22">
        <v>62</v>
      </c>
      <c r="Q159" s="26" t="s">
        <v>8315</v>
      </c>
      <c r="R159" s="22" t="s">
        <v>8316</v>
      </c>
      <c r="S159" s="27">
        <v>41830</v>
      </c>
      <c r="T159" s="27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35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43">
        <v>1</v>
      </c>
      <c r="P160" s="22">
        <v>217.5</v>
      </c>
      <c r="Q160" s="26" t="s">
        <v>8315</v>
      </c>
      <c r="R160" s="22" t="s">
        <v>8316</v>
      </c>
      <c r="S160" s="27">
        <v>42543</v>
      </c>
      <c r="T160" s="27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35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48">
        <v>11</v>
      </c>
      <c r="P161" s="22">
        <v>26.75</v>
      </c>
      <c r="Q161" s="26" t="s">
        <v>8315</v>
      </c>
      <c r="R161" s="22" t="s">
        <v>8316</v>
      </c>
      <c r="S161" s="27">
        <v>41975</v>
      </c>
      <c r="T161" s="27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35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57">
        <v>18</v>
      </c>
      <c r="P162" s="22">
        <v>64.290000000000006</v>
      </c>
      <c r="Q162" s="26" t="s">
        <v>8315</v>
      </c>
      <c r="R162" s="22" t="s">
        <v>8316</v>
      </c>
      <c r="S162" s="27">
        <v>41795</v>
      </c>
      <c r="T162" s="27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35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38">
        <v>4</v>
      </c>
      <c r="P163" s="22">
        <v>175</v>
      </c>
      <c r="Q163" s="26" t="s">
        <v>8315</v>
      </c>
      <c r="R163" s="22" t="s">
        <v>8316</v>
      </c>
      <c r="S163" s="27">
        <v>42508</v>
      </c>
      <c r="T163" s="27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35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76">
        <v>35</v>
      </c>
      <c r="P164" s="22">
        <v>84.28</v>
      </c>
      <c r="Q164" s="26" t="s">
        <v>8315</v>
      </c>
      <c r="R164" s="22" t="s">
        <v>8316</v>
      </c>
      <c r="S164" s="27">
        <v>41747</v>
      </c>
      <c r="T164" s="27">
        <v>41779</v>
      </c>
    </row>
    <row r="165" spans="1:20" ht="224" x14ac:dyDescent="0.2">
      <c r="A165" s="22">
        <v>3985</v>
      </c>
      <c r="B165" s="23" t="s">
        <v>3981</v>
      </c>
      <c r="C165" s="23" t="s">
        <v>8385</v>
      </c>
      <c r="D165" s="24">
        <v>2000</v>
      </c>
      <c r="E165" s="25">
        <v>641</v>
      </c>
      <c r="F165" s="35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37">
        <v>32</v>
      </c>
      <c r="P165" s="22">
        <v>33.74</v>
      </c>
      <c r="Q165" s="26" t="s">
        <v>8315</v>
      </c>
      <c r="R165" s="22" t="s">
        <v>8316</v>
      </c>
      <c r="S165" s="27">
        <v>42399</v>
      </c>
      <c r="T165" s="27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35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39">
        <v>2</v>
      </c>
      <c r="P166" s="22">
        <v>8</v>
      </c>
      <c r="Q166" s="26" t="s">
        <v>8315</v>
      </c>
      <c r="R166" s="22" t="s">
        <v>8316</v>
      </c>
      <c r="S166" s="27">
        <v>42230</v>
      </c>
      <c r="T166" s="27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35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36">
        <v>0</v>
      </c>
      <c r="P167" s="22">
        <v>0</v>
      </c>
      <c r="Q167" s="26" t="s">
        <v>8315</v>
      </c>
      <c r="R167" s="22" t="s">
        <v>8316</v>
      </c>
      <c r="S167" s="27">
        <v>42286</v>
      </c>
      <c r="T167" s="27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35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44">
        <v>20</v>
      </c>
      <c r="P168" s="22">
        <v>100</v>
      </c>
      <c r="Q168" s="26" t="s">
        <v>8315</v>
      </c>
      <c r="R168" s="22" t="s">
        <v>8316</v>
      </c>
      <c r="S168" s="27">
        <v>42125</v>
      </c>
      <c r="T168" s="27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35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41">
        <v>5</v>
      </c>
      <c r="P169" s="22">
        <v>60.11</v>
      </c>
      <c r="Q169" s="26" t="s">
        <v>8315</v>
      </c>
      <c r="R169" s="22" t="s">
        <v>8316</v>
      </c>
      <c r="S169" s="27">
        <v>42289</v>
      </c>
      <c r="T169" s="27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35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36">
        <v>0</v>
      </c>
      <c r="P170" s="22">
        <v>3</v>
      </c>
      <c r="Q170" s="26" t="s">
        <v>8315</v>
      </c>
      <c r="R170" s="22" t="s">
        <v>8316</v>
      </c>
      <c r="S170" s="27">
        <v>42107</v>
      </c>
      <c r="T170" s="27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35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36">
        <v>0</v>
      </c>
      <c r="P171" s="22">
        <v>5</v>
      </c>
      <c r="Q171" s="26" t="s">
        <v>8315</v>
      </c>
      <c r="R171" s="22" t="s">
        <v>8316</v>
      </c>
      <c r="S171" s="27">
        <v>41809</v>
      </c>
      <c r="T171" s="27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35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67">
        <v>17</v>
      </c>
      <c r="P172" s="22">
        <v>29.24</v>
      </c>
      <c r="Q172" s="26" t="s">
        <v>8315</v>
      </c>
      <c r="R172" s="22" t="s">
        <v>8316</v>
      </c>
      <c r="S172" s="27">
        <v>41950</v>
      </c>
      <c r="T172" s="27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35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77">
        <v>57</v>
      </c>
      <c r="P173" s="22">
        <v>59.58</v>
      </c>
      <c r="Q173" s="26" t="s">
        <v>8315</v>
      </c>
      <c r="R173" s="22" t="s">
        <v>8316</v>
      </c>
      <c r="S173" s="27">
        <v>42061</v>
      </c>
      <c r="T173" s="27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35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67">
        <v>17</v>
      </c>
      <c r="P174" s="22">
        <v>82.57</v>
      </c>
      <c r="Q174" s="26" t="s">
        <v>8315</v>
      </c>
      <c r="R174" s="22" t="s">
        <v>8316</v>
      </c>
      <c r="S174" s="27">
        <v>41842</v>
      </c>
      <c r="T174" s="27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35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36">
        <v>0</v>
      </c>
      <c r="P175" s="22">
        <v>10</v>
      </c>
      <c r="Q175" s="26" t="s">
        <v>8315</v>
      </c>
      <c r="R175" s="22" t="s">
        <v>8316</v>
      </c>
      <c r="S175" s="27">
        <v>42437</v>
      </c>
      <c r="T175" s="27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35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39">
        <v>2</v>
      </c>
      <c r="P176" s="22">
        <v>5.75</v>
      </c>
      <c r="Q176" s="26" t="s">
        <v>8315</v>
      </c>
      <c r="R176" s="22" t="s">
        <v>8316</v>
      </c>
      <c r="S176" s="27">
        <v>41879</v>
      </c>
      <c r="T176" s="27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35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62">
        <v>10</v>
      </c>
      <c r="P177" s="22">
        <v>100.5</v>
      </c>
      <c r="Q177" s="26" t="s">
        <v>8315</v>
      </c>
      <c r="R177" s="22" t="s">
        <v>8316</v>
      </c>
      <c r="S177" s="27">
        <v>42020</v>
      </c>
      <c r="T177" s="27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35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36">
        <v>0</v>
      </c>
      <c r="P178" s="22">
        <v>1</v>
      </c>
      <c r="Q178" s="26" t="s">
        <v>8315</v>
      </c>
      <c r="R178" s="22" t="s">
        <v>8316</v>
      </c>
      <c r="S178" s="27">
        <v>41890</v>
      </c>
      <c r="T178" s="27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35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43">
        <v>1</v>
      </c>
      <c r="P179" s="22">
        <v>20</v>
      </c>
      <c r="Q179" s="26" t="s">
        <v>8315</v>
      </c>
      <c r="R179" s="22" t="s">
        <v>8316</v>
      </c>
      <c r="S179" s="27">
        <v>41872</v>
      </c>
      <c r="T179" s="27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35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36">
        <v>0</v>
      </c>
      <c r="P180" s="22">
        <v>2</v>
      </c>
      <c r="Q180" s="26" t="s">
        <v>8315</v>
      </c>
      <c r="R180" s="22" t="s">
        <v>8316</v>
      </c>
      <c r="S180" s="27">
        <v>42391</v>
      </c>
      <c r="T180" s="27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35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36">
        <v>0</v>
      </c>
      <c r="P181" s="22">
        <v>5</v>
      </c>
      <c r="Q181" s="26" t="s">
        <v>8315</v>
      </c>
      <c r="R181" s="22" t="s">
        <v>8316</v>
      </c>
      <c r="S181" s="27">
        <v>41848</v>
      </c>
      <c r="T181" s="27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35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72">
        <v>24</v>
      </c>
      <c r="P182" s="22">
        <v>45.84</v>
      </c>
      <c r="Q182" s="26" t="s">
        <v>8315</v>
      </c>
      <c r="R182" s="22" t="s">
        <v>8316</v>
      </c>
      <c r="S182" s="27">
        <v>41921</v>
      </c>
      <c r="T182" s="27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35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43">
        <v>1</v>
      </c>
      <c r="P183" s="22">
        <v>13</v>
      </c>
      <c r="Q183" s="26" t="s">
        <v>8315</v>
      </c>
      <c r="R183" s="22" t="s">
        <v>8316</v>
      </c>
      <c r="S183" s="27">
        <v>42021</v>
      </c>
      <c r="T183" s="27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35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36">
        <v>0</v>
      </c>
      <c r="P184" s="22">
        <v>0</v>
      </c>
      <c r="Q184" s="26" t="s">
        <v>8315</v>
      </c>
      <c r="R184" s="22" t="s">
        <v>8316</v>
      </c>
      <c r="S184" s="27">
        <v>42419</v>
      </c>
      <c r="T184" s="27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35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36">
        <v>0</v>
      </c>
      <c r="P185" s="22">
        <v>1</v>
      </c>
      <c r="Q185" s="26" t="s">
        <v>8315</v>
      </c>
      <c r="R185" s="22" t="s">
        <v>8316</v>
      </c>
      <c r="S185" s="27">
        <v>42174</v>
      </c>
      <c r="T185" s="27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35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43">
        <v>1</v>
      </c>
      <c r="P186" s="22">
        <v>52.5</v>
      </c>
      <c r="Q186" s="26" t="s">
        <v>8315</v>
      </c>
      <c r="R186" s="22" t="s">
        <v>8316</v>
      </c>
      <c r="S186" s="27">
        <v>41856</v>
      </c>
      <c r="T186" s="27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35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43">
        <v>1</v>
      </c>
      <c r="P187" s="22">
        <v>7.25</v>
      </c>
      <c r="Q187" s="26" t="s">
        <v>8315</v>
      </c>
      <c r="R187" s="22" t="s">
        <v>8316</v>
      </c>
      <c r="S187" s="27">
        <v>42417</v>
      </c>
      <c r="T187" s="27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35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67">
        <v>17</v>
      </c>
      <c r="P188" s="22">
        <v>33.33</v>
      </c>
      <c r="Q188" s="26" t="s">
        <v>8315</v>
      </c>
      <c r="R188" s="22" t="s">
        <v>8316</v>
      </c>
      <c r="S188" s="27">
        <v>42057</v>
      </c>
      <c r="T188" s="27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35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43">
        <v>1</v>
      </c>
      <c r="P189" s="22">
        <v>62.5</v>
      </c>
      <c r="Q189" s="26" t="s">
        <v>8315</v>
      </c>
      <c r="R189" s="22" t="s">
        <v>8316</v>
      </c>
      <c r="S189" s="27">
        <v>41878</v>
      </c>
      <c r="T189" s="27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35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78">
        <v>70</v>
      </c>
      <c r="P190" s="22">
        <v>63.56</v>
      </c>
      <c r="Q190" s="26" t="s">
        <v>8315</v>
      </c>
      <c r="R190" s="22" t="s">
        <v>8316</v>
      </c>
      <c r="S190" s="27">
        <v>41990</v>
      </c>
      <c r="T190" s="27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35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36">
        <v>0</v>
      </c>
      <c r="P191" s="22">
        <v>0</v>
      </c>
      <c r="Q191" s="26" t="s">
        <v>8315</v>
      </c>
      <c r="R191" s="22" t="s">
        <v>8316</v>
      </c>
      <c r="S191" s="27">
        <v>42408</v>
      </c>
      <c r="T191" s="27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35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43">
        <v>1</v>
      </c>
      <c r="P192" s="22">
        <v>10</v>
      </c>
      <c r="Q192" s="26" t="s">
        <v>8315</v>
      </c>
      <c r="R192" s="22" t="s">
        <v>8316</v>
      </c>
      <c r="S192" s="27">
        <v>42217</v>
      </c>
      <c r="T192" s="27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35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36">
        <v>0</v>
      </c>
      <c r="P193" s="22">
        <v>0</v>
      </c>
      <c r="Q193" s="26" t="s">
        <v>8315</v>
      </c>
      <c r="R193" s="22" t="s">
        <v>8316</v>
      </c>
      <c r="S193" s="27">
        <v>42282</v>
      </c>
      <c r="T193" s="27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35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42">
        <v>7</v>
      </c>
      <c r="P194" s="22">
        <v>30.71</v>
      </c>
      <c r="Q194" s="26" t="s">
        <v>8315</v>
      </c>
      <c r="R194" s="22" t="s">
        <v>8316</v>
      </c>
      <c r="S194" s="27">
        <v>42768</v>
      </c>
      <c r="T194" s="27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35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63">
        <v>28</v>
      </c>
      <c r="P195" s="22">
        <v>51</v>
      </c>
      <c r="Q195" s="26" t="s">
        <v>8315</v>
      </c>
      <c r="R195" s="22" t="s">
        <v>8316</v>
      </c>
      <c r="S195" s="27">
        <v>41765</v>
      </c>
      <c r="T195" s="27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35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36">
        <v>0</v>
      </c>
      <c r="P196" s="22">
        <v>0</v>
      </c>
      <c r="Q196" s="26" t="s">
        <v>8315</v>
      </c>
      <c r="R196" s="22" t="s">
        <v>8316</v>
      </c>
      <c r="S196" s="27">
        <v>42322</v>
      </c>
      <c r="T196" s="27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35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65">
        <v>16</v>
      </c>
      <c r="P197" s="22">
        <v>66.67</v>
      </c>
      <c r="Q197" s="26" t="s">
        <v>8315</v>
      </c>
      <c r="R197" s="22" t="s">
        <v>8316</v>
      </c>
      <c r="S197" s="27">
        <v>42374</v>
      </c>
      <c r="T197" s="27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35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36">
        <v>0</v>
      </c>
      <c r="P198" s="22">
        <v>0</v>
      </c>
      <c r="Q198" s="26" t="s">
        <v>8315</v>
      </c>
      <c r="R198" s="22" t="s">
        <v>8316</v>
      </c>
      <c r="S198" s="27">
        <v>41941</v>
      </c>
      <c r="T198" s="27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35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42">
        <v>7</v>
      </c>
      <c r="P199" s="22">
        <v>59</v>
      </c>
      <c r="Q199" s="26" t="s">
        <v>8315</v>
      </c>
      <c r="R199" s="22" t="s">
        <v>8316</v>
      </c>
      <c r="S199" s="27">
        <v>42293</v>
      </c>
      <c r="T199" s="27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35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43">
        <v>1</v>
      </c>
      <c r="P200" s="22">
        <v>100</v>
      </c>
      <c r="Q200" s="26" t="s">
        <v>8315</v>
      </c>
      <c r="R200" s="22" t="s">
        <v>8316</v>
      </c>
      <c r="S200" s="27">
        <v>42067</v>
      </c>
      <c r="T200" s="27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35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58">
        <v>37</v>
      </c>
      <c r="P201" s="22">
        <v>147.4</v>
      </c>
      <c r="Q201" s="26" t="s">
        <v>8315</v>
      </c>
      <c r="R201" s="22" t="s">
        <v>8316</v>
      </c>
      <c r="S201" s="27">
        <v>41903</v>
      </c>
      <c r="T201" s="27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35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79">
        <v>47</v>
      </c>
      <c r="P202" s="22">
        <v>166.06</v>
      </c>
      <c r="Q202" s="26" t="s">
        <v>8315</v>
      </c>
      <c r="R202" s="22" t="s">
        <v>8316</v>
      </c>
      <c r="S202" s="27">
        <v>41804</v>
      </c>
      <c r="T202" s="27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35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48">
        <v>11</v>
      </c>
      <c r="P203" s="22">
        <v>40</v>
      </c>
      <c r="Q203" s="26" t="s">
        <v>8315</v>
      </c>
      <c r="R203" s="22" t="s">
        <v>8316</v>
      </c>
      <c r="S203" s="27">
        <v>42497</v>
      </c>
      <c r="T203" s="27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35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70">
        <v>12</v>
      </c>
      <c r="P204" s="22">
        <v>75.25</v>
      </c>
      <c r="Q204" s="26" t="s">
        <v>8315</v>
      </c>
      <c r="R204" s="22" t="s">
        <v>8316</v>
      </c>
      <c r="S204" s="27">
        <v>41869</v>
      </c>
      <c r="T204" s="27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35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80">
        <v>60</v>
      </c>
      <c r="P205" s="22">
        <v>60</v>
      </c>
      <c r="Q205" s="26" t="s">
        <v>8315</v>
      </c>
      <c r="R205" s="22" t="s">
        <v>8316</v>
      </c>
      <c r="S205" s="27">
        <v>42305</v>
      </c>
      <c r="T205" s="27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35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81">
        <v>31</v>
      </c>
      <c r="P206" s="22">
        <v>1250</v>
      </c>
      <c r="Q206" s="26" t="s">
        <v>8315</v>
      </c>
      <c r="R206" s="22" t="s">
        <v>8316</v>
      </c>
      <c r="S206" s="27">
        <v>42144</v>
      </c>
      <c r="T206" s="27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35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36">
        <v>0</v>
      </c>
      <c r="P207" s="22">
        <v>7</v>
      </c>
      <c r="Q207" s="26" t="s">
        <v>8315</v>
      </c>
      <c r="R207" s="22" t="s">
        <v>8316</v>
      </c>
      <c r="S207" s="27">
        <v>41995</v>
      </c>
      <c r="T207" s="27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35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47">
        <v>38</v>
      </c>
      <c r="P208" s="22">
        <v>56.25</v>
      </c>
      <c r="Q208" s="26" t="s">
        <v>8315</v>
      </c>
      <c r="R208" s="22" t="s">
        <v>8316</v>
      </c>
      <c r="S208" s="27">
        <v>42074</v>
      </c>
      <c r="T208" s="27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35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68">
        <v>8</v>
      </c>
      <c r="P209" s="22">
        <v>38.33</v>
      </c>
      <c r="Q209" s="26" t="s">
        <v>8315</v>
      </c>
      <c r="R209" s="22" t="s">
        <v>8316</v>
      </c>
      <c r="S209" s="27">
        <v>41904</v>
      </c>
      <c r="T209" s="27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35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39">
        <v>2</v>
      </c>
      <c r="P210" s="22">
        <v>27.5</v>
      </c>
      <c r="Q210" s="26" t="s">
        <v>8315</v>
      </c>
      <c r="R210" s="22" t="s">
        <v>8316</v>
      </c>
      <c r="S210" s="27">
        <v>41991</v>
      </c>
      <c r="T210" s="27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35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36">
        <v>0</v>
      </c>
      <c r="P211" s="22">
        <v>16</v>
      </c>
      <c r="Q211" s="26" t="s">
        <v>8315</v>
      </c>
      <c r="R211" s="22" t="s">
        <v>8316</v>
      </c>
      <c r="S211" s="27">
        <v>42169</v>
      </c>
      <c r="T211" s="27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35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36">
        <v>0</v>
      </c>
      <c r="P212" s="22">
        <v>1</v>
      </c>
      <c r="Q212" s="26" t="s">
        <v>8315</v>
      </c>
      <c r="R212" s="22" t="s">
        <v>8316</v>
      </c>
      <c r="S212" s="27">
        <v>41905</v>
      </c>
      <c r="T212" s="27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35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36">
        <v>0</v>
      </c>
      <c r="P213" s="22">
        <v>0</v>
      </c>
      <c r="Q213" s="26" t="s">
        <v>8315</v>
      </c>
      <c r="R213" s="22" t="s">
        <v>8316</v>
      </c>
      <c r="S213" s="27">
        <v>41761</v>
      </c>
      <c r="T213" s="27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35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47">
        <v>38</v>
      </c>
      <c r="P214" s="22">
        <v>86.62</v>
      </c>
      <c r="Q214" s="26" t="s">
        <v>8315</v>
      </c>
      <c r="R214" s="22" t="s">
        <v>8316</v>
      </c>
      <c r="S214" s="27">
        <v>41865</v>
      </c>
      <c r="T214" s="27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35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36">
        <v>0</v>
      </c>
      <c r="P215" s="22">
        <v>0</v>
      </c>
      <c r="Q215" s="26" t="s">
        <v>8315</v>
      </c>
      <c r="R215" s="22" t="s">
        <v>8316</v>
      </c>
      <c r="S215" s="27">
        <v>42613</v>
      </c>
      <c r="T215" s="27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35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82">
        <v>53</v>
      </c>
      <c r="P216" s="22">
        <v>88.33</v>
      </c>
      <c r="Q216" s="26" t="s">
        <v>8315</v>
      </c>
      <c r="R216" s="22" t="s">
        <v>8316</v>
      </c>
      <c r="S216" s="27">
        <v>42534</v>
      </c>
      <c r="T216" s="27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35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53">
        <v>3</v>
      </c>
      <c r="P217" s="22">
        <v>23.75</v>
      </c>
      <c r="Q217" s="26" t="s">
        <v>8315</v>
      </c>
      <c r="R217" s="22" t="s">
        <v>8316</v>
      </c>
      <c r="S217" s="27">
        <v>42446</v>
      </c>
      <c r="T217" s="27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35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36">
        <v>0</v>
      </c>
      <c r="P218" s="22">
        <v>0</v>
      </c>
      <c r="Q218" s="26" t="s">
        <v>8315</v>
      </c>
      <c r="R218" s="22" t="s">
        <v>8316</v>
      </c>
      <c r="S218" s="27">
        <v>42421</v>
      </c>
      <c r="T218" s="27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35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39">
        <v>2</v>
      </c>
      <c r="P219" s="22">
        <v>163.33000000000001</v>
      </c>
      <c r="Q219" s="26" t="s">
        <v>8315</v>
      </c>
      <c r="R219" s="22" t="s">
        <v>8316</v>
      </c>
      <c r="S219" s="27">
        <v>42523</v>
      </c>
      <c r="T219" s="27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35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43">
        <v>1</v>
      </c>
      <c r="P220" s="22">
        <v>6.75</v>
      </c>
      <c r="Q220" s="26" t="s">
        <v>8315</v>
      </c>
      <c r="R220" s="22" t="s">
        <v>8316</v>
      </c>
      <c r="S220" s="27">
        <v>41833</v>
      </c>
      <c r="T220" s="27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35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36">
        <v>0</v>
      </c>
      <c r="P221" s="22">
        <v>25</v>
      </c>
      <c r="Q221" s="26" t="s">
        <v>8315</v>
      </c>
      <c r="R221" s="22" t="s">
        <v>8316</v>
      </c>
      <c r="S221" s="27">
        <v>42479</v>
      </c>
      <c r="T221" s="27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35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83">
        <v>61</v>
      </c>
      <c r="P222" s="22">
        <v>179.12</v>
      </c>
      <c r="Q222" s="26" t="s">
        <v>8315</v>
      </c>
      <c r="R222" s="22" t="s">
        <v>8316</v>
      </c>
      <c r="S222" s="27">
        <v>42235</v>
      </c>
      <c r="T222" s="27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35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43">
        <v>1</v>
      </c>
      <c r="P223" s="22">
        <v>34.950000000000003</v>
      </c>
      <c r="Q223" s="26" t="s">
        <v>8315</v>
      </c>
      <c r="R223" s="22" t="s">
        <v>8316</v>
      </c>
      <c r="S223" s="27">
        <v>42718</v>
      </c>
      <c r="T223" s="27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35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67">
        <v>17</v>
      </c>
      <c r="P224" s="22">
        <v>27.5</v>
      </c>
      <c r="Q224" s="26" t="s">
        <v>8315</v>
      </c>
      <c r="R224" s="22" t="s">
        <v>8316</v>
      </c>
      <c r="S224" s="27">
        <v>42031</v>
      </c>
      <c r="T224" s="27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35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43">
        <v>1</v>
      </c>
      <c r="P225" s="22">
        <v>18.5</v>
      </c>
      <c r="Q225" s="26" t="s">
        <v>8315</v>
      </c>
      <c r="R225" s="22" t="s">
        <v>8316</v>
      </c>
      <c r="S225" s="27">
        <v>42078</v>
      </c>
      <c r="T225" s="27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35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36">
        <v>0</v>
      </c>
      <c r="P226" s="22">
        <v>0</v>
      </c>
      <c r="Q226" s="26" t="s">
        <v>8315</v>
      </c>
      <c r="R226" s="22" t="s">
        <v>8316</v>
      </c>
      <c r="S226" s="27">
        <v>41905</v>
      </c>
      <c r="T226" s="27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35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54">
        <v>9</v>
      </c>
      <c r="P227" s="22">
        <v>222.5</v>
      </c>
      <c r="Q227" s="26" t="s">
        <v>8315</v>
      </c>
      <c r="R227" s="22" t="s">
        <v>8316</v>
      </c>
      <c r="S227" s="27">
        <v>42695</v>
      </c>
      <c r="T227" s="27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35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36">
        <v>0</v>
      </c>
      <c r="P228" s="22">
        <v>5</v>
      </c>
      <c r="Q228" s="26" t="s">
        <v>8315</v>
      </c>
      <c r="R228" s="22" t="s">
        <v>8316</v>
      </c>
      <c r="S228" s="27">
        <v>42510</v>
      </c>
      <c r="T228" s="27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35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36">
        <v>0</v>
      </c>
      <c r="P229" s="22">
        <v>0</v>
      </c>
      <c r="Q229" s="26" t="s">
        <v>8315</v>
      </c>
      <c r="R229" s="22" t="s">
        <v>8316</v>
      </c>
      <c r="S229" s="27">
        <v>42511</v>
      </c>
      <c r="T229" s="27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35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65">
        <v>16</v>
      </c>
      <c r="P230" s="22">
        <v>29.17</v>
      </c>
      <c r="Q230" s="26" t="s">
        <v>8315</v>
      </c>
      <c r="R230" s="22" t="s">
        <v>8316</v>
      </c>
      <c r="S230" s="27">
        <v>42041</v>
      </c>
      <c r="T230" s="27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35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39">
        <v>2</v>
      </c>
      <c r="P231" s="22">
        <v>1.5</v>
      </c>
      <c r="Q231" s="26" t="s">
        <v>8315</v>
      </c>
      <c r="R231" s="22" t="s">
        <v>8316</v>
      </c>
      <c r="S231" s="27">
        <v>42307</v>
      </c>
      <c r="T231" s="27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35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60">
        <v>22</v>
      </c>
      <c r="P232" s="22">
        <v>126.5</v>
      </c>
      <c r="Q232" s="26" t="s">
        <v>8315</v>
      </c>
      <c r="R232" s="22" t="s">
        <v>8316</v>
      </c>
      <c r="S232" s="27">
        <v>42353</v>
      </c>
      <c r="T232" s="27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35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36">
        <v>0</v>
      </c>
      <c r="P233" s="22">
        <v>10</v>
      </c>
      <c r="Q233" s="26" t="s">
        <v>8315</v>
      </c>
      <c r="R233" s="22" t="s">
        <v>8316</v>
      </c>
      <c r="S233" s="27">
        <v>42058</v>
      </c>
      <c r="T233" s="27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35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41">
        <v>5</v>
      </c>
      <c r="P234" s="22">
        <v>9.4</v>
      </c>
      <c r="Q234" s="26" t="s">
        <v>8315</v>
      </c>
      <c r="R234" s="22" t="s">
        <v>8316</v>
      </c>
      <c r="S234" s="27">
        <v>42304</v>
      </c>
      <c r="T234" s="27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35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36">
        <v>0</v>
      </c>
      <c r="P235" s="22">
        <v>0</v>
      </c>
      <c r="Q235" s="26" t="s">
        <v>8315</v>
      </c>
      <c r="R235" s="22" t="s">
        <v>8316</v>
      </c>
      <c r="S235" s="27">
        <v>42538</v>
      </c>
      <c r="T235" s="27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35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41">
        <v>5</v>
      </c>
      <c r="P236" s="22">
        <v>30</v>
      </c>
      <c r="Q236" s="26" t="s">
        <v>8315</v>
      </c>
      <c r="R236" s="22" t="s">
        <v>8316</v>
      </c>
      <c r="S236" s="27">
        <v>42122</v>
      </c>
      <c r="T236" s="27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35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53">
        <v>3</v>
      </c>
      <c r="P237" s="22">
        <v>10.67</v>
      </c>
      <c r="Q237" s="26" t="s">
        <v>8315</v>
      </c>
      <c r="R237" s="22" t="s">
        <v>8316</v>
      </c>
      <c r="S237" s="27">
        <v>42209</v>
      </c>
      <c r="T237" s="27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35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66">
        <v>13</v>
      </c>
      <c r="P238" s="22">
        <v>25.5</v>
      </c>
      <c r="Q238" s="26" t="s">
        <v>8315</v>
      </c>
      <c r="R238" s="22" t="s">
        <v>8316</v>
      </c>
      <c r="S238" s="27">
        <v>41990</v>
      </c>
      <c r="T238" s="27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35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36">
        <v>0</v>
      </c>
      <c r="P239" s="22">
        <v>20</v>
      </c>
      <c r="Q239" s="26" t="s">
        <v>8315</v>
      </c>
      <c r="R239" s="22" t="s">
        <v>8316</v>
      </c>
      <c r="S239" s="27">
        <v>42039</v>
      </c>
      <c r="T239" s="27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35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58">
        <v>37</v>
      </c>
      <c r="P240" s="22">
        <v>91.25</v>
      </c>
      <c r="Q240" s="26" t="s">
        <v>8315</v>
      </c>
      <c r="R240" s="22" t="s">
        <v>8316</v>
      </c>
      <c r="S240" s="27">
        <v>41890</v>
      </c>
      <c r="T240" s="27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35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36">
        <v>0</v>
      </c>
      <c r="P241" s="22">
        <v>0</v>
      </c>
      <c r="Q241" s="26" t="s">
        <v>8315</v>
      </c>
      <c r="R241" s="22" t="s">
        <v>8316</v>
      </c>
      <c r="S241" s="27">
        <v>42495</v>
      </c>
      <c r="T241" s="27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35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43">
        <v>1</v>
      </c>
      <c r="P242" s="22">
        <v>50</v>
      </c>
      <c r="Q242" s="26" t="s">
        <v>8315</v>
      </c>
      <c r="R242" s="22" t="s">
        <v>8316</v>
      </c>
      <c r="S242" s="27">
        <v>42570</v>
      </c>
      <c r="T242" s="27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35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36">
        <v>0</v>
      </c>
      <c r="P243" s="22">
        <v>0</v>
      </c>
      <c r="Q243" s="26" t="s">
        <v>8315</v>
      </c>
      <c r="R243" s="22" t="s">
        <v>8316</v>
      </c>
      <c r="S243" s="27">
        <v>41927</v>
      </c>
      <c r="T243" s="27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35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36">
        <v>0</v>
      </c>
      <c r="P244" s="22">
        <v>0</v>
      </c>
      <c r="Q244" s="26" t="s">
        <v>8315</v>
      </c>
      <c r="R244" s="22" t="s">
        <v>8316</v>
      </c>
      <c r="S244" s="27">
        <v>42730</v>
      </c>
      <c r="T244" s="27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35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61">
        <v>27</v>
      </c>
      <c r="P245" s="22">
        <v>22.83</v>
      </c>
      <c r="Q245" s="26" t="s">
        <v>8315</v>
      </c>
      <c r="R245" s="22" t="s">
        <v>8316</v>
      </c>
      <c r="S245" s="27">
        <v>42475</v>
      </c>
      <c r="T245" s="27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35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62">
        <v>10</v>
      </c>
      <c r="P246" s="22">
        <v>16.670000000000002</v>
      </c>
      <c r="Q246" s="26" t="s">
        <v>8315</v>
      </c>
      <c r="R246" s="22" t="s">
        <v>8316</v>
      </c>
      <c r="S246" s="27">
        <v>42188</v>
      </c>
      <c r="T246" s="27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35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84">
        <v>71</v>
      </c>
      <c r="P247" s="22">
        <v>106.97</v>
      </c>
      <c r="Q247" s="26" t="s">
        <v>8315</v>
      </c>
      <c r="R247" s="22" t="s">
        <v>8316</v>
      </c>
      <c r="S247" s="27">
        <v>42053</v>
      </c>
      <c r="T247" s="27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35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39">
        <v>2</v>
      </c>
      <c r="P248" s="22">
        <v>10.25</v>
      </c>
      <c r="Q248" s="26" t="s">
        <v>8315</v>
      </c>
      <c r="R248" s="22" t="s">
        <v>8316</v>
      </c>
      <c r="S248" s="27">
        <v>41883</v>
      </c>
      <c r="T248" s="27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35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39">
        <v>2</v>
      </c>
      <c r="P249" s="22">
        <v>59</v>
      </c>
      <c r="Q249" s="26" t="s">
        <v>8315</v>
      </c>
      <c r="R249" s="22" t="s">
        <v>8316</v>
      </c>
      <c r="S249" s="27">
        <v>42767</v>
      </c>
      <c r="T249" s="27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35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53">
        <v>3</v>
      </c>
      <c r="P250" s="22">
        <v>15.67</v>
      </c>
      <c r="Q250" s="26" t="s">
        <v>8315</v>
      </c>
      <c r="R250" s="22" t="s">
        <v>8316</v>
      </c>
      <c r="S250" s="27">
        <v>42029</v>
      </c>
      <c r="T250" s="27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35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36">
        <v>0</v>
      </c>
      <c r="P251" s="22">
        <v>1</v>
      </c>
      <c r="Q251" s="26" t="s">
        <v>8315</v>
      </c>
      <c r="R251" s="22" t="s">
        <v>8316</v>
      </c>
      <c r="S251" s="27">
        <v>42358</v>
      </c>
      <c r="T251" s="27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E435C-2E69-A542-8084-27B94262FBB8}">
  <dimension ref="A1:T413"/>
  <sheetViews>
    <sheetView tabSelected="1" workbookViewId="0">
      <selection activeCell="C2" sqref="C2"/>
    </sheetView>
  </sheetViews>
  <sheetFormatPr baseColWidth="10" defaultRowHeight="15" x14ac:dyDescent="0.2"/>
  <cols>
    <col min="1" max="1" width="5.1640625" bestFit="1" customWidth="1"/>
    <col min="3" max="3" width="11.33203125" customWidth="1"/>
    <col min="10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13" priority="2" operator="containsText" text="canceled">
      <formula>NOT(ISERROR(SEARCH("canceled",F1)))</formula>
    </cfRule>
    <cfRule type="containsText" dxfId="12" priority="3" operator="containsText" text="failed">
      <formula>NOT(ISERROR(SEARCH("failed",F1)))</formula>
    </cfRule>
    <cfRule type="containsText" dxfId="11" priority="4" operator="containsText" text="successful">
      <formula>NOT(ISERROR(SEARCH("successful",F1)))</formula>
    </cfRule>
    <cfRule type="containsText" dxfId="1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2029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0C79-CC5E-4D4E-9A29-664237565DD8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5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5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5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5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5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5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5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5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5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909DB-F308-B740-B3ED-856FE6F309F7}">
  <dimension ref="A1:F34"/>
  <sheetViews>
    <sheetView zoomScale="193" zoomScaleNormal="193" workbookViewId="0">
      <selection activeCell="D11" sqref="D11"/>
    </sheetView>
  </sheetViews>
  <sheetFormatPr baseColWidth="10" defaultRowHeight="15" x14ac:dyDescent="0.2"/>
  <cols>
    <col min="1" max="1" width="24.6640625" style="19" bestFit="1" customWidth="1"/>
    <col min="3" max="3" width="11.1640625" bestFit="1" customWidth="1"/>
  </cols>
  <sheetData>
    <row r="1" spans="1:6" x14ac:dyDescent="0.2">
      <c r="A1" s="88"/>
      <c r="B1" s="88" t="s">
        <v>8386</v>
      </c>
      <c r="C1" s="88" t="s">
        <v>8387</v>
      </c>
      <c r="D1" s="85"/>
      <c r="E1" s="85"/>
      <c r="F1" s="85"/>
    </row>
    <row r="2" spans="1:6" x14ac:dyDescent="0.2">
      <c r="A2" s="88" t="s">
        <v>8391</v>
      </c>
      <c r="B2" s="85">
        <f>AVERAGE('Successful US Kickstarters'!D:D)</f>
        <v>5048.8786407766993</v>
      </c>
      <c r="C2" s="85">
        <f>AVERAGE('Failed US Kickstarters'!D:D)</f>
        <v>10554.212</v>
      </c>
      <c r="D2" s="85"/>
      <c r="E2" s="85"/>
      <c r="F2" s="85"/>
    </row>
    <row r="3" spans="1:6" x14ac:dyDescent="0.2">
      <c r="A3" s="88" t="s">
        <v>8388</v>
      </c>
      <c r="B3" s="85">
        <f>MEDIAN('Successful US Kickstarters'!D:D)</f>
        <v>3000</v>
      </c>
      <c r="C3" s="85">
        <f>MEDIAN('Failed US Kickstarters'!D:D)</f>
        <v>5000</v>
      </c>
      <c r="D3" s="85"/>
      <c r="E3" s="85"/>
      <c r="F3" s="85"/>
    </row>
    <row r="4" spans="1:6" x14ac:dyDescent="0.2">
      <c r="A4" s="88" t="s">
        <v>8394</v>
      </c>
      <c r="B4" s="85">
        <f>_xlfn.STDEV.P('Successful US Kickstarters'!D:D)</f>
        <v>7748.7537726373303</v>
      </c>
      <c r="C4" s="85">
        <f>_xlfn.STDEV.P('Failed US Kickstarters'!D:D)</f>
        <v>21967.731061515115</v>
      </c>
      <c r="D4" s="85"/>
      <c r="E4" s="85"/>
      <c r="F4" s="85"/>
    </row>
    <row r="5" spans="1:6" x14ac:dyDescent="0.2">
      <c r="A5" s="88" t="s">
        <v>8395</v>
      </c>
      <c r="B5" s="85">
        <f>_xlfn.QUARTILE.EXC('Successful US Kickstarters'!D:D, 3)</f>
        <v>5000</v>
      </c>
      <c r="C5" s="85">
        <f>_xlfn.QUARTILE.EXC('Failed US Kickstarters'!D:D, 3)</f>
        <v>10000</v>
      </c>
      <c r="D5" s="85"/>
      <c r="E5" s="85"/>
      <c r="F5" s="85"/>
    </row>
    <row r="6" spans="1:6" x14ac:dyDescent="0.2">
      <c r="A6" s="88" t="s">
        <v>8396</v>
      </c>
      <c r="B6" s="85">
        <f>_xlfn.QUARTILE.EXC('Successful US Kickstarters'!D:D, 1)</f>
        <v>1500</v>
      </c>
      <c r="C6" s="85">
        <f>_xlfn.QUARTILE.EXC('Failed US Kickstarters'!D:D, 1)</f>
        <v>2000</v>
      </c>
      <c r="D6" s="85"/>
      <c r="E6" s="85"/>
      <c r="F6" s="85"/>
    </row>
    <row r="7" spans="1:6" x14ac:dyDescent="0.2">
      <c r="A7" s="88" t="s">
        <v>8397</v>
      </c>
      <c r="B7" s="85">
        <f>B5-B6</f>
        <v>3500</v>
      </c>
      <c r="C7" s="85">
        <f>C5-C6</f>
        <v>8000</v>
      </c>
      <c r="D7" s="85"/>
      <c r="E7" s="85"/>
      <c r="F7" s="85"/>
    </row>
    <row r="8" spans="1:6" x14ac:dyDescent="0.2">
      <c r="A8" s="88"/>
      <c r="B8" s="85"/>
      <c r="C8" s="85"/>
      <c r="D8" s="85"/>
      <c r="E8" s="85"/>
      <c r="F8" s="85"/>
    </row>
    <row r="9" spans="1:6" x14ac:dyDescent="0.2">
      <c r="A9" s="88" t="s">
        <v>8389</v>
      </c>
      <c r="B9" s="85">
        <f>AVERAGE('Successful US Kickstarters'!E:E)</f>
        <v>5601.5458009708727</v>
      </c>
      <c r="C9" s="85">
        <f>AVERAGE('Failed US Kickstarters'!E:E)</f>
        <v>558.65484000000004</v>
      </c>
      <c r="D9" s="85"/>
      <c r="E9" s="85"/>
      <c r="F9" s="85"/>
    </row>
    <row r="10" spans="1:6" x14ac:dyDescent="0.2">
      <c r="A10" s="88" t="s">
        <v>8390</v>
      </c>
      <c r="B10" s="85">
        <f>MEDIAN('Successful US Kickstarters'!E:E)</f>
        <v>3167.5</v>
      </c>
      <c r="C10" s="85">
        <f>MEDIAN('Failed US Kickstarters'!E:E)</f>
        <v>103</v>
      </c>
      <c r="D10" s="85"/>
      <c r="E10" s="85"/>
      <c r="F10" s="85"/>
    </row>
    <row r="11" spans="1:6" x14ac:dyDescent="0.2">
      <c r="A11" s="88" t="s">
        <v>8398</v>
      </c>
      <c r="B11" s="85">
        <f>_xlfn.STDEV.P('Successful US Kickstarters'!E:E)</f>
        <v>8334.5731699164608</v>
      </c>
      <c r="C11" s="85">
        <f>_xlfn.STDEV.P('Failed US Kickstarters'!E:E)</f>
        <v>1330.5230280400915</v>
      </c>
      <c r="D11" s="85"/>
      <c r="E11" s="85"/>
      <c r="F11" s="85"/>
    </row>
    <row r="12" spans="1:6" x14ac:dyDescent="0.2">
      <c r="A12" s="88" t="s">
        <v>8399</v>
      </c>
      <c r="B12" s="85">
        <f>_xlfn.QUARTILE.EXC('Successful US Kickstarters'!E:E, 3)</f>
        <v>5699</v>
      </c>
      <c r="C12" s="85">
        <f>_xlfn.QUARTILE.EXC('Failed US Kickstarters'!E:E, 3)</f>
        <v>501</v>
      </c>
      <c r="D12" s="85"/>
      <c r="E12" s="85"/>
      <c r="F12" s="85"/>
    </row>
    <row r="13" spans="1:6" x14ac:dyDescent="0.2">
      <c r="A13" s="88" t="s">
        <v>8400</v>
      </c>
      <c r="B13" s="85">
        <f>_xlfn.QUARTILE.EXC('Successful US Kickstarters'!E:E, 1)</f>
        <v>1716.5074999999999</v>
      </c>
      <c r="C13" s="85">
        <f>_xlfn.QUARTILE.EXC('Failed US Kickstarters'!E:E, 1)</f>
        <v>9.25</v>
      </c>
      <c r="D13" s="85"/>
      <c r="E13" s="85"/>
      <c r="F13" s="85"/>
    </row>
    <row r="14" spans="1:6" x14ac:dyDescent="0.2">
      <c r="A14" s="88" t="s">
        <v>8401</v>
      </c>
      <c r="B14" s="85">
        <f>B12-B13</f>
        <v>3982.4925000000003</v>
      </c>
      <c r="C14" s="85">
        <f>C12-C13</f>
        <v>491.75</v>
      </c>
      <c r="D14" s="85"/>
      <c r="E14" s="85"/>
      <c r="F14" s="85"/>
    </row>
    <row r="15" spans="1:6" x14ac:dyDescent="0.2">
      <c r="A15" s="88"/>
      <c r="B15" s="85"/>
      <c r="C15" s="85"/>
      <c r="D15" s="85"/>
      <c r="E15" s="85"/>
      <c r="F15" s="85"/>
    </row>
    <row r="16" spans="1:6" x14ac:dyDescent="0.2">
      <c r="A16" s="88"/>
      <c r="B16" s="85"/>
      <c r="C16" s="85"/>
      <c r="D16" s="85"/>
      <c r="E16" s="85"/>
      <c r="F16" s="85"/>
    </row>
    <row r="17" spans="1:6" x14ac:dyDescent="0.2">
      <c r="A17" s="89" t="s">
        <v>8392</v>
      </c>
      <c r="B17" s="88" t="s">
        <v>8386</v>
      </c>
      <c r="C17" s="88" t="s">
        <v>8387</v>
      </c>
      <c r="D17" s="85"/>
      <c r="E17" s="85"/>
      <c r="F17" s="85"/>
    </row>
    <row r="18" spans="1:6" x14ac:dyDescent="0.2">
      <c r="A18" s="88" t="s">
        <v>8391</v>
      </c>
      <c r="B18" s="85" t="s">
        <v>7235</v>
      </c>
      <c r="C18" s="85">
        <f>AVERAGE('Failed US Childrens books'!D:D)</f>
        <v>7787.5625</v>
      </c>
      <c r="D18" s="85"/>
      <c r="E18" s="85"/>
      <c r="F18" s="85"/>
    </row>
    <row r="19" spans="1:6" x14ac:dyDescent="0.2">
      <c r="A19" s="88" t="s">
        <v>8388</v>
      </c>
      <c r="B19" s="85" t="s">
        <v>7235</v>
      </c>
      <c r="C19" s="85">
        <f>MEDIAN('Failed US Childrens books'!D:D)</f>
        <v>5000</v>
      </c>
      <c r="D19" s="85"/>
      <c r="E19" s="85"/>
      <c r="F19" s="85"/>
    </row>
    <row r="20" spans="1:6" x14ac:dyDescent="0.2">
      <c r="A20" s="88"/>
      <c r="B20" s="85"/>
      <c r="C20" s="85"/>
      <c r="D20" s="85"/>
      <c r="E20" s="85"/>
      <c r="F20" s="85"/>
    </row>
    <row r="21" spans="1:6" x14ac:dyDescent="0.2">
      <c r="A21" s="88" t="s">
        <v>8389</v>
      </c>
      <c r="B21" s="85" t="s">
        <v>7235</v>
      </c>
      <c r="C21" s="85">
        <f>AVERAGE('Failed US Childrens books'!E:E)</f>
        <v>427.1015625</v>
      </c>
      <c r="D21" s="85"/>
      <c r="E21" s="85"/>
      <c r="F21" s="85"/>
    </row>
    <row r="22" spans="1:6" x14ac:dyDescent="0.2">
      <c r="A22" s="88" t="s">
        <v>8390</v>
      </c>
      <c r="B22" s="85" t="s">
        <v>7235</v>
      </c>
      <c r="C22" s="85">
        <f>MEDIAN('Failed US Childrens books'!E:E)</f>
        <v>95</v>
      </c>
      <c r="D22" s="85"/>
      <c r="E22" s="85"/>
      <c r="F22" s="85"/>
    </row>
    <row r="23" spans="1:6" x14ac:dyDescent="0.2">
      <c r="A23" s="88"/>
      <c r="B23" s="85"/>
      <c r="C23" s="85"/>
      <c r="D23" s="85"/>
      <c r="E23" s="85"/>
      <c r="F23" s="85"/>
    </row>
    <row r="24" spans="1:6" x14ac:dyDescent="0.2">
      <c r="A24" s="89" t="s">
        <v>8393</v>
      </c>
      <c r="B24" s="88" t="s">
        <v>8386</v>
      </c>
      <c r="C24" s="88" t="s">
        <v>8387</v>
      </c>
      <c r="D24" s="85"/>
      <c r="E24" s="85"/>
      <c r="F24" s="85"/>
    </row>
    <row r="25" spans="1:6" x14ac:dyDescent="0.2">
      <c r="A25" s="88" t="s">
        <v>8391</v>
      </c>
      <c r="B25" s="85" t="s">
        <v>7235</v>
      </c>
      <c r="C25" s="85">
        <f>AVERAGE('Failed US Videogames'!D:D)</f>
        <v>76298.287671232873</v>
      </c>
      <c r="D25" s="85"/>
      <c r="E25" s="85"/>
      <c r="F25" s="85"/>
    </row>
    <row r="26" spans="1:6" x14ac:dyDescent="0.2">
      <c r="A26" s="88" t="s">
        <v>8388</v>
      </c>
      <c r="B26" s="85" t="s">
        <v>7235</v>
      </c>
      <c r="C26" s="85">
        <f>MEDIAN('Failed US Videogames'!D:D)</f>
        <v>20000</v>
      </c>
      <c r="D26" s="85"/>
      <c r="E26" s="85"/>
      <c r="F26" s="85"/>
    </row>
    <row r="27" spans="1:6" x14ac:dyDescent="0.2">
      <c r="A27" s="88"/>
      <c r="B27" s="85"/>
      <c r="C27" s="85"/>
      <c r="D27" s="85"/>
      <c r="E27" s="85"/>
      <c r="F27" s="85"/>
    </row>
    <row r="28" spans="1:6" x14ac:dyDescent="0.2">
      <c r="A28" s="88" t="s">
        <v>8389</v>
      </c>
      <c r="B28" s="85" t="s">
        <v>7235</v>
      </c>
      <c r="C28" s="85">
        <f>AVERAGE('Failed US Videogames'!E:E)</f>
        <v>2808.466849315068</v>
      </c>
      <c r="D28" s="85"/>
      <c r="E28" s="85"/>
      <c r="F28" s="85"/>
    </row>
    <row r="29" spans="1:6" x14ac:dyDescent="0.2">
      <c r="A29" s="88" t="s">
        <v>8390</v>
      </c>
      <c r="B29" s="85" t="s">
        <v>7235</v>
      </c>
      <c r="C29" s="85">
        <f>MEDIAN('Failed US Videogames'!E:E)</f>
        <v>104</v>
      </c>
      <c r="D29" s="85"/>
      <c r="E29" s="85"/>
      <c r="F29" s="85"/>
    </row>
    <row r="30" spans="1:6" x14ac:dyDescent="0.2">
      <c r="A30" s="88"/>
      <c r="B30" s="85"/>
      <c r="C30" s="85"/>
      <c r="D30" s="85"/>
      <c r="E30" s="85"/>
      <c r="F30" s="85"/>
    </row>
    <row r="31" spans="1:6" x14ac:dyDescent="0.2">
      <c r="A31" s="88"/>
      <c r="B31" s="85"/>
      <c r="C31" s="85"/>
      <c r="D31" s="85"/>
      <c r="E31" s="85"/>
      <c r="F31" s="85"/>
    </row>
    <row r="32" spans="1:6" x14ac:dyDescent="0.2">
      <c r="A32" s="88"/>
      <c r="B32" s="85"/>
      <c r="C32" s="85"/>
      <c r="D32" s="85"/>
      <c r="E32" s="85"/>
      <c r="F32" s="85"/>
    </row>
    <row r="33" spans="1:6" x14ac:dyDescent="0.2">
      <c r="A33" s="88"/>
      <c r="B33" s="85"/>
      <c r="C33" s="85"/>
      <c r="D33" s="85"/>
      <c r="E33" s="85"/>
      <c r="F33" s="85"/>
    </row>
    <row r="34" spans="1:6" x14ac:dyDescent="0.2">
      <c r="A34" s="88"/>
      <c r="B34" s="85"/>
      <c r="C34" s="85"/>
      <c r="D34" s="85"/>
      <c r="E34" s="85"/>
      <c r="F34" s="8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4B40C-430B-514D-A0AD-7ED7759C9405}">
  <dimension ref="A1:F9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2">
      <c r="A7" s="15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2">
      <c r="A8" s="15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2">
      <c r="A9" s="15" t="s">
        <v>8361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26D79-CC53-0A48-BD9E-DFA094A563A2}">
  <dimension ref="A1:F18"/>
  <sheetViews>
    <sheetView topLeftCell="A2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152A-A36E-4A4A-8495-EC3158554FC4}">
  <dimension ref="A1:F6"/>
  <sheetViews>
    <sheetView workbookViewId="0">
      <selection activeCell="G14" sqref="G14"/>
    </sheetView>
  </sheetViews>
  <sheetFormatPr baseColWidth="10" defaultRowHeight="15" x14ac:dyDescent="0.2"/>
  <cols>
    <col min="1" max="1" width="28.6640625" bestFit="1" customWidth="1"/>
    <col min="2" max="2" width="49" style="3" customWidth="1"/>
    <col min="3" max="4" width="10.83203125" style="8"/>
    <col min="5" max="5" width="15" style="8" bestFit="1" customWidth="1"/>
    <col min="6" max="6" width="15.5" bestFit="1" customWidth="1"/>
  </cols>
  <sheetData>
    <row r="1" spans="1:6" s="19" customFormat="1" ht="16" x14ac:dyDescent="0.2">
      <c r="A1" s="19" t="s">
        <v>8380</v>
      </c>
      <c r="B1" s="20" t="s">
        <v>4110</v>
      </c>
      <c r="C1" s="21" t="s">
        <v>8381</v>
      </c>
      <c r="D1" s="21" t="s">
        <v>8382</v>
      </c>
      <c r="E1" s="21" t="s">
        <v>8307</v>
      </c>
      <c r="F1" s="19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6A8A-CB30-E747-B101-EC24C2A4DA30}">
  <dimension ref="A1:C8"/>
  <sheetViews>
    <sheetView workbookViewId="0">
      <selection activeCell="C45" sqref="C45"/>
    </sheetView>
  </sheetViews>
  <sheetFormatPr baseColWidth="10" defaultRowHeight="15" x14ac:dyDescent="0.2"/>
  <cols>
    <col min="1" max="1" width="13.1640625" bestFit="1" customWidth="1"/>
    <col min="2" max="2" width="12.83203125" bestFit="1" customWidth="1"/>
    <col min="3" max="3" width="16" bestFit="1" customWidth="1"/>
  </cols>
  <sheetData>
    <row r="1" spans="1:3" x14ac:dyDescent="0.2">
      <c r="A1" s="13" t="s">
        <v>8222</v>
      </c>
      <c r="B1" t="s">
        <v>8223</v>
      </c>
    </row>
    <row r="2" spans="1:3" x14ac:dyDescent="0.2">
      <c r="A2" s="13" t="s">
        <v>8358</v>
      </c>
      <c r="B2" t="s">
        <v>8315</v>
      </c>
    </row>
    <row r="4" spans="1:3" x14ac:dyDescent="0.2">
      <c r="A4" s="13" t="s">
        <v>8363</v>
      </c>
      <c r="B4" t="s">
        <v>8404</v>
      </c>
      <c r="C4" s="8" t="s">
        <v>8405</v>
      </c>
    </row>
    <row r="5" spans="1:3" x14ac:dyDescent="0.2">
      <c r="A5" s="15" t="s">
        <v>8357</v>
      </c>
      <c r="B5" s="8">
        <v>57960.53125</v>
      </c>
      <c r="C5" s="8">
        <v>3005.2489583333336</v>
      </c>
    </row>
    <row r="6" spans="1:3" x14ac:dyDescent="0.2">
      <c r="A6" s="15" t="s">
        <v>8316</v>
      </c>
      <c r="B6" s="8">
        <v>7177.8211624441128</v>
      </c>
      <c r="C6" s="8">
        <v>3684.9233681073019</v>
      </c>
    </row>
    <row r="7" spans="1:3" x14ac:dyDescent="0.2">
      <c r="A7" s="15" t="s">
        <v>8355</v>
      </c>
      <c r="B7" s="8">
        <v>345309.33103448275</v>
      </c>
      <c r="C7" s="8">
        <v>12099.924551724136</v>
      </c>
    </row>
    <row r="8" spans="1:3" x14ac:dyDescent="0.2">
      <c r="A8" s="15" t="s">
        <v>8361</v>
      </c>
      <c r="B8" s="8">
        <v>66283.313596491222</v>
      </c>
      <c r="C8" s="8">
        <v>4951.2900657894734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ADE5-FE50-3D48-AB73-D6373A18A156}">
  <dimension ref="A1:C8"/>
  <sheetViews>
    <sheetView workbookViewId="0">
      <selection activeCell="B34" sqref="B34"/>
    </sheetView>
  </sheetViews>
  <sheetFormatPr baseColWidth="10" defaultRowHeight="15" x14ac:dyDescent="0.2"/>
  <cols>
    <col min="1" max="1" width="13.1640625" bestFit="1" customWidth="1"/>
    <col min="2" max="2" width="23.83203125" bestFit="1" customWidth="1"/>
    <col min="3" max="3" width="21" bestFit="1" customWidth="1"/>
  </cols>
  <sheetData>
    <row r="1" spans="1:3" x14ac:dyDescent="0.2">
      <c r="A1" s="13" t="s">
        <v>8222</v>
      </c>
      <c r="B1" t="s">
        <v>8223</v>
      </c>
    </row>
    <row r="2" spans="1:3" x14ac:dyDescent="0.2">
      <c r="A2" s="13" t="s">
        <v>8358</v>
      </c>
      <c r="B2" t="s">
        <v>8315</v>
      </c>
    </row>
    <row r="4" spans="1:3" x14ac:dyDescent="0.2">
      <c r="A4" s="13" t="s">
        <v>8363</v>
      </c>
      <c r="B4" t="s">
        <v>8402</v>
      </c>
      <c r="C4" t="s">
        <v>8403</v>
      </c>
    </row>
    <row r="5" spans="1:3" x14ac:dyDescent="0.2">
      <c r="A5" s="15" t="s">
        <v>8357</v>
      </c>
      <c r="B5" s="8">
        <v>78.625208333333333</v>
      </c>
      <c r="C5" s="90">
        <v>28.177083333333332</v>
      </c>
    </row>
    <row r="6" spans="1:3" x14ac:dyDescent="0.2">
      <c r="A6" s="15" t="s">
        <v>8316</v>
      </c>
      <c r="B6" s="8">
        <v>76.37991058122202</v>
      </c>
      <c r="C6" s="90">
        <v>41.89865871833085</v>
      </c>
    </row>
    <row r="7" spans="1:3" x14ac:dyDescent="0.2">
      <c r="A7" s="15" t="s">
        <v>8355</v>
      </c>
      <c r="B7" s="8">
        <v>95.583586206896541</v>
      </c>
      <c r="C7" s="90">
        <v>110.79310344827586</v>
      </c>
    </row>
    <row r="8" spans="1:3" x14ac:dyDescent="0.2">
      <c r="A8" s="15" t="s">
        <v>8361</v>
      </c>
      <c r="B8" s="8">
        <v>79.669473684210487</v>
      </c>
      <c r="C8" s="90">
        <v>51.407894736842103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5E444-FE1F-C54D-A341-2837A4CC4BEC}">
  <dimension ref="A1:T74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s="10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2" t="s">
        <v>8331</v>
      </c>
      <c r="R2" t="s">
        <v>8332</v>
      </c>
      <c r="S2" s="17">
        <v>41417.228043981479</v>
      </c>
      <c r="T2" s="17">
        <v>41462.228043981479</v>
      </c>
    </row>
    <row r="3" spans="1:20" ht="176" x14ac:dyDescent="0.2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s="10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v>3</v>
      </c>
      <c r="P3">
        <v>34.130000000000003</v>
      </c>
      <c r="Q3" s="12" t="s">
        <v>8331</v>
      </c>
      <c r="R3" t="s">
        <v>8332</v>
      </c>
      <c r="S3" s="17">
        <v>41445.962754629632</v>
      </c>
      <c r="T3" s="17">
        <v>41490.962754629632</v>
      </c>
    </row>
    <row r="4" spans="1:20" ht="192" x14ac:dyDescent="0.2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s="10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v>26</v>
      </c>
      <c r="P4">
        <v>13</v>
      </c>
      <c r="Q4" s="12" t="s">
        <v>8331</v>
      </c>
      <c r="R4" t="s">
        <v>8332</v>
      </c>
      <c r="S4" s="17">
        <v>41599.855682870373</v>
      </c>
      <c r="T4" s="17">
        <v>41629.855682870373</v>
      </c>
    </row>
    <row r="5" spans="1:20" ht="208" x14ac:dyDescent="0.2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s="10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v>0</v>
      </c>
      <c r="P5">
        <v>11.25</v>
      </c>
      <c r="Q5" s="12" t="s">
        <v>8331</v>
      </c>
      <c r="R5" t="s">
        <v>8332</v>
      </c>
      <c r="S5" s="17">
        <v>42440.371111111104</v>
      </c>
      <c r="T5" s="17">
        <v>42470.329444444447</v>
      </c>
    </row>
    <row r="6" spans="1:20" ht="160" x14ac:dyDescent="0.2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s="10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v>39</v>
      </c>
      <c r="P6">
        <v>40.479999999999997</v>
      </c>
      <c r="Q6" s="12" t="s">
        <v>8331</v>
      </c>
      <c r="R6" t="s">
        <v>8332</v>
      </c>
      <c r="S6" s="17">
        <v>41572.229849537034</v>
      </c>
      <c r="T6" s="17">
        <v>41604.271516203706</v>
      </c>
    </row>
    <row r="7" spans="1:20" ht="208" x14ac:dyDescent="0.2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s="10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v>1</v>
      </c>
      <c r="P7">
        <v>35</v>
      </c>
      <c r="Q7" s="12" t="s">
        <v>8331</v>
      </c>
      <c r="R7" t="s">
        <v>8332</v>
      </c>
      <c r="S7" s="17">
        <v>41163.011828703704</v>
      </c>
      <c r="T7" s="17">
        <v>41183.011828703704</v>
      </c>
    </row>
    <row r="8" spans="1:20" ht="208" x14ac:dyDescent="0.2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s="10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v>0</v>
      </c>
      <c r="P8">
        <v>12.75</v>
      </c>
      <c r="Q8" s="12" t="s">
        <v>8331</v>
      </c>
      <c r="R8" t="s">
        <v>8332</v>
      </c>
      <c r="S8" s="17">
        <v>41645.832141203704</v>
      </c>
      <c r="T8" s="17">
        <v>41675.832141203704</v>
      </c>
    </row>
    <row r="9" spans="1:20" ht="144" x14ac:dyDescent="0.2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s="10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v>1</v>
      </c>
      <c r="P9">
        <v>10</v>
      </c>
      <c r="Q9" s="12" t="s">
        <v>8331</v>
      </c>
      <c r="R9" t="s">
        <v>8332</v>
      </c>
      <c r="S9" s="17">
        <v>40802.964594907404</v>
      </c>
      <c r="T9" s="17">
        <v>40832.964594907404</v>
      </c>
    </row>
    <row r="10" spans="1:20" ht="208" x14ac:dyDescent="0.2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s="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v>6</v>
      </c>
      <c r="P10">
        <v>113.57</v>
      </c>
      <c r="Q10" s="12" t="s">
        <v>8331</v>
      </c>
      <c r="R10" t="s">
        <v>8332</v>
      </c>
      <c r="S10" s="17">
        <v>41613.172974537039</v>
      </c>
      <c r="T10" s="17">
        <v>41643.172974537039</v>
      </c>
    </row>
    <row r="11" spans="1:20" ht="144" x14ac:dyDescent="0.2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s="10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v>5</v>
      </c>
      <c r="P11">
        <v>15</v>
      </c>
      <c r="Q11" s="12" t="s">
        <v>8331</v>
      </c>
      <c r="R11" t="s">
        <v>8332</v>
      </c>
      <c r="S11" s="17">
        <v>41005.904120370367</v>
      </c>
      <c r="T11" s="17">
        <v>41035.904120370367</v>
      </c>
    </row>
    <row r="12" spans="1:20" ht="208" x14ac:dyDescent="0.2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s="10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v>63</v>
      </c>
      <c r="P12">
        <v>48.28</v>
      </c>
      <c r="Q12" s="12" t="s">
        <v>8331</v>
      </c>
      <c r="R12" t="s">
        <v>8332</v>
      </c>
      <c r="S12" s="17">
        <v>41838.377893518518</v>
      </c>
      <c r="T12" s="17">
        <v>41893.377893518518</v>
      </c>
    </row>
    <row r="13" spans="1:20" ht="208" x14ac:dyDescent="0.2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s="10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v>29</v>
      </c>
      <c r="P13">
        <v>43.98</v>
      </c>
      <c r="Q13" s="12" t="s">
        <v>8331</v>
      </c>
      <c r="R13" t="s">
        <v>8332</v>
      </c>
      <c r="S13" s="17">
        <v>42353.16679398148</v>
      </c>
      <c r="T13" s="17">
        <v>42383.16679398148</v>
      </c>
    </row>
    <row r="14" spans="1:20" ht="208" x14ac:dyDescent="0.2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s="10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v>8</v>
      </c>
      <c r="P14">
        <v>9</v>
      </c>
      <c r="Q14" s="12" t="s">
        <v>8331</v>
      </c>
      <c r="R14" t="s">
        <v>8332</v>
      </c>
      <c r="S14" s="17">
        <v>40701.195844907408</v>
      </c>
      <c r="T14" s="17">
        <v>40746.195844907408</v>
      </c>
    </row>
    <row r="15" spans="1:20" ht="176" x14ac:dyDescent="0.2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s="10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v>9</v>
      </c>
      <c r="P15">
        <v>18.579999999999998</v>
      </c>
      <c r="Q15" s="12" t="s">
        <v>8331</v>
      </c>
      <c r="R15" t="s">
        <v>8332</v>
      </c>
      <c r="S15" s="17">
        <v>41740.138113425928</v>
      </c>
      <c r="T15" s="17">
        <v>41770.138113425928</v>
      </c>
    </row>
    <row r="16" spans="1:20" ht="160" x14ac:dyDescent="0.2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s="10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v>0</v>
      </c>
      <c r="P16">
        <v>3</v>
      </c>
      <c r="Q16" s="12" t="s">
        <v>8331</v>
      </c>
      <c r="R16" t="s">
        <v>8332</v>
      </c>
      <c r="S16" s="17">
        <v>42002.926990740743</v>
      </c>
      <c r="T16" s="17">
        <v>42032.926990740743</v>
      </c>
    </row>
    <row r="17" spans="1:20" ht="144" x14ac:dyDescent="0.2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s="10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v>1</v>
      </c>
      <c r="P17">
        <v>18.670000000000002</v>
      </c>
      <c r="Q17" s="12" t="s">
        <v>8331</v>
      </c>
      <c r="R17" t="s">
        <v>8332</v>
      </c>
      <c r="S17" s="17">
        <v>41101.906111111115</v>
      </c>
      <c r="T17" s="17">
        <v>41131.906111111115</v>
      </c>
    </row>
    <row r="18" spans="1:20" ht="64" x14ac:dyDescent="0.2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s="10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v>0</v>
      </c>
      <c r="P18">
        <v>0</v>
      </c>
      <c r="Q18" s="12" t="s">
        <v>8331</v>
      </c>
      <c r="R18" t="s">
        <v>8332</v>
      </c>
      <c r="S18" s="17">
        <v>41829.912083333329</v>
      </c>
      <c r="T18" s="17">
        <v>41859.912083333329</v>
      </c>
    </row>
    <row r="19" spans="1:20" ht="48" x14ac:dyDescent="0.2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s="10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v>0</v>
      </c>
      <c r="P19">
        <v>7.5</v>
      </c>
      <c r="Q19" s="12" t="s">
        <v>8331</v>
      </c>
      <c r="R19" t="s">
        <v>8332</v>
      </c>
      <c r="S19" s="17">
        <v>41845.866793981484</v>
      </c>
      <c r="T19" s="17">
        <v>41875.866793981484</v>
      </c>
    </row>
    <row r="20" spans="1:20" ht="224" x14ac:dyDescent="0.2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s="1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v>0</v>
      </c>
      <c r="P20">
        <v>0</v>
      </c>
      <c r="Q20" s="12" t="s">
        <v>8331</v>
      </c>
      <c r="R20" t="s">
        <v>8332</v>
      </c>
      <c r="S20" s="17">
        <v>41775.713969907411</v>
      </c>
      <c r="T20" s="17">
        <v>41805.713969907411</v>
      </c>
    </row>
    <row r="21" spans="1:20" ht="144" x14ac:dyDescent="0.2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s="10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v>14</v>
      </c>
      <c r="P21">
        <v>43.42</v>
      </c>
      <c r="Q21" s="12" t="s">
        <v>8331</v>
      </c>
      <c r="R21" t="s">
        <v>8332</v>
      </c>
      <c r="S21" s="17">
        <v>41723.799386574072</v>
      </c>
      <c r="T21" s="17">
        <v>41753.799386574072</v>
      </c>
    </row>
    <row r="22" spans="1:20" ht="224" x14ac:dyDescent="0.2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s="10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v>1</v>
      </c>
      <c r="P22">
        <v>3</v>
      </c>
      <c r="Q22" s="12" t="s">
        <v>8331</v>
      </c>
      <c r="R22" t="s">
        <v>8332</v>
      </c>
      <c r="S22" s="17">
        <v>41250.025902777779</v>
      </c>
      <c r="T22" s="17">
        <v>41280.025902777779</v>
      </c>
    </row>
    <row r="23" spans="1:20" ht="208" x14ac:dyDescent="0.2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s="10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v>18</v>
      </c>
      <c r="P23">
        <v>122</v>
      </c>
      <c r="Q23" s="12" t="s">
        <v>8331</v>
      </c>
      <c r="R23" t="s">
        <v>8332</v>
      </c>
      <c r="S23" s="17">
        <v>40795.713344907403</v>
      </c>
      <c r="T23" s="17">
        <v>40825.713344907403</v>
      </c>
    </row>
    <row r="24" spans="1:20" ht="192" x14ac:dyDescent="0.2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s="10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v>5</v>
      </c>
      <c r="P24">
        <v>267.81</v>
      </c>
      <c r="Q24" s="12" t="s">
        <v>8331</v>
      </c>
      <c r="R24" t="s">
        <v>8332</v>
      </c>
      <c r="S24" s="17">
        <v>41486.537268518521</v>
      </c>
      <c r="T24" s="17">
        <v>41516.537268518521</v>
      </c>
    </row>
    <row r="25" spans="1:20" ht="208" x14ac:dyDescent="0.2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s="10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v>18</v>
      </c>
      <c r="P25">
        <v>74.209999999999994</v>
      </c>
      <c r="Q25" s="12" t="s">
        <v>8331</v>
      </c>
      <c r="R25" t="s">
        <v>8332</v>
      </c>
      <c r="S25" s="17">
        <v>41885.51798611111</v>
      </c>
      <c r="T25" s="17">
        <v>41916.145833333336</v>
      </c>
    </row>
    <row r="26" spans="1:20" ht="192" x14ac:dyDescent="0.2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s="10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v>0</v>
      </c>
      <c r="P26">
        <v>6.71</v>
      </c>
      <c r="Q26" s="12" t="s">
        <v>8331</v>
      </c>
      <c r="R26" t="s">
        <v>8332</v>
      </c>
      <c r="S26" s="17">
        <v>41660.792557870373</v>
      </c>
      <c r="T26" s="17">
        <v>41700.792557870373</v>
      </c>
    </row>
    <row r="27" spans="1:20" ht="128" x14ac:dyDescent="0.2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s="10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v>7</v>
      </c>
      <c r="P27">
        <v>81.95</v>
      </c>
      <c r="Q27" s="12" t="s">
        <v>8331</v>
      </c>
      <c r="R27" t="s">
        <v>8332</v>
      </c>
      <c r="S27" s="17">
        <v>41712.762673611112</v>
      </c>
      <c r="T27" s="17">
        <v>41742.762673611112</v>
      </c>
    </row>
    <row r="28" spans="1:20" ht="128" x14ac:dyDescent="0.2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s="10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v>0</v>
      </c>
      <c r="P28">
        <v>6.83</v>
      </c>
      <c r="Q28" s="12" t="s">
        <v>8331</v>
      </c>
      <c r="R28" t="s">
        <v>8332</v>
      </c>
      <c r="S28" s="17">
        <v>42538.77243055556</v>
      </c>
      <c r="T28" s="17">
        <v>42565.758333333331</v>
      </c>
    </row>
    <row r="29" spans="1:20" ht="192" x14ac:dyDescent="0.2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s="10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v>5</v>
      </c>
      <c r="P29">
        <v>17.71</v>
      </c>
      <c r="Q29" s="12" t="s">
        <v>8331</v>
      </c>
      <c r="R29" t="s">
        <v>8332</v>
      </c>
      <c r="S29" s="17">
        <v>41577.045428240745</v>
      </c>
      <c r="T29" s="17">
        <v>41617.249305555553</v>
      </c>
    </row>
    <row r="30" spans="1:20" ht="176" x14ac:dyDescent="0.2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s="1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v>2</v>
      </c>
      <c r="P30">
        <v>16.2</v>
      </c>
      <c r="Q30" s="12" t="s">
        <v>8331</v>
      </c>
      <c r="R30" t="s">
        <v>8332</v>
      </c>
      <c r="S30" s="17">
        <v>42479.22210648148</v>
      </c>
      <c r="T30" s="17">
        <v>42539.22210648148</v>
      </c>
    </row>
    <row r="31" spans="1:20" ht="224" x14ac:dyDescent="0.2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s="10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v>0</v>
      </c>
      <c r="P31">
        <v>71.55</v>
      </c>
      <c r="Q31" s="12" t="s">
        <v>8331</v>
      </c>
      <c r="R31" t="s">
        <v>8332</v>
      </c>
      <c r="S31" s="17">
        <v>41692.135729166665</v>
      </c>
      <c r="T31" s="17">
        <v>41722.0940625</v>
      </c>
    </row>
    <row r="32" spans="1:20" ht="176" x14ac:dyDescent="0.2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s="10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v>41</v>
      </c>
      <c r="P32">
        <v>23.57</v>
      </c>
      <c r="Q32" s="12" t="s">
        <v>8331</v>
      </c>
      <c r="R32" t="s">
        <v>8332</v>
      </c>
      <c r="S32" s="17">
        <v>40973.740451388891</v>
      </c>
      <c r="T32" s="17">
        <v>41003.698784722219</v>
      </c>
    </row>
    <row r="33" spans="1:20" ht="224" x14ac:dyDescent="0.2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s="10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v>0</v>
      </c>
      <c r="P33">
        <v>0</v>
      </c>
      <c r="Q33" s="12" t="s">
        <v>8331</v>
      </c>
      <c r="R33" t="s">
        <v>8332</v>
      </c>
      <c r="S33" s="17">
        <v>41813.861388888887</v>
      </c>
      <c r="T33" s="17">
        <v>41843.861388888887</v>
      </c>
    </row>
    <row r="34" spans="1:20" ht="208" x14ac:dyDescent="0.2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s="10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v>3</v>
      </c>
      <c r="P34">
        <v>34.880000000000003</v>
      </c>
      <c r="Q34" s="12" t="s">
        <v>8331</v>
      </c>
      <c r="R34" t="s">
        <v>8332</v>
      </c>
      <c r="S34" s="17">
        <v>40952.636979166666</v>
      </c>
      <c r="T34" s="17">
        <v>41012.595312500001</v>
      </c>
    </row>
    <row r="35" spans="1:20" ht="192" x14ac:dyDescent="0.2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s="10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v>0</v>
      </c>
      <c r="P35">
        <v>15</v>
      </c>
      <c r="Q35" s="12" t="s">
        <v>8331</v>
      </c>
      <c r="R35" t="s">
        <v>8332</v>
      </c>
      <c r="S35" s="17">
        <v>42662.752199074079</v>
      </c>
      <c r="T35" s="17">
        <v>42692.793865740736</v>
      </c>
    </row>
    <row r="36" spans="1:20" ht="176" x14ac:dyDescent="0.2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s="10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v>1</v>
      </c>
      <c r="P36">
        <v>23.18</v>
      </c>
      <c r="Q36" s="12" t="s">
        <v>8331</v>
      </c>
      <c r="R36" t="s">
        <v>8332</v>
      </c>
      <c r="S36" s="17">
        <v>41220.933124999996</v>
      </c>
      <c r="T36" s="17">
        <v>41250.933124999996</v>
      </c>
    </row>
    <row r="37" spans="1:20" ht="192" x14ac:dyDescent="0.2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s="10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v>0</v>
      </c>
      <c r="P37">
        <v>1</v>
      </c>
      <c r="Q37" s="12" t="s">
        <v>8331</v>
      </c>
      <c r="R37" t="s">
        <v>8332</v>
      </c>
      <c r="S37" s="17">
        <v>42347.203587962969</v>
      </c>
      <c r="T37" s="17">
        <v>42377.203587962969</v>
      </c>
    </row>
    <row r="38" spans="1:20" ht="192" x14ac:dyDescent="0.2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s="10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v>36</v>
      </c>
      <c r="P38">
        <v>100.23</v>
      </c>
      <c r="Q38" s="12" t="s">
        <v>8331</v>
      </c>
      <c r="R38" t="s">
        <v>8332</v>
      </c>
      <c r="S38" s="17">
        <v>41963.759386574078</v>
      </c>
      <c r="T38" s="17">
        <v>42023.354166666672</v>
      </c>
    </row>
    <row r="39" spans="1:20" ht="192" x14ac:dyDescent="0.2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s="10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v>0</v>
      </c>
      <c r="P39">
        <v>13.25</v>
      </c>
      <c r="Q39" s="12" t="s">
        <v>8331</v>
      </c>
      <c r="R39" t="s">
        <v>8332</v>
      </c>
      <c r="S39" s="17">
        <v>42429.695543981477</v>
      </c>
      <c r="T39" s="17">
        <v>42459.653877314813</v>
      </c>
    </row>
    <row r="40" spans="1:20" ht="160" x14ac:dyDescent="0.2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s="1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v>0</v>
      </c>
      <c r="P40">
        <v>17.850000000000001</v>
      </c>
      <c r="Q40" s="12" t="s">
        <v>8331</v>
      </c>
      <c r="R40" t="s">
        <v>8332</v>
      </c>
      <c r="S40" s="17">
        <v>41009.847314814811</v>
      </c>
      <c r="T40" s="17">
        <v>41069.847314814811</v>
      </c>
    </row>
    <row r="41" spans="1:20" ht="224" x14ac:dyDescent="0.2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s="10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v>0</v>
      </c>
      <c r="P41">
        <v>5</v>
      </c>
      <c r="Q41" s="12" t="s">
        <v>8331</v>
      </c>
      <c r="R41" t="s">
        <v>8332</v>
      </c>
      <c r="S41" s="17">
        <v>41722.792407407411</v>
      </c>
      <c r="T41" s="17">
        <v>41735.792407407411</v>
      </c>
    </row>
    <row r="42" spans="1:20" ht="160" x14ac:dyDescent="0.2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s="10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v>0</v>
      </c>
      <c r="P42">
        <v>0</v>
      </c>
      <c r="Q42" s="12" t="s">
        <v>8331</v>
      </c>
      <c r="R42" t="s">
        <v>8332</v>
      </c>
      <c r="S42" s="17">
        <v>40799.872685185182</v>
      </c>
      <c r="T42" s="17">
        <v>40844.872685185182</v>
      </c>
    </row>
    <row r="43" spans="1:20" ht="176" x14ac:dyDescent="0.2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s="10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v>0</v>
      </c>
      <c r="P43">
        <v>5.8</v>
      </c>
      <c r="Q43" s="12" t="s">
        <v>8331</v>
      </c>
      <c r="R43" t="s">
        <v>8332</v>
      </c>
      <c r="S43" s="17">
        <v>42412.934212962966</v>
      </c>
      <c r="T43" s="17">
        <v>42442.892546296294</v>
      </c>
    </row>
    <row r="44" spans="1:20" ht="208" x14ac:dyDescent="0.2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s="10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v>0</v>
      </c>
      <c r="P44">
        <v>3.67</v>
      </c>
      <c r="Q44" s="12" t="s">
        <v>8331</v>
      </c>
      <c r="R44" t="s">
        <v>8332</v>
      </c>
      <c r="S44" s="17">
        <v>41718.5237037037</v>
      </c>
      <c r="T44" s="17">
        <v>41748.5237037037</v>
      </c>
    </row>
    <row r="45" spans="1:20" ht="256" x14ac:dyDescent="0.2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s="10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v>10</v>
      </c>
      <c r="P45">
        <v>10</v>
      </c>
      <c r="Q45" s="12" t="s">
        <v>8331</v>
      </c>
      <c r="R45" t="s">
        <v>8332</v>
      </c>
      <c r="S45" s="17">
        <v>40198.424849537041</v>
      </c>
      <c r="T45" s="17">
        <v>40252.290972222225</v>
      </c>
    </row>
    <row r="46" spans="1:20" ht="208" x14ac:dyDescent="0.2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s="10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v>10</v>
      </c>
      <c r="P46">
        <v>23</v>
      </c>
      <c r="Q46" s="12" t="s">
        <v>8331</v>
      </c>
      <c r="R46" t="s">
        <v>8332</v>
      </c>
      <c r="S46" s="17">
        <v>40464.028182870366</v>
      </c>
      <c r="T46" s="17">
        <v>40512.208333333336</v>
      </c>
    </row>
    <row r="47" spans="1:20" ht="176" x14ac:dyDescent="0.2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s="10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v>1</v>
      </c>
      <c r="P47">
        <v>31.56</v>
      </c>
      <c r="Q47" s="12" t="s">
        <v>8331</v>
      </c>
      <c r="R47" t="s">
        <v>8332</v>
      </c>
      <c r="S47" s="17">
        <v>42191.023530092592</v>
      </c>
      <c r="T47" s="17">
        <v>42221.023530092592</v>
      </c>
    </row>
    <row r="48" spans="1:20" ht="208" x14ac:dyDescent="0.2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s="10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v>0</v>
      </c>
      <c r="P48">
        <v>5</v>
      </c>
      <c r="Q48" s="12" t="s">
        <v>8331</v>
      </c>
      <c r="R48" t="s">
        <v>8332</v>
      </c>
      <c r="S48" s="17">
        <v>41951.973229166666</v>
      </c>
      <c r="T48" s="17">
        <v>41981.973229166666</v>
      </c>
    </row>
    <row r="49" spans="1:20" ht="208" x14ac:dyDescent="0.2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s="10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v>12</v>
      </c>
      <c r="P49">
        <v>19.670000000000002</v>
      </c>
      <c r="Q49" s="12" t="s">
        <v>8331</v>
      </c>
      <c r="R49" t="s">
        <v>8332</v>
      </c>
      <c r="S49" s="17">
        <v>42409.024305555555</v>
      </c>
      <c r="T49" s="17">
        <v>42439.024305555555</v>
      </c>
    </row>
    <row r="50" spans="1:20" ht="112" x14ac:dyDescent="0.2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s="1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v>0</v>
      </c>
      <c r="P50">
        <v>21.25</v>
      </c>
      <c r="Q50" s="12" t="s">
        <v>8331</v>
      </c>
      <c r="R50" t="s">
        <v>8332</v>
      </c>
      <c r="S50" s="17">
        <v>41832.086377314816</v>
      </c>
      <c r="T50" s="17">
        <v>41867.086377314816</v>
      </c>
    </row>
    <row r="51" spans="1:20" ht="192" x14ac:dyDescent="0.2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s="10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v>5</v>
      </c>
      <c r="P51">
        <v>8.33</v>
      </c>
      <c r="Q51" s="12" t="s">
        <v>8331</v>
      </c>
      <c r="R51" t="s">
        <v>8332</v>
      </c>
      <c r="S51" s="17">
        <v>42167.207071759258</v>
      </c>
      <c r="T51" s="17">
        <v>42197.207071759258</v>
      </c>
    </row>
    <row r="52" spans="1:20" ht="224" x14ac:dyDescent="0.2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s="10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v>2</v>
      </c>
      <c r="P52">
        <v>21.34</v>
      </c>
      <c r="Q52" s="12" t="s">
        <v>8331</v>
      </c>
      <c r="R52" t="s">
        <v>8332</v>
      </c>
      <c r="S52" s="17">
        <v>41643.487175925926</v>
      </c>
      <c r="T52" s="17">
        <v>41673.487175925926</v>
      </c>
    </row>
    <row r="53" spans="1:20" ht="224" x14ac:dyDescent="0.2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s="10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v>2</v>
      </c>
      <c r="P53">
        <v>5.33</v>
      </c>
      <c r="Q53" s="12" t="s">
        <v>8331</v>
      </c>
      <c r="R53" t="s">
        <v>8332</v>
      </c>
      <c r="S53" s="17">
        <v>40619.097210648149</v>
      </c>
      <c r="T53" s="17">
        <v>40657.290972222225</v>
      </c>
    </row>
    <row r="54" spans="1:20" ht="176" x14ac:dyDescent="0.2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s="10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v>2</v>
      </c>
      <c r="P54">
        <v>34.67</v>
      </c>
      <c r="Q54" s="12" t="s">
        <v>8331</v>
      </c>
      <c r="R54" t="s">
        <v>8332</v>
      </c>
      <c r="S54" s="17">
        <v>41361.886469907404</v>
      </c>
      <c r="T54" s="17">
        <v>41391.886469907404</v>
      </c>
    </row>
    <row r="55" spans="1:20" ht="224" x14ac:dyDescent="0.2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s="10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v>10</v>
      </c>
      <c r="P55">
        <v>21.73</v>
      </c>
      <c r="Q55" s="12" t="s">
        <v>8331</v>
      </c>
      <c r="R55" t="s">
        <v>8332</v>
      </c>
      <c r="S55" s="17">
        <v>41156.963344907403</v>
      </c>
      <c r="T55" s="17">
        <v>41186.963344907403</v>
      </c>
    </row>
    <row r="56" spans="1:20" ht="176" x14ac:dyDescent="0.2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s="10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v>0</v>
      </c>
      <c r="P56">
        <v>11.92</v>
      </c>
      <c r="Q56" s="12" t="s">
        <v>8331</v>
      </c>
      <c r="R56" t="s">
        <v>8332</v>
      </c>
      <c r="S56" s="17">
        <v>41536.509097222224</v>
      </c>
      <c r="T56" s="17">
        <v>41566.509097222224</v>
      </c>
    </row>
    <row r="57" spans="1:20" ht="240" x14ac:dyDescent="0.2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s="10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v>5</v>
      </c>
      <c r="P57">
        <v>29.04</v>
      </c>
      <c r="Q57" s="12" t="s">
        <v>8331</v>
      </c>
      <c r="R57" t="s">
        <v>8332</v>
      </c>
      <c r="S57" s="17">
        <v>42647.750092592592</v>
      </c>
      <c r="T57" s="17">
        <v>42677.750092592592</v>
      </c>
    </row>
    <row r="58" spans="1:20" ht="208" x14ac:dyDescent="0.2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s="10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v>0</v>
      </c>
      <c r="P58">
        <v>50.91</v>
      </c>
      <c r="Q58" s="12" t="s">
        <v>8331</v>
      </c>
      <c r="R58" t="s">
        <v>8332</v>
      </c>
      <c r="S58" s="17">
        <v>41255.833611111113</v>
      </c>
      <c r="T58" s="17">
        <v>41285.833611111113</v>
      </c>
    </row>
    <row r="59" spans="1:20" ht="208" x14ac:dyDescent="0.2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s="10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v>0</v>
      </c>
      <c r="P59">
        <v>0</v>
      </c>
      <c r="Q59" s="12" t="s">
        <v>8331</v>
      </c>
      <c r="R59" t="s">
        <v>8332</v>
      </c>
      <c r="S59" s="17">
        <v>41927.235636574071</v>
      </c>
      <c r="T59" s="17">
        <v>41957.277303240742</v>
      </c>
    </row>
    <row r="60" spans="1:20" ht="224" x14ac:dyDescent="0.2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s="1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v>11</v>
      </c>
      <c r="P60">
        <v>45</v>
      </c>
      <c r="Q60" s="12" t="s">
        <v>8331</v>
      </c>
      <c r="R60" t="s">
        <v>8332</v>
      </c>
      <c r="S60" s="17">
        <v>40332.886712962965</v>
      </c>
      <c r="T60" s="17">
        <v>40380.791666666664</v>
      </c>
    </row>
    <row r="61" spans="1:20" ht="160" x14ac:dyDescent="0.2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s="10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v>2</v>
      </c>
      <c r="P61">
        <v>25.29</v>
      </c>
      <c r="Q61" s="12" t="s">
        <v>8331</v>
      </c>
      <c r="R61" t="s">
        <v>8332</v>
      </c>
      <c r="S61" s="17">
        <v>41499.546759259261</v>
      </c>
      <c r="T61" s="17">
        <v>41531.546759259261</v>
      </c>
    </row>
    <row r="62" spans="1:20" ht="192" x14ac:dyDescent="0.2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s="10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v>30</v>
      </c>
      <c r="P62">
        <v>51.29</v>
      </c>
      <c r="Q62" s="12" t="s">
        <v>8331</v>
      </c>
      <c r="R62" t="s">
        <v>8332</v>
      </c>
      <c r="S62" s="17">
        <v>41575.237430555557</v>
      </c>
      <c r="T62" s="17">
        <v>41605.279097222221</v>
      </c>
    </row>
    <row r="63" spans="1:20" ht="224" x14ac:dyDescent="0.2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s="10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v>0</v>
      </c>
      <c r="P63">
        <v>1</v>
      </c>
      <c r="Q63" s="12" t="s">
        <v>8331</v>
      </c>
      <c r="R63" t="s">
        <v>8332</v>
      </c>
      <c r="S63" s="17">
        <v>42397.679513888885</v>
      </c>
      <c r="T63" s="17">
        <v>42411.679513888885</v>
      </c>
    </row>
    <row r="64" spans="1:20" ht="64" x14ac:dyDescent="0.2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s="10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v>1</v>
      </c>
      <c r="P64">
        <v>49.38</v>
      </c>
      <c r="Q64" s="12" t="s">
        <v>8331</v>
      </c>
      <c r="R64" t="s">
        <v>8332</v>
      </c>
      <c r="S64" s="17">
        <v>41927.295694444445</v>
      </c>
      <c r="T64" s="17">
        <v>41959.337361111116</v>
      </c>
    </row>
    <row r="65" spans="1:20" ht="208" x14ac:dyDescent="0.2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s="10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v>0</v>
      </c>
      <c r="P65">
        <v>0</v>
      </c>
      <c r="Q65" s="12" t="s">
        <v>8331</v>
      </c>
      <c r="R65" t="s">
        <v>8332</v>
      </c>
      <c r="S65" s="17">
        <v>40355.024953703702</v>
      </c>
      <c r="T65" s="17">
        <v>40390</v>
      </c>
    </row>
    <row r="66" spans="1:20" ht="176" x14ac:dyDescent="0.2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s="10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v>0</v>
      </c>
      <c r="P66">
        <v>19.670000000000002</v>
      </c>
      <c r="Q66" s="12" t="s">
        <v>8331</v>
      </c>
      <c r="R66" t="s">
        <v>8332</v>
      </c>
      <c r="S66" s="17">
        <v>42520.847384259265</v>
      </c>
      <c r="T66" s="17">
        <v>42550.847384259265</v>
      </c>
    </row>
    <row r="67" spans="1:20" ht="208" x14ac:dyDescent="0.2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s="10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>
        <v>12.5</v>
      </c>
      <c r="Q67" s="12" t="s">
        <v>8331</v>
      </c>
      <c r="R67" t="s">
        <v>8332</v>
      </c>
      <c r="S67" s="17">
        <v>41683.832280092596</v>
      </c>
      <c r="T67" s="17">
        <v>41713.790613425925</v>
      </c>
    </row>
    <row r="68" spans="1:20" ht="208" x14ac:dyDescent="0.2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s="10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v>0</v>
      </c>
      <c r="P68">
        <v>8.5</v>
      </c>
      <c r="Q68" s="12" t="s">
        <v>8331</v>
      </c>
      <c r="R68" t="s">
        <v>8332</v>
      </c>
      <c r="S68" s="17">
        <v>41974.911087962959</v>
      </c>
      <c r="T68" s="17">
        <v>42014.332638888889</v>
      </c>
    </row>
    <row r="69" spans="1:20" ht="112" x14ac:dyDescent="0.2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s="10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v>1</v>
      </c>
      <c r="P69">
        <v>1</v>
      </c>
      <c r="Q69" s="12" t="s">
        <v>8331</v>
      </c>
      <c r="R69" t="s">
        <v>8332</v>
      </c>
      <c r="S69" s="17">
        <v>41647.632256944446</v>
      </c>
      <c r="T69" s="17">
        <v>41667.632256944446</v>
      </c>
    </row>
    <row r="70" spans="1:20" ht="144" x14ac:dyDescent="0.2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s="1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v>3</v>
      </c>
      <c r="P70">
        <v>17.989999999999998</v>
      </c>
      <c r="Q70" s="12" t="s">
        <v>8331</v>
      </c>
      <c r="R70" t="s">
        <v>8332</v>
      </c>
      <c r="S70" s="17">
        <v>41488.85423611111</v>
      </c>
      <c r="T70" s="17">
        <v>41533.85423611111</v>
      </c>
    </row>
    <row r="71" spans="1:20" ht="112" x14ac:dyDescent="0.2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s="10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v>28</v>
      </c>
      <c r="P71">
        <v>370.95</v>
      </c>
      <c r="Q71" s="12" t="s">
        <v>8331</v>
      </c>
      <c r="R71" t="s">
        <v>8332</v>
      </c>
      <c r="S71" s="17">
        <v>42694.98128472222</v>
      </c>
      <c r="T71" s="17">
        <v>42727.332638888889</v>
      </c>
    </row>
    <row r="72" spans="1:20" ht="192" x14ac:dyDescent="0.2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s="10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v>7</v>
      </c>
      <c r="P72">
        <v>63.57</v>
      </c>
      <c r="Q72" s="12" t="s">
        <v>8331</v>
      </c>
      <c r="R72" t="s">
        <v>8332</v>
      </c>
      <c r="S72" s="17">
        <v>41264.853865740741</v>
      </c>
      <c r="T72" s="17">
        <v>41309.853865740741</v>
      </c>
    </row>
    <row r="73" spans="1:20" ht="224" x14ac:dyDescent="0.2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s="10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v>1</v>
      </c>
      <c r="P73">
        <v>13</v>
      </c>
      <c r="Q73" s="12" t="s">
        <v>8331</v>
      </c>
      <c r="R73" t="s">
        <v>8332</v>
      </c>
      <c r="S73" s="17">
        <v>40710.731180555551</v>
      </c>
      <c r="T73" s="17">
        <v>40740.731180555551</v>
      </c>
    </row>
    <row r="74" spans="1:20" ht="160" x14ac:dyDescent="0.2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s="10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v>1</v>
      </c>
      <c r="P74">
        <v>5.31</v>
      </c>
      <c r="Q74" s="12" t="s">
        <v>8331</v>
      </c>
      <c r="R74" t="s">
        <v>8332</v>
      </c>
      <c r="S74" s="17">
        <v>41018.711863425924</v>
      </c>
      <c r="T74" s="17">
        <v>41048.711863425924</v>
      </c>
    </row>
  </sheetData>
  <conditionalFormatting sqref="F1:F74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74 R1:T1">
    <cfRule type="colorScale" priority="1">
      <colorScale>
        <cfvo type="min"/>
        <cfvo type="percentile" val="90"/>
        <color rgb="FFFF2029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FF2EE-7DA6-8243-BCF4-EC88B8C263D3}">
  <dimension ref="A1:T33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28" t="s">
        <v>0</v>
      </c>
      <c r="B1" s="29" t="s">
        <v>1</v>
      </c>
      <c r="C1" s="29" t="s">
        <v>4110</v>
      </c>
      <c r="D1" s="30" t="s">
        <v>8384</v>
      </c>
      <c r="E1" s="31" t="s">
        <v>8217</v>
      </c>
      <c r="F1" s="32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3" t="s">
        <v>8358</v>
      </c>
      <c r="R1" s="28" t="s">
        <v>8359</v>
      </c>
      <c r="S1" s="34" t="s">
        <v>8365</v>
      </c>
      <c r="T1" s="28" t="s">
        <v>8366</v>
      </c>
    </row>
    <row r="2" spans="1:20" ht="112" x14ac:dyDescent="0.2">
      <c r="A2" s="22">
        <v>2741</v>
      </c>
      <c r="B2" s="23" t="s">
        <v>2741</v>
      </c>
      <c r="C2" s="23" t="s">
        <v>6851</v>
      </c>
      <c r="D2" s="24">
        <v>8000</v>
      </c>
      <c r="E2" s="25">
        <v>35</v>
      </c>
      <c r="F2" s="35" t="s">
        <v>8220</v>
      </c>
      <c r="G2" s="22" t="s">
        <v>8223</v>
      </c>
      <c r="H2" s="22" t="s">
        <v>8245</v>
      </c>
      <c r="I2" s="22">
        <v>1413770820</v>
      </c>
      <c r="J2" s="22">
        <v>1412005602</v>
      </c>
      <c r="K2" s="22" t="b">
        <v>0</v>
      </c>
      <c r="L2" s="22">
        <v>4</v>
      </c>
      <c r="M2" s="22" t="b">
        <v>0</v>
      </c>
      <c r="N2" s="22" t="s">
        <v>8302</v>
      </c>
      <c r="O2" s="36">
        <v>0</v>
      </c>
      <c r="P2" s="22">
        <v>8.75</v>
      </c>
      <c r="Q2" s="26" t="s">
        <v>8320</v>
      </c>
      <c r="R2" s="22" t="s">
        <v>8356</v>
      </c>
      <c r="S2" s="27">
        <v>41911</v>
      </c>
      <c r="T2" s="27">
        <v>41932</v>
      </c>
    </row>
    <row r="3" spans="1:20" ht="176" x14ac:dyDescent="0.2">
      <c r="A3" s="22">
        <v>2742</v>
      </c>
      <c r="B3" s="23" t="s">
        <v>2742</v>
      </c>
      <c r="C3" s="23" t="s">
        <v>6852</v>
      </c>
      <c r="D3" s="24">
        <v>2500</v>
      </c>
      <c r="E3" s="25">
        <v>731</v>
      </c>
      <c r="F3" s="35" t="s">
        <v>8220</v>
      </c>
      <c r="G3" s="22" t="s">
        <v>8223</v>
      </c>
      <c r="H3" s="22" t="s">
        <v>8245</v>
      </c>
      <c r="I3" s="22">
        <v>1337102187</v>
      </c>
      <c r="J3" s="22">
        <v>1335892587</v>
      </c>
      <c r="K3" s="22" t="b">
        <v>0</v>
      </c>
      <c r="L3" s="22">
        <v>18</v>
      </c>
      <c r="M3" s="22" t="b">
        <v>0</v>
      </c>
      <c r="N3" s="22" t="s">
        <v>8302</v>
      </c>
      <c r="O3" s="86">
        <v>29</v>
      </c>
      <c r="P3" s="22">
        <v>40.61</v>
      </c>
      <c r="Q3" s="26" t="s">
        <v>8320</v>
      </c>
      <c r="R3" s="22" t="s">
        <v>8356</v>
      </c>
      <c r="S3" s="27">
        <v>41030</v>
      </c>
      <c r="T3" s="27">
        <v>41044</v>
      </c>
    </row>
    <row r="4" spans="1:20" ht="208" x14ac:dyDescent="0.2">
      <c r="A4" s="22">
        <v>2743</v>
      </c>
      <c r="B4" s="23" t="s">
        <v>2743</v>
      </c>
      <c r="C4" s="23" t="s">
        <v>6853</v>
      </c>
      <c r="D4" s="24">
        <v>5999</v>
      </c>
      <c r="E4" s="25">
        <v>0</v>
      </c>
      <c r="F4" s="35" t="s">
        <v>8220</v>
      </c>
      <c r="G4" s="22" t="s">
        <v>8223</v>
      </c>
      <c r="H4" s="22" t="s">
        <v>8245</v>
      </c>
      <c r="I4" s="22">
        <v>1476863607</v>
      </c>
      <c r="J4" s="22">
        <v>1474271607</v>
      </c>
      <c r="K4" s="22" t="b">
        <v>0</v>
      </c>
      <c r="L4" s="22">
        <v>0</v>
      </c>
      <c r="M4" s="22" t="b">
        <v>0</v>
      </c>
      <c r="N4" s="22" t="s">
        <v>8302</v>
      </c>
      <c r="O4" s="36">
        <v>0</v>
      </c>
      <c r="P4" s="22">
        <v>0</v>
      </c>
      <c r="Q4" s="26" t="s">
        <v>8320</v>
      </c>
      <c r="R4" s="22" t="s">
        <v>8356</v>
      </c>
      <c r="S4" s="27">
        <v>42632</v>
      </c>
      <c r="T4" s="27">
        <v>42662</v>
      </c>
    </row>
    <row r="5" spans="1:20" ht="224" x14ac:dyDescent="0.2">
      <c r="A5" s="22">
        <v>2744</v>
      </c>
      <c r="B5" s="23" t="s">
        <v>2744</v>
      </c>
      <c r="C5" s="23" t="s">
        <v>6854</v>
      </c>
      <c r="D5" s="24">
        <v>16000</v>
      </c>
      <c r="E5" s="25">
        <v>835</v>
      </c>
      <c r="F5" s="35" t="s">
        <v>8220</v>
      </c>
      <c r="G5" s="22" t="s">
        <v>8223</v>
      </c>
      <c r="H5" s="22" t="s">
        <v>8245</v>
      </c>
      <c r="I5" s="22">
        <v>1330478998</v>
      </c>
      <c r="J5" s="22">
        <v>1327886998</v>
      </c>
      <c r="K5" s="22" t="b">
        <v>0</v>
      </c>
      <c r="L5" s="22">
        <v>22</v>
      </c>
      <c r="M5" s="22" t="b">
        <v>0</v>
      </c>
      <c r="N5" s="22" t="s">
        <v>8302</v>
      </c>
      <c r="O5" s="41">
        <v>5</v>
      </c>
      <c r="P5" s="22">
        <v>37.950000000000003</v>
      </c>
      <c r="Q5" s="26" t="s">
        <v>8320</v>
      </c>
      <c r="R5" s="22" t="s">
        <v>8356</v>
      </c>
      <c r="S5" s="27">
        <v>40938</v>
      </c>
      <c r="T5" s="27">
        <v>40968</v>
      </c>
    </row>
    <row r="6" spans="1:20" ht="224" x14ac:dyDescent="0.2">
      <c r="A6" s="22">
        <v>2745</v>
      </c>
      <c r="B6" s="23" t="s">
        <v>2745</v>
      </c>
      <c r="C6" s="23" t="s">
        <v>6855</v>
      </c>
      <c r="D6" s="24">
        <v>8000</v>
      </c>
      <c r="E6" s="25">
        <v>1751</v>
      </c>
      <c r="F6" s="35" t="s">
        <v>8220</v>
      </c>
      <c r="G6" s="22" t="s">
        <v>8223</v>
      </c>
      <c r="H6" s="22" t="s">
        <v>8245</v>
      </c>
      <c r="I6" s="22">
        <v>1342309368</v>
      </c>
      <c r="J6" s="22">
        <v>1337125368</v>
      </c>
      <c r="K6" s="22" t="b">
        <v>0</v>
      </c>
      <c r="L6" s="22">
        <v>49</v>
      </c>
      <c r="M6" s="22" t="b">
        <v>0</v>
      </c>
      <c r="N6" s="22" t="s">
        <v>8302</v>
      </c>
      <c r="O6" s="60">
        <v>22</v>
      </c>
      <c r="P6" s="22">
        <v>35.729999999999997</v>
      </c>
      <c r="Q6" s="26" t="s">
        <v>8320</v>
      </c>
      <c r="R6" s="22" t="s">
        <v>8356</v>
      </c>
      <c r="S6" s="27">
        <v>41044</v>
      </c>
      <c r="T6" s="27">
        <v>41104</v>
      </c>
    </row>
    <row r="7" spans="1:20" ht="208" x14ac:dyDescent="0.2">
      <c r="A7" s="22">
        <v>2746</v>
      </c>
      <c r="B7" s="23" t="s">
        <v>2746</v>
      </c>
      <c r="C7" s="23" t="s">
        <v>6856</v>
      </c>
      <c r="D7" s="24">
        <v>3000</v>
      </c>
      <c r="E7" s="25">
        <v>801</v>
      </c>
      <c r="F7" s="35" t="s">
        <v>8220</v>
      </c>
      <c r="G7" s="22" t="s">
        <v>8223</v>
      </c>
      <c r="H7" s="22" t="s">
        <v>8245</v>
      </c>
      <c r="I7" s="22">
        <v>1409337911</v>
      </c>
      <c r="J7" s="22">
        <v>1406745911</v>
      </c>
      <c r="K7" s="22" t="b">
        <v>0</v>
      </c>
      <c r="L7" s="22">
        <v>19</v>
      </c>
      <c r="M7" s="22" t="b">
        <v>0</v>
      </c>
      <c r="N7" s="22" t="s">
        <v>8302</v>
      </c>
      <c r="O7" s="61">
        <v>27</v>
      </c>
      <c r="P7" s="22">
        <v>42.16</v>
      </c>
      <c r="Q7" s="26" t="s">
        <v>8320</v>
      </c>
      <c r="R7" s="22" t="s">
        <v>8356</v>
      </c>
      <c r="S7" s="27">
        <v>41850</v>
      </c>
      <c r="T7" s="27">
        <v>41880</v>
      </c>
    </row>
    <row r="8" spans="1:20" ht="208" x14ac:dyDescent="0.2">
      <c r="A8" s="22">
        <v>2747</v>
      </c>
      <c r="B8" s="23" t="s">
        <v>2747</v>
      </c>
      <c r="C8" s="23" t="s">
        <v>6857</v>
      </c>
      <c r="D8" s="24">
        <v>500</v>
      </c>
      <c r="E8" s="25">
        <v>140</v>
      </c>
      <c r="F8" s="35" t="s">
        <v>8220</v>
      </c>
      <c r="G8" s="22" t="s">
        <v>8223</v>
      </c>
      <c r="H8" s="22" t="s">
        <v>8245</v>
      </c>
      <c r="I8" s="22">
        <v>1339816200</v>
      </c>
      <c r="J8" s="22">
        <v>1337095997</v>
      </c>
      <c r="K8" s="22" t="b">
        <v>0</v>
      </c>
      <c r="L8" s="22">
        <v>4</v>
      </c>
      <c r="M8" s="22" t="b">
        <v>0</v>
      </c>
      <c r="N8" s="22" t="s">
        <v>8302</v>
      </c>
      <c r="O8" s="63">
        <v>28</v>
      </c>
      <c r="P8" s="22">
        <v>35</v>
      </c>
      <c r="Q8" s="26" t="s">
        <v>8320</v>
      </c>
      <c r="R8" s="22" t="s">
        <v>8356</v>
      </c>
      <c r="S8" s="27">
        <v>41044</v>
      </c>
      <c r="T8" s="27">
        <v>41076</v>
      </c>
    </row>
    <row r="9" spans="1:20" ht="160" x14ac:dyDescent="0.2">
      <c r="A9" s="22">
        <v>2748</v>
      </c>
      <c r="B9" s="23" t="s">
        <v>2748</v>
      </c>
      <c r="C9" s="23" t="s">
        <v>6858</v>
      </c>
      <c r="D9" s="24">
        <v>5000</v>
      </c>
      <c r="E9" s="25">
        <v>53</v>
      </c>
      <c r="F9" s="35" t="s">
        <v>8220</v>
      </c>
      <c r="G9" s="22" t="s">
        <v>8223</v>
      </c>
      <c r="H9" s="22" t="s">
        <v>8245</v>
      </c>
      <c r="I9" s="22">
        <v>1472835802</v>
      </c>
      <c r="J9" s="22">
        <v>1470243802</v>
      </c>
      <c r="K9" s="22" t="b">
        <v>0</v>
      </c>
      <c r="L9" s="22">
        <v>4</v>
      </c>
      <c r="M9" s="22" t="b">
        <v>0</v>
      </c>
      <c r="N9" s="22" t="s">
        <v>8302</v>
      </c>
      <c r="O9" s="43">
        <v>1</v>
      </c>
      <c r="P9" s="22">
        <v>13.25</v>
      </c>
      <c r="Q9" s="26" t="s">
        <v>8320</v>
      </c>
      <c r="R9" s="22" t="s">
        <v>8356</v>
      </c>
      <c r="S9" s="27">
        <v>42585</v>
      </c>
      <c r="T9" s="27">
        <v>42615</v>
      </c>
    </row>
    <row r="10" spans="1:20" ht="96" x14ac:dyDescent="0.2">
      <c r="A10" s="22">
        <v>2749</v>
      </c>
      <c r="B10" s="23" t="s">
        <v>2749</v>
      </c>
      <c r="C10" s="23" t="s">
        <v>6859</v>
      </c>
      <c r="D10" s="24">
        <v>10000</v>
      </c>
      <c r="E10" s="25">
        <v>110</v>
      </c>
      <c r="F10" s="35" t="s">
        <v>8220</v>
      </c>
      <c r="G10" s="22" t="s">
        <v>8223</v>
      </c>
      <c r="H10" s="22" t="s">
        <v>8245</v>
      </c>
      <c r="I10" s="22">
        <v>1428171037</v>
      </c>
      <c r="J10" s="22">
        <v>1425582637</v>
      </c>
      <c r="K10" s="22" t="b">
        <v>0</v>
      </c>
      <c r="L10" s="22">
        <v>2</v>
      </c>
      <c r="M10" s="22" t="b">
        <v>0</v>
      </c>
      <c r="N10" s="22" t="s">
        <v>8302</v>
      </c>
      <c r="O10" s="43">
        <v>1</v>
      </c>
      <c r="P10" s="22">
        <v>55</v>
      </c>
      <c r="Q10" s="26" t="s">
        <v>8320</v>
      </c>
      <c r="R10" s="22" t="s">
        <v>8356</v>
      </c>
      <c r="S10" s="27">
        <v>42068</v>
      </c>
      <c r="T10" s="27">
        <v>42098</v>
      </c>
    </row>
    <row r="11" spans="1:20" ht="176" x14ac:dyDescent="0.2">
      <c r="A11" s="22">
        <v>2750</v>
      </c>
      <c r="B11" s="23" t="s">
        <v>2750</v>
      </c>
      <c r="C11" s="23" t="s">
        <v>6860</v>
      </c>
      <c r="D11" s="24">
        <v>1999</v>
      </c>
      <c r="E11" s="25">
        <v>0</v>
      </c>
      <c r="F11" s="35" t="s">
        <v>8220</v>
      </c>
      <c r="G11" s="22" t="s">
        <v>8223</v>
      </c>
      <c r="H11" s="22" t="s">
        <v>8245</v>
      </c>
      <c r="I11" s="22">
        <v>1341086400</v>
      </c>
      <c r="J11" s="22">
        <v>1340055345</v>
      </c>
      <c r="K11" s="22" t="b">
        <v>0</v>
      </c>
      <c r="L11" s="22">
        <v>0</v>
      </c>
      <c r="M11" s="22" t="b">
        <v>0</v>
      </c>
      <c r="N11" s="22" t="s">
        <v>8302</v>
      </c>
      <c r="O11" s="36">
        <v>0</v>
      </c>
      <c r="P11" s="22">
        <v>0</v>
      </c>
      <c r="Q11" s="26" t="s">
        <v>8320</v>
      </c>
      <c r="R11" s="22" t="s">
        <v>8356</v>
      </c>
      <c r="S11" s="27">
        <v>41078</v>
      </c>
      <c r="T11" s="27">
        <v>41090</v>
      </c>
    </row>
    <row r="12" spans="1:20" ht="224" x14ac:dyDescent="0.2">
      <c r="A12" s="22">
        <v>2751</v>
      </c>
      <c r="B12" s="23" t="s">
        <v>2751</v>
      </c>
      <c r="C12" s="23" t="s">
        <v>6861</v>
      </c>
      <c r="D12" s="24">
        <v>3274</v>
      </c>
      <c r="E12" s="25">
        <v>0</v>
      </c>
      <c r="F12" s="35" t="s">
        <v>8220</v>
      </c>
      <c r="G12" s="22" t="s">
        <v>8223</v>
      </c>
      <c r="H12" s="22" t="s">
        <v>8245</v>
      </c>
      <c r="I12" s="22">
        <v>1403039842</v>
      </c>
      <c r="J12" s="22">
        <v>1397855842</v>
      </c>
      <c r="K12" s="22" t="b">
        <v>0</v>
      </c>
      <c r="L12" s="22">
        <v>0</v>
      </c>
      <c r="M12" s="22" t="b">
        <v>0</v>
      </c>
      <c r="N12" s="22" t="s">
        <v>8302</v>
      </c>
      <c r="O12" s="36">
        <v>0</v>
      </c>
      <c r="P12" s="22">
        <v>0</v>
      </c>
      <c r="Q12" s="26" t="s">
        <v>8320</v>
      </c>
      <c r="R12" s="22" t="s">
        <v>8356</v>
      </c>
      <c r="S12" s="27">
        <v>41747</v>
      </c>
      <c r="T12" s="27">
        <v>41807</v>
      </c>
    </row>
    <row r="13" spans="1:20" ht="224" x14ac:dyDescent="0.2">
      <c r="A13" s="22">
        <v>2752</v>
      </c>
      <c r="B13" s="23" t="s">
        <v>2752</v>
      </c>
      <c r="C13" s="23" t="s">
        <v>6862</v>
      </c>
      <c r="D13" s="24">
        <v>4800</v>
      </c>
      <c r="E13" s="25">
        <v>550</v>
      </c>
      <c r="F13" s="35" t="s">
        <v>8220</v>
      </c>
      <c r="G13" s="22" t="s">
        <v>8223</v>
      </c>
      <c r="H13" s="22" t="s">
        <v>8245</v>
      </c>
      <c r="I13" s="22">
        <v>1324232504</v>
      </c>
      <c r="J13" s="22">
        <v>1320776504</v>
      </c>
      <c r="K13" s="22" t="b">
        <v>0</v>
      </c>
      <c r="L13" s="22">
        <v>14</v>
      </c>
      <c r="M13" s="22" t="b">
        <v>0</v>
      </c>
      <c r="N13" s="22" t="s">
        <v>8302</v>
      </c>
      <c r="O13" s="48">
        <v>11</v>
      </c>
      <c r="P13" s="22">
        <v>39.29</v>
      </c>
      <c r="Q13" s="26" t="s">
        <v>8320</v>
      </c>
      <c r="R13" s="22" t="s">
        <v>8356</v>
      </c>
      <c r="S13" s="27">
        <v>40855</v>
      </c>
      <c r="T13" s="27">
        <v>40895</v>
      </c>
    </row>
    <row r="14" spans="1:20" ht="160" x14ac:dyDescent="0.2">
      <c r="A14" s="22">
        <v>2753</v>
      </c>
      <c r="B14" s="23" t="s">
        <v>2753</v>
      </c>
      <c r="C14" s="23" t="s">
        <v>6863</v>
      </c>
      <c r="D14" s="24">
        <v>2000</v>
      </c>
      <c r="E14" s="25">
        <v>380</v>
      </c>
      <c r="F14" s="35" t="s">
        <v>8220</v>
      </c>
      <c r="G14" s="22" t="s">
        <v>8223</v>
      </c>
      <c r="H14" s="22" t="s">
        <v>8245</v>
      </c>
      <c r="I14" s="22">
        <v>1346017023</v>
      </c>
      <c r="J14" s="22">
        <v>1343425023</v>
      </c>
      <c r="K14" s="22" t="b">
        <v>0</v>
      </c>
      <c r="L14" s="22">
        <v>8</v>
      </c>
      <c r="M14" s="22" t="b">
        <v>0</v>
      </c>
      <c r="N14" s="22" t="s">
        <v>8302</v>
      </c>
      <c r="O14" s="51">
        <v>19</v>
      </c>
      <c r="P14" s="22">
        <v>47.5</v>
      </c>
      <c r="Q14" s="26" t="s">
        <v>8320</v>
      </c>
      <c r="R14" s="22" t="s">
        <v>8356</v>
      </c>
      <c r="S14" s="27">
        <v>41117</v>
      </c>
      <c r="T14" s="27">
        <v>41147</v>
      </c>
    </row>
    <row r="15" spans="1:20" ht="208" x14ac:dyDescent="0.2">
      <c r="A15" s="22">
        <v>2754</v>
      </c>
      <c r="B15" s="23" t="s">
        <v>2754</v>
      </c>
      <c r="C15" s="23" t="s">
        <v>6864</v>
      </c>
      <c r="D15" s="24">
        <v>10000</v>
      </c>
      <c r="E15" s="25">
        <v>0</v>
      </c>
      <c r="F15" s="35" t="s">
        <v>8220</v>
      </c>
      <c r="G15" s="22" t="s">
        <v>8223</v>
      </c>
      <c r="H15" s="22" t="s">
        <v>8245</v>
      </c>
      <c r="I15" s="22">
        <v>1410448551</v>
      </c>
      <c r="J15" s="22">
        <v>1407856551</v>
      </c>
      <c r="K15" s="22" t="b">
        <v>0</v>
      </c>
      <c r="L15" s="22">
        <v>0</v>
      </c>
      <c r="M15" s="22" t="b">
        <v>0</v>
      </c>
      <c r="N15" s="22" t="s">
        <v>8302</v>
      </c>
      <c r="O15" s="36">
        <v>0</v>
      </c>
      <c r="P15" s="22">
        <v>0</v>
      </c>
      <c r="Q15" s="26" t="s">
        <v>8320</v>
      </c>
      <c r="R15" s="22" t="s">
        <v>8356</v>
      </c>
      <c r="S15" s="27">
        <v>41863</v>
      </c>
      <c r="T15" s="27">
        <v>41893</v>
      </c>
    </row>
    <row r="16" spans="1:20" ht="176" x14ac:dyDescent="0.2">
      <c r="A16" s="22">
        <v>2756</v>
      </c>
      <c r="B16" s="23" t="s">
        <v>2756</v>
      </c>
      <c r="C16" s="23" t="s">
        <v>6866</v>
      </c>
      <c r="D16" s="24">
        <v>10000</v>
      </c>
      <c r="E16" s="25">
        <v>1048</v>
      </c>
      <c r="F16" s="35" t="s">
        <v>8220</v>
      </c>
      <c r="G16" s="22" t="s">
        <v>8223</v>
      </c>
      <c r="H16" s="22" t="s">
        <v>8245</v>
      </c>
      <c r="I16" s="22">
        <v>1389476201</v>
      </c>
      <c r="J16" s="22">
        <v>1386884201</v>
      </c>
      <c r="K16" s="22" t="b">
        <v>0</v>
      </c>
      <c r="L16" s="22">
        <v>33</v>
      </c>
      <c r="M16" s="22" t="b">
        <v>0</v>
      </c>
      <c r="N16" s="22" t="s">
        <v>8302</v>
      </c>
      <c r="O16" s="62">
        <v>10</v>
      </c>
      <c r="P16" s="22">
        <v>31.76</v>
      </c>
      <c r="Q16" s="26" t="s">
        <v>8320</v>
      </c>
      <c r="R16" s="22" t="s">
        <v>8356</v>
      </c>
      <c r="S16" s="27">
        <v>41620</v>
      </c>
      <c r="T16" s="27">
        <v>41650</v>
      </c>
    </row>
    <row r="17" spans="1:20" ht="96" x14ac:dyDescent="0.2">
      <c r="A17" s="22">
        <v>2757</v>
      </c>
      <c r="B17" s="23" t="s">
        <v>2757</v>
      </c>
      <c r="C17" s="23" t="s">
        <v>6867</v>
      </c>
      <c r="D17" s="24">
        <v>1500</v>
      </c>
      <c r="E17" s="25">
        <v>10</v>
      </c>
      <c r="F17" s="35" t="s">
        <v>8220</v>
      </c>
      <c r="G17" s="22" t="s">
        <v>8223</v>
      </c>
      <c r="H17" s="22" t="s">
        <v>8245</v>
      </c>
      <c r="I17" s="22">
        <v>1470498332</v>
      </c>
      <c r="J17" s="22">
        <v>1469202332</v>
      </c>
      <c r="K17" s="22" t="b">
        <v>0</v>
      </c>
      <c r="L17" s="22">
        <v>2</v>
      </c>
      <c r="M17" s="22" t="b">
        <v>0</v>
      </c>
      <c r="N17" s="22" t="s">
        <v>8302</v>
      </c>
      <c r="O17" s="43">
        <v>1</v>
      </c>
      <c r="P17" s="22">
        <v>5</v>
      </c>
      <c r="Q17" s="26" t="s">
        <v>8320</v>
      </c>
      <c r="R17" s="22" t="s">
        <v>8356</v>
      </c>
      <c r="S17" s="27">
        <v>42573</v>
      </c>
      <c r="T17" s="27">
        <v>42588</v>
      </c>
    </row>
    <row r="18" spans="1:20" ht="112" x14ac:dyDescent="0.2">
      <c r="A18" s="22">
        <v>2761</v>
      </c>
      <c r="B18" s="23" t="s">
        <v>2761</v>
      </c>
      <c r="C18" s="23" t="s">
        <v>6871</v>
      </c>
      <c r="D18" s="24">
        <v>5000</v>
      </c>
      <c r="E18" s="25">
        <v>36</v>
      </c>
      <c r="F18" s="35" t="s">
        <v>8220</v>
      </c>
      <c r="G18" s="22" t="s">
        <v>8223</v>
      </c>
      <c r="H18" s="22" t="s">
        <v>8245</v>
      </c>
      <c r="I18" s="22">
        <v>1357176693</v>
      </c>
      <c r="J18" s="22">
        <v>1354584693</v>
      </c>
      <c r="K18" s="22" t="b">
        <v>0</v>
      </c>
      <c r="L18" s="22">
        <v>4</v>
      </c>
      <c r="M18" s="22" t="b">
        <v>0</v>
      </c>
      <c r="N18" s="22" t="s">
        <v>8302</v>
      </c>
      <c r="O18" s="43">
        <v>1</v>
      </c>
      <c r="P18" s="22">
        <v>9</v>
      </c>
      <c r="Q18" s="26" t="s">
        <v>8320</v>
      </c>
      <c r="R18" s="22" t="s">
        <v>8356</v>
      </c>
      <c r="S18" s="27">
        <v>41247</v>
      </c>
      <c r="T18" s="27">
        <v>41277</v>
      </c>
    </row>
    <row r="19" spans="1:20" ht="176" x14ac:dyDescent="0.2">
      <c r="A19" s="22">
        <v>2762</v>
      </c>
      <c r="B19" s="23" t="s">
        <v>2762</v>
      </c>
      <c r="C19" s="23" t="s">
        <v>6872</v>
      </c>
      <c r="D19" s="24">
        <v>3250</v>
      </c>
      <c r="E19" s="25">
        <v>25</v>
      </c>
      <c r="F19" s="35" t="s">
        <v>8220</v>
      </c>
      <c r="G19" s="22" t="s">
        <v>8223</v>
      </c>
      <c r="H19" s="22" t="s">
        <v>8245</v>
      </c>
      <c r="I19" s="22">
        <v>1332114795</v>
      </c>
      <c r="J19" s="22">
        <v>1326934395</v>
      </c>
      <c r="K19" s="22" t="b">
        <v>0</v>
      </c>
      <c r="L19" s="22">
        <v>1</v>
      </c>
      <c r="M19" s="22" t="b">
        <v>0</v>
      </c>
      <c r="N19" s="22" t="s">
        <v>8302</v>
      </c>
      <c r="O19" s="43">
        <v>1</v>
      </c>
      <c r="P19" s="22">
        <v>25</v>
      </c>
      <c r="Q19" s="26" t="s">
        <v>8320</v>
      </c>
      <c r="R19" s="22" t="s">
        <v>8356</v>
      </c>
      <c r="S19" s="27">
        <v>40927</v>
      </c>
      <c r="T19" s="27">
        <v>40986</v>
      </c>
    </row>
    <row r="20" spans="1:20" ht="128" x14ac:dyDescent="0.2">
      <c r="A20" s="22">
        <v>2763</v>
      </c>
      <c r="B20" s="23" t="s">
        <v>2763</v>
      </c>
      <c r="C20" s="23" t="s">
        <v>6873</v>
      </c>
      <c r="D20" s="24">
        <v>39400</v>
      </c>
      <c r="E20" s="25">
        <v>90</v>
      </c>
      <c r="F20" s="35" t="s">
        <v>8220</v>
      </c>
      <c r="G20" s="22" t="s">
        <v>8223</v>
      </c>
      <c r="H20" s="22" t="s">
        <v>8245</v>
      </c>
      <c r="I20" s="22">
        <v>1369403684</v>
      </c>
      <c r="J20" s="22">
        <v>1365515684</v>
      </c>
      <c r="K20" s="22" t="b">
        <v>0</v>
      </c>
      <c r="L20" s="22">
        <v>3</v>
      </c>
      <c r="M20" s="22" t="b">
        <v>0</v>
      </c>
      <c r="N20" s="22" t="s">
        <v>8302</v>
      </c>
      <c r="O20" s="36">
        <v>0</v>
      </c>
      <c r="P20" s="22">
        <v>30</v>
      </c>
      <c r="Q20" s="26" t="s">
        <v>8320</v>
      </c>
      <c r="R20" s="22" t="s">
        <v>8356</v>
      </c>
      <c r="S20" s="27">
        <v>41373</v>
      </c>
      <c r="T20" s="27">
        <v>41418</v>
      </c>
    </row>
    <row r="21" spans="1:20" ht="208" x14ac:dyDescent="0.2">
      <c r="A21" s="22">
        <v>2764</v>
      </c>
      <c r="B21" s="23" t="s">
        <v>2764</v>
      </c>
      <c r="C21" s="23" t="s">
        <v>6874</v>
      </c>
      <c r="D21" s="24">
        <v>4000</v>
      </c>
      <c r="E21" s="25">
        <v>45</v>
      </c>
      <c r="F21" s="35" t="s">
        <v>8220</v>
      </c>
      <c r="G21" s="22" t="s">
        <v>8223</v>
      </c>
      <c r="H21" s="22" t="s">
        <v>8245</v>
      </c>
      <c r="I21" s="22">
        <v>1338404400</v>
      </c>
      <c r="J21" s="22">
        <v>1335855631</v>
      </c>
      <c r="K21" s="22" t="b">
        <v>0</v>
      </c>
      <c r="L21" s="22">
        <v>4</v>
      </c>
      <c r="M21" s="22" t="b">
        <v>0</v>
      </c>
      <c r="N21" s="22" t="s">
        <v>8302</v>
      </c>
      <c r="O21" s="43">
        <v>1</v>
      </c>
      <c r="P21" s="22">
        <v>11.25</v>
      </c>
      <c r="Q21" s="26" t="s">
        <v>8320</v>
      </c>
      <c r="R21" s="22" t="s">
        <v>8356</v>
      </c>
      <c r="S21" s="27">
        <v>41030</v>
      </c>
      <c r="T21" s="27">
        <v>41059</v>
      </c>
    </row>
    <row r="22" spans="1:20" ht="160" x14ac:dyDescent="0.2">
      <c r="A22" s="22">
        <v>2765</v>
      </c>
      <c r="B22" s="23" t="s">
        <v>2765</v>
      </c>
      <c r="C22" s="23" t="s">
        <v>6875</v>
      </c>
      <c r="D22" s="24">
        <v>4000</v>
      </c>
      <c r="E22" s="25">
        <v>0</v>
      </c>
      <c r="F22" s="35" t="s">
        <v>8220</v>
      </c>
      <c r="G22" s="22" t="s">
        <v>8223</v>
      </c>
      <c r="H22" s="22" t="s">
        <v>8245</v>
      </c>
      <c r="I22" s="22">
        <v>1351432428</v>
      </c>
      <c r="J22" s="22">
        <v>1350050028</v>
      </c>
      <c r="K22" s="22" t="b">
        <v>0</v>
      </c>
      <c r="L22" s="22">
        <v>0</v>
      </c>
      <c r="M22" s="22" t="b">
        <v>0</v>
      </c>
      <c r="N22" s="22" t="s">
        <v>8302</v>
      </c>
      <c r="O22" s="36">
        <v>0</v>
      </c>
      <c r="P22" s="22">
        <v>0</v>
      </c>
      <c r="Q22" s="26" t="s">
        <v>8320</v>
      </c>
      <c r="R22" s="22" t="s">
        <v>8356</v>
      </c>
      <c r="S22" s="27">
        <v>41194</v>
      </c>
      <c r="T22" s="27">
        <v>41210</v>
      </c>
    </row>
    <row r="23" spans="1:20" ht="208" x14ac:dyDescent="0.2">
      <c r="A23" s="22">
        <v>2766</v>
      </c>
      <c r="B23" s="23" t="s">
        <v>2766</v>
      </c>
      <c r="C23" s="23" t="s">
        <v>6876</v>
      </c>
      <c r="D23" s="24">
        <v>5000</v>
      </c>
      <c r="E23" s="25">
        <v>100</v>
      </c>
      <c r="F23" s="35" t="s">
        <v>8220</v>
      </c>
      <c r="G23" s="22" t="s">
        <v>8223</v>
      </c>
      <c r="H23" s="22" t="s">
        <v>8245</v>
      </c>
      <c r="I23" s="22">
        <v>1313078518</v>
      </c>
      <c r="J23" s="22">
        <v>1310486518</v>
      </c>
      <c r="K23" s="22" t="b">
        <v>0</v>
      </c>
      <c r="L23" s="22">
        <v>4</v>
      </c>
      <c r="M23" s="22" t="b">
        <v>0</v>
      </c>
      <c r="N23" s="22" t="s">
        <v>8302</v>
      </c>
      <c r="O23" s="39">
        <v>2</v>
      </c>
      <c r="P23" s="22">
        <v>25</v>
      </c>
      <c r="Q23" s="26" t="s">
        <v>8320</v>
      </c>
      <c r="R23" s="22" t="s">
        <v>8356</v>
      </c>
      <c r="S23" s="27">
        <v>40736</v>
      </c>
      <c r="T23" s="27">
        <v>40766</v>
      </c>
    </row>
    <row r="24" spans="1:20" ht="192" x14ac:dyDescent="0.2">
      <c r="A24" s="22">
        <v>2768</v>
      </c>
      <c r="B24" s="23" t="s">
        <v>2768</v>
      </c>
      <c r="C24" s="23" t="s">
        <v>6878</v>
      </c>
      <c r="D24" s="24">
        <v>7000</v>
      </c>
      <c r="E24" s="25">
        <v>1002</v>
      </c>
      <c r="F24" s="35" t="s">
        <v>8220</v>
      </c>
      <c r="G24" s="22" t="s">
        <v>8223</v>
      </c>
      <c r="H24" s="22" t="s">
        <v>8245</v>
      </c>
      <c r="I24" s="22">
        <v>1333028723</v>
      </c>
      <c r="J24" s="22">
        <v>1330440323</v>
      </c>
      <c r="K24" s="22" t="b">
        <v>0</v>
      </c>
      <c r="L24" s="22">
        <v>34</v>
      </c>
      <c r="M24" s="22" t="b">
        <v>0</v>
      </c>
      <c r="N24" s="22" t="s">
        <v>8302</v>
      </c>
      <c r="O24" s="59">
        <v>14</v>
      </c>
      <c r="P24" s="22">
        <v>29.47</v>
      </c>
      <c r="Q24" s="26" t="s">
        <v>8320</v>
      </c>
      <c r="R24" s="22" t="s">
        <v>8356</v>
      </c>
      <c r="S24" s="27">
        <v>40967</v>
      </c>
      <c r="T24" s="27">
        <v>40997</v>
      </c>
    </row>
    <row r="25" spans="1:20" ht="192" x14ac:dyDescent="0.2">
      <c r="A25" s="22">
        <v>2770</v>
      </c>
      <c r="B25" s="23" t="s">
        <v>2770</v>
      </c>
      <c r="C25" s="23" t="s">
        <v>6880</v>
      </c>
      <c r="D25" s="24">
        <v>20000</v>
      </c>
      <c r="E25" s="25">
        <v>2082.25</v>
      </c>
      <c r="F25" s="35" t="s">
        <v>8220</v>
      </c>
      <c r="G25" s="22" t="s">
        <v>8223</v>
      </c>
      <c r="H25" s="22" t="s">
        <v>8245</v>
      </c>
      <c r="I25" s="22">
        <v>1395158130</v>
      </c>
      <c r="J25" s="22">
        <v>1392569730</v>
      </c>
      <c r="K25" s="22" t="b">
        <v>0</v>
      </c>
      <c r="L25" s="22">
        <v>33</v>
      </c>
      <c r="M25" s="22" t="b">
        <v>0</v>
      </c>
      <c r="N25" s="22" t="s">
        <v>8302</v>
      </c>
      <c r="O25" s="62">
        <v>10</v>
      </c>
      <c r="P25" s="22">
        <v>63.1</v>
      </c>
      <c r="Q25" s="26" t="s">
        <v>8320</v>
      </c>
      <c r="R25" s="22" t="s">
        <v>8356</v>
      </c>
      <c r="S25" s="27">
        <v>41686</v>
      </c>
      <c r="T25" s="27">
        <v>41716</v>
      </c>
    </row>
    <row r="26" spans="1:20" ht="256" x14ac:dyDescent="0.2">
      <c r="A26" s="22">
        <v>2771</v>
      </c>
      <c r="B26" s="23" t="s">
        <v>2771</v>
      </c>
      <c r="C26" s="23" t="s">
        <v>6881</v>
      </c>
      <c r="D26" s="24">
        <v>19980</v>
      </c>
      <c r="E26" s="25">
        <v>0</v>
      </c>
      <c r="F26" s="35" t="s">
        <v>8220</v>
      </c>
      <c r="G26" s="22" t="s">
        <v>8223</v>
      </c>
      <c r="H26" s="22" t="s">
        <v>8245</v>
      </c>
      <c r="I26" s="22">
        <v>1359738000</v>
      </c>
      <c r="J26" s="22">
        <v>1355489140</v>
      </c>
      <c r="K26" s="22" t="b">
        <v>0</v>
      </c>
      <c r="L26" s="22">
        <v>0</v>
      </c>
      <c r="M26" s="22" t="b">
        <v>0</v>
      </c>
      <c r="N26" s="22" t="s">
        <v>8302</v>
      </c>
      <c r="O26" s="36">
        <v>0</v>
      </c>
      <c r="P26" s="22">
        <v>0</v>
      </c>
      <c r="Q26" s="26" t="s">
        <v>8320</v>
      </c>
      <c r="R26" s="22" t="s">
        <v>8356</v>
      </c>
      <c r="S26" s="27">
        <v>41257</v>
      </c>
      <c r="T26" s="27">
        <v>41306</v>
      </c>
    </row>
    <row r="27" spans="1:20" ht="192" x14ac:dyDescent="0.2">
      <c r="A27" s="22">
        <v>2772</v>
      </c>
      <c r="B27" s="23" t="s">
        <v>2772</v>
      </c>
      <c r="C27" s="23" t="s">
        <v>6882</v>
      </c>
      <c r="D27" s="24">
        <v>8000</v>
      </c>
      <c r="E27" s="25">
        <v>0</v>
      </c>
      <c r="F27" s="35" t="s">
        <v>8220</v>
      </c>
      <c r="G27" s="22" t="s">
        <v>8223</v>
      </c>
      <c r="H27" s="22" t="s">
        <v>8245</v>
      </c>
      <c r="I27" s="22">
        <v>1381006294</v>
      </c>
      <c r="J27" s="22">
        <v>1379710294</v>
      </c>
      <c r="K27" s="22" t="b">
        <v>0</v>
      </c>
      <c r="L27" s="22">
        <v>0</v>
      </c>
      <c r="M27" s="22" t="b">
        <v>0</v>
      </c>
      <c r="N27" s="22" t="s">
        <v>8302</v>
      </c>
      <c r="O27" s="36">
        <v>0</v>
      </c>
      <c r="P27" s="22">
        <v>0</v>
      </c>
      <c r="Q27" s="26" t="s">
        <v>8320</v>
      </c>
      <c r="R27" s="22" t="s">
        <v>8356</v>
      </c>
      <c r="S27" s="27">
        <v>41537</v>
      </c>
      <c r="T27" s="27">
        <v>41552</v>
      </c>
    </row>
    <row r="28" spans="1:20" ht="192" x14ac:dyDescent="0.2">
      <c r="A28" s="22">
        <v>2774</v>
      </c>
      <c r="B28" s="23" t="s">
        <v>2774</v>
      </c>
      <c r="C28" s="23" t="s">
        <v>6884</v>
      </c>
      <c r="D28" s="24">
        <v>4000</v>
      </c>
      <c r="E28" s="25">
        <v>570</v>
      </c>
      <c r="F28" s="35" t="s">
        <v>8220</v>
      </c>
      <c r="G28" s="22" t="s">
        <v>8223</v>
      </c>
      <c r="H28" s="22" t="s">
        <v>8245</v>
      </c>
      <c r="I28" s="22">
        <v>1362711728</v>
      </c>
      <c r="J28" s="22">
        <v>1360119728</v>
      </c>
      <c r="K28" s="22" t="b">
        <v>0</v>
      </c>
      <c r="L28" s="22">
        <v>13</v>
      </c>
      <c r="M28" s="22" t="b">
        <v>0</v>
      </c>
      <c r="N28" s="22" t="s">
        <v>8302</v>
      </c>
      <c r="O28" s="59">
        <v>14</v>
      </c>
      <c r="P28" s="22">
        <v>43.85</v>
      </c>
      <c r="Q28" s="26" t="s">
        <v>8320</v>
      </c>
      <c r="R28" s="22" t="s">
        <v>8356</v>
      </c>
      <c r="S28" s="27">
        <v>41311</v>
      </c>
      <c r="T28" s="27">
        <v>41341</v>
      </c>
    </row>
    <row r="29" spans="1:20" ht="208" x14ac:dyDescent="0.2">
      <c r="A29" s="22">
        <v>2775</v>
      </c>
      <c r="B29" s="23" t="s">
        <v>2775</v>
      </c>
      <c r="C29" s="23" t="s">
        <v>6885</v>
      </c>
      <c r="D29" s="24">
        <v>5000</v>
      </c>
      <c r="E29" s="25">
        <v>150</v>
      </c>
      <c r="F29" s="35" t="s">
        <v>8220</v>
      </c>
      <c r="G29" s="22" t="s">
        <v>8223</v>
      </c>
      <c r="H29" s="22" t="s">
        <v>8245</v>
      </c>
      <c r="I29" s="22">
        <v>1323994754</v>
      </c>
      <c r="J29" s="22">
        <v>1321402754</v>
      </c>
      <c r="K29" s="22" t="b">
        <v>0</v>
      </c>
      <c r="L29" s="22">
        <v>2</v>
      </c>
      <c r="M29" s="22" t="b">
        <v>0</v>
      </c>
      <c r="N29" s="22" t="s">
        <v>8302</v>
      </c>
      <c r="O29" s="53">
        <v>3</v>
      </c>
      <c r="P29" s="22">
        <v>75</v>
      </c>
      <c r="Q29" s="26" t="s">
        <v>8320</v>
      </c>
      <c r="R29" s="22" t="s">
        <v>8356</v>
      </c>
      <c r="S29" s="27">
        <v>40863</v>
      </c>
      <c r="T29" s="27">
        <v>40893</v>
      </c>
    </row>
    <row r="30" spans="1:20" ht="240" x14ac:dyDescent="0.2">
      <c r="A30" s="22">
        <v>2776</v>
      </c>
      <c r="B30" s="23" t="s">
        <v>2776</v>
      </c>
      <c r="C30" s="23" t="s">
        <v>6886</v>
      </c>
      <c r="D30" s="24">
        <v>21000</v>
      </c>
      <c r="E30" s="25">
        <v>1655</v>
      </c>
      <c r="F30" s="35" t="s">
        <v>8220</v>
      </c>
      <c r="G30" s="22" t="s">
        <v>8223</v>
      </c>
      <c r="H30" s="22" t="s">
        <v>8245</v>
      </c>
      <c r="I30" s="22">
        <v>1434092876</v>
      </c>
      <c r="J30" s="22">
        <v>1431414476</v>
      </c>
      <c r="K30" s="22" t="b">
        <v>0</v>
      </c>
      <c r="L30" s="22">
        <v>36</v>
      </c>
      <c r="M30" s="22" t="b">
        <v>0</v>
      </c>
      <c r="N30" s="22" t="s">
        <v>8302</v>
      </c>
      <c r="O30" s="68">
        <v>8</v>
      </c>
      <c r="P30" s="22">
        <v>45.97</v>
      </c>
      <c r="Q30" s="26" t="s">
        <v>8320</v>
      </c>
      <c r="R30" s="22" t="s">
        <v>8356</v>
      </c>
      <c r="S30" s="27">
        <v>42136</v>
      </c>
      <c r="T30" s="27">
        <v>42167</v>
      </c>
    </row>
    <row r="31" spans="1:20" ht="208" x14ac:dyDescent="0.2">
      <c r="A31" s="22">
        <v>2777</v>
      </c>
      <c r="B31" s="23" t="s">
        <v>2777</v>
      </c>
      <c r="C31" s="23" t="s">
        <v>6887</v>
      </c>
      <c r="D31" s="24">
        <v>3000</v>
      </c>
      <c r="E31" s="25">
        <v>10</v>
      </c>
      <c r="F31" s="35" t="s">
        <v>8220</v>
      </c>
      <c r="G31" s="22" t="s">
        <v>8223</v>
      </c>
      <c r="H31" s="22" t="s">
        <v>8245</v>
      </c>
      <c r="I31" s="22">
        <v>1437149004</v>
      </c>
      <c r="J31" s="22">
        <v>1434557004</v>
      </c>
      <c r="K31" s="22" t="b">
        <v>0</v>
      </c>
      <c r="L31" s="22">
        <v>1</v>
      </c>
      <c r="M31" s="22" t="b">
        <v>0</v>
      </c>
      <c r="N31" s="22" t="s">
        <v>8302</v>
      </c>
      <c r="O31" s="36">
        <v>0</v>
      </c>
      <c r="P31" s="22">
        <v>10</v>
      </c>
      <c r="Q31" s="26" t="s">
        <v>8320</v>
      </c>
      <c r="R31" s="22" t="s">
        <v>8356</v>
      </c>
      <c r="S31" s="27">
        <v>42172</v>
      </c>
      <c r="T31" s="27">
        <v>42202</v>
      </c>
    </row>
    <row r="32" spans="1:20" ht="208" x14ac:dyDescent="0.2">
      <c r="A32" s="22">
        <v>2778</v>
      </c>
      <c r="B32" s="23" t="s">
        <v>2778</v>
      </c>
      <c r="C32" s="23" t="s">
        <v>6888</v>
      </c>
      <c r="D32" s="24">
        <v>5500</v>
      </c>
      <c r="E32" s="25">
        <v>1405</v>
      </c>
      <c r="F32" s="35" t="s">
        <v>8220</v>
      </c>
      <c r="G32" s="22" t="s">
        <v>8223</v>
      </c>
      <c r="H32" s="22" t="s">
        <v>8245</v>
      </c>
      <c r="I32" s="22">
        <v>1409009306</v>
      </c>
      <c r="J32" s="22">
        <v>1406417306</v>
      </c>
      <c r="K32" s="22" t="b">
        <v>0</v>
      </c>
      <c r="L32" s="22">
        <v>15</v>
      </c>
      <c r="M32" s="22" t="b">
        <v>0</v>
      </c>
      <c r="N32" s="22" t="s">
        <v>8302</v>
      </c>
      <c r="O32" s="87">
        <v>26</v>
      </c>
      <c r="P32" s="22">
        <v>93.67</v>
      </c>
      <c r="Q32" s="26" t="s">
        <v>8320</v>
      </c>
      <c r="R32" s="22" t="s">
        <v>8356</v>
      </c>
      <c r="S32" s="27">
        <v>41846</v>
      </c>
      <c r="T32" s="27">
        <v>41876</v>
      </c>
    </row>
    <row r="33" spans="1:20" ht="176" x14ac:dyDescent="0.2">
      <c r="A33" s="22">
        <v>2779</v>
      </c>
      <c r="B33" s="23" t="s">
        <v>2779</v>
      </c>
      <c r="C33" s="23" t="s">
        <v>6889</v>
      </c>
      <c r="D33" s="24">
        <v>2500</v>
      </c>
      <c r="E33" s="25">
        <v>53</v>
      </c>
      <c r="F33" s="35" t="s">
        <v>8220</v>
      </c>
      <c r="G33" s="22" t="s">
        <v>8223</v>
      </c>
      <c r="H33" s="22" t="s">
        <v>8245</v>
      </c>
      <c r="I33" s="22">
        <v>1448204621</v>
      </c>
      <c r="J33" s="22">
        <v>1445609021</v>
      </c>
      <c r="K33" s="22" t="b">
        <v>0</v>
      </c>
      <c r="L33" s="22">
        <v>1</v>
      </c>
      <c r="M33" s="22" t="b">
        <v>0</v>
      </c>
      <c r="N33" s="22" t="s">
        <v>8302</v>
      </c>
      <c r="O33" s="39">
        <v>2</v>
      </c>
      <c r="P33" s="22">
        <v>53</v>
      </c>
      <c r="Q33" s="26" t="s">
        <v>8320</v>
      </c>
      <c r="R33" s="22" t="s">
        <v>8356</v>
      </c>
      <c r="S33" s="27">
        <v>42300</v>
      </c>
      <c r="T33" s="27">
        <v>42330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Failed US Kickstarters</vt:lpstr>
      <vt:lpstr>Successful US Kickstarters</vt:lpstr>
      <vt:lpstr>Category Statistics</vt:lpstr>
      <vt:lpstr>Descriptive Statistics</vt:lpstr>
      <vt:lpstr>Subcategory Statistics</vt:lpstr>
      <vt:lpstr>Outcomes Based on Launch Date</vt:lpstr>
      <vt:lpstr>Edinburgh Research</vt:lpstr>
      <vt:lpstr>Avg goal and pledged theater</vt:lpstr>
      <vt:lpstr>Backers and Donations</vt:lpstr>
      <vt:lpstr>Failed US Videogames</vt:lpstr>
      <vt:lpstr>Failed US Childrens books</vt:lpstr>
      <vt:lpstr>UK Musicals Box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Molly Dorman</cp:lastModifiedBy>
  <dcterms:created xsi:type="dcterms:W3CDTF">2017-04-20T15:17:24Z</dcterms:created>
  <dcterms:modified xsi:type="dcterms:W3CDTF">2022-04-21T21:36:52Z</dcterms:modified>
</cp:coreProperties>
</file>